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90" windowWidth="20100" windowHeight="8385"/>
  </bookViews>
  <sheets>
    <sheet name="GDP (2)" sheetId="6" r:id="rId1"/>
    <sheet name="2GTSX " sheetId="7" r:id="rId2"/>
    <sheet name="3tiendo NN" sheetId="8" r:id="rId3"/>
    <sheet name="Thuy san" sheetId="9" r:id="rId4"/>
    <sheet name="IIP" sheetId="1" r:id="rId5"/>
    <sheet name="SP" sheetId="2" r:id="rId6"/>
    <sheet name="CS TT TK" sheetId="3" r:id="rId7"/>
    <sheet name="LAO DONG" sheetId="4" r:id="rId8"/>
    <sheet name="VonDTTXH" sheetId="10" r:id="rId9"/>
    <sheet name="VonNS" sheetId="11" r:id="rId10"/>
    <sheet name="05DTNN" sheetId="12" r:id="rId11"/>
    <sheet name="Tongmuc" sheetId="13" r:id="rId12"/>
    <sheet name="CPI" sheetId="14" r:id="rId13"/>
    <sheet name="CSG_NLTS" sheetId="26" r:id="rId14"/>
    <sheet name="CSG_CN" sheetId="27" r:id="rId15"/>
    <sheet name="CSG_dau vao" sheetId="28" r:id="rId16"/>
    <sheet name="csg XK " sheetId="29" r:id="rId17"/>
    <sheet name="csg NK " sheetId="30" r:id="rId18"/>
    <sheet name="TygiaTM" sheetId="31" r:id="rId19"/>
    <sheet name="CSG_cuoc van tai" sheetId="32" r:id="rId20"/>
    <sheet name="CSGDichvu" sheetId="33" r:id="rId21"/>
    <sheet name="Vantai" sheetId="22" r:id="rId22"/>
    <sheet name="XK" sheetId="23" r:id="rId23"/>
    <sheet name="NK" sheetId="24" r:id="rId24"/>
    <sheet name="Sheet1" sheetId="25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\0" localSheetId="10">'[1]PNT-QUOT-#3'!#REF!</definedName>
    <definedName name="\0" localSheetId="0">'[1]PNT-QUOT-#3'!#REF!</definedName>
    <definedName name="\0" localSheetId="8">'[1]PNT-QUOT-#3'!#REF!</definedName>
    <definedName name="\0" localSheetId="9">'[1]PNT-QUOT-#3'!#REF!</definedName>
    <definedName name="\0">'[2]PNT-QUOT-#3'!#REF!</definedName>
    <definedName name="\z" localSheetId="10">'[1]COAT&amp;WRAP-QIOT-#3'!#REF!</definedName>
    <definedName name="\z" localSheetId="0">'[1]COAT&amp;WRAP-QIOT-#3'!#REF!</definedName>
    <definedName name="\z" localSheetId="8">'[1]COAT&amp;WRAP-QIOT-#3'!#REF!</definedName>
    <definedName name="\z" localSheetId="9">'[1]COAT&amp;WRAP-QIOT-#3'!#REF!</definedName>
    <definedName name="\z">'[2]COAT&amp;WRAP-QIOT-#3'!#REF!</definedName>
    <definedName name="_________h1" hidden="1">{"'TDTGT (theo Dphuong)'!$A$4:$F$75"}</definedName>
    <definedName name="________h1" hidden="1">{"'TDTGT (theo Dphuong)'!$A$4:$F$75"}</definedName>
    <definedName name="_______h1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localSheetId="10" hidden="1">#REF!</definedName>
    <definedName name="_Fill" localSheetId="17" hidden="1">#REF!</definedName>
    <definedName name="_Fill" localSheetId="16" hidden="1">#REF!</definedName>
    <definedName name="_Fill" localSheetId="0" hidden="1">#REF!</definedName>
    <definedName name="_Fill" localSheetId="8" hidden="1">#REF!</definedName>
    <definedName name="_Fill" localSheetId="9" hidden="1">#REF!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" localSheetId="10">'[1]PNT-QUOT-#3'!#REF!</definedName>
    <definedName name="A" localSheetId="0">'[1]PNT-QUOT-#3'!#REF!</definedName>
    <definedName name="A" localSheetId="8">'[1]PNT-QUOT-#3'!#REF!</definedName>
    <definedName name="A" localSheetId="9">'[1]PNT-QUOT-#3'!#REF!</definedName>
    <definedName name="A">'[2]PNT-QUOT-#3'!#REF!</definedName>
    <definedName name="AAA" localSheetId="10">'[3]MTL$-INTER'!#REF!</definedName>
    <definedName name="AAA" localSheetId="0">'[4]MTL$-INTER'!#REF!</definedName>
    <definedName name="AAA" localSheetId="8">'[5]MTL$-INTER'!#REF!</definedName>
    <definedName name="AAA" localSheetId="9">'[5]MTL$-INTER'!#REF!</definedName>
    <definedName name="AAA">'[3]MTL$-INTER'!#REF!</definedName>
    <definedName name="abc" hidden="1">{"'TDTGT (theo Dphuong)'!$A$4:$F$75"}</definedName>
    <definedName name="adsf">#REF!</definedName>
    <definedName name="anpha">#REF!</definedName>
    <definedName name="B" localSheetId="10">'[1]PNT-QUOT-#3'!#REF!</definedName>
    <definedName name="B" localSheetId="0">'[1]PNT-QUOT-#3'!#REF!</definedName>
    <definedName name="B" localSheetId="8">'[1]PNT-QUOT-#3'!#REF!</definedName>
    <definedName name="B" localSheetId="9">'[1]PNT-QUOT-#3'!#REF!</definedName>
    <definedName name="B">'[2]PNT-QUOT-#3'!#REF!</definedName>
    <definedName name="B5new" hidden="1">{"'TDTGT (theo Dphuong)'!$A$4:$F$75"}</definedName>
    <definedName name="beta">#REF!</definedName>
    <definedName name="BT" localSheetId="10">#REF!</definedName>
    <definedName name="BT" localSheetId="0">#REF!</definedName>
    <definedName name="BT" localSheetId="8">#REF!</definedName>
    <definedName name="BT" localSheetId="9">#REF!</definedName>
    <definedName name="BT">#REF!</definedName>
    <definedName name="bv" localSheetId="8">#REF!</definedName>
    <definedName name="bv">#REF!</definedName>
    <definedName name="COAT" localSheetId="10">'[1]PNT-QUOT-#3'!#REF!</definedName>
    <definedName name="COAT" localSheetId="0">'[1]PNT-QUOT-#3'!#REF!</definedName>
    <definedName name="COAT" localSheetId="8">'[1]PNT-QUOT-#3'!#REF!</definedName>
    <definedName name="COAT" localSheetId="9">'[1]PNT-QUOT-#3'!#REF!</definedName>
    <definedName name="COAT">'[2]PNT-QUOT-#3'!#REF!</definedName>
    <definedName name="CS_10" localSheetId="10">#REF!</definedName>
    <definedName name="CS_10" localSheetId="0">#REF!</definedName>
    <definedName name="CS_10" localSheetId="8">#REF!</definedName>
    <definedName name="CS_10" localSheetId="9">#REF!</definedName>
    <definedName name="CS_10">#REF!</definedName>
    <definedName name="CS_100" localSheetId="10">#REF!</definedName>
    <definedName name="CS_100" localSheetId="0">#REF!</definedName>
    <definedName name="CS_100" localSheetId="8">#REF!</definedName>
    <definedName name="CS_100" localSheetId="9">#REF!</definedName>
    <definedName name="CS_100">#REF!</definedName>
    <definedName name="CS_10S" localSheetId="10">#REF!</definedName>
    <definedName name="CS_10S" localSheetId="0">#REF!</definedName>
    <definedName name="CS_10S" localSheetId="8">#REF!</definedName>
    <definedName name="CS_10S" localSheetId="9">#REF!</definedName>
    <definedName name="CS_10S">#REF!</definedName>
    <definedName name="CS_120" localSheetId="10">#REF!</definedName>
    <definedName name="CS_120" localSheetId="0">#REF!</definedName>
    <definedName name="CS_120" localSheetId="8">#REF!</definedName>
    <definedName name="CS_120" localSheetId="9">#REF!</definedName>
    <definedName name="CS_120">#REF!</definedName>
    <definedName name="CS_140" localSheetId="10">#REF!</definedName>
    <definedName name="CS_140" localSheetId="0">#REF!</definedName>
    <definedName name="CS_140" localSheetId="8">#REF!</definedName>
    <definedName name="CS_140" localSheetId="9">#REF!</definedName>
    <definedName name="CS_140">#REF!</definedName>
    <definedName name="CS_160" localSheetId="10">#REF!</definedName>
    <definedName name="CS_160" localSheetId="0">#REF!</definedName>
    <definedName name="CS_160" localSheetId="8">#REF!</definedName>
    <definedName name="CS_160" localSheetId="9">#REF!</definedName>
    <definedName name="CS_160">#REF!</definedName>
    <definedName name="CS_20" localSheetId="10">#REF!</definedName>
    <definedName name="CS_20" localSheetId="0">#REF!</definedName>
    <definedName name="CS_20" localSheetId="8">#REF!</definedName>
    <definedName name="CS_20" localSheetId="9">#REF!</definedName>
    <definedName name="CS_20">#REF!</definedName>
    <definedName name="CS_30" localSheetId="10">#REF!</definedName>
    <definedName name="CS_30" localSheetId="0">#REF!</definedName>
    <definedName name="CS_30" localSheetId="8">#REF!</definedName>
    <definedName name="CS_30" localSheetId="9">#REF!</definedName>
    <definedName name="CS_30">#REF!</definedName>
    <definedName name="CS_40" localSheetId="10">#REF!</definedName>
    <definedName name="CS_40" localSheetId="0">#REF!</definedName>
    <definedName name="CS_40" localSheetId="8">#REF!</definedName>
    <definedName name="CS_40" localSheetId="9">#REF!</definedName>
    <definedName name="CS_40">#REF!</definedName>
    <definedName name="CS_40S" localSheetId="10">#REF!</definedName>
    <definedName name="CS_40S" localSheetId="0">#REF!</definedName>
    <definedName name="CS_40S" localSheetId="8">#REF!</definedName>
    <definedName name="CS_40S" localSheetId="9">#REF!</definedName>
    <definedName name="CS_40S">#REF!</definedName>
    <definedName name="CS_5S" localSheetId="10">#REF!</definedName>
    <definedName name="CS_5S" localSheetId="0">#REF!</definedName>
    <definedName name="CS_5S" localSheetId="8">#REF!</definedName>
    <definedName name="CS_5S" localSheetId="9">#REF!</definedName>
    <definedName name="CS_5S">#REF!</definedName>
    <definedName name="CS_60" localSheetId="10">#REF!</definedName>
    <definedName name="CS_60" localSheetId="0">#REF!</definedName>
    <definedName name="CS_60" localSheetId="8">#REF!</definedName>
    <definedName name="CS_60" localSheetId="9">#REF!</definedName>
    <definedName name="CS_60">#REF!</definedName>
    <definedName name="CS_80" localSheetId="10">#REF!</definedName>
    <definedName name="CS_80" localSheetId="0">#REF!</definedName>
    <definedName name="CS_80" localSheetId="8">#REF!</definedName>
    <definedName name="CS_80" localSheetId="9">#REF!</definedName>
    <definedName name="CS_80">#REF!</definedName>
    <definedName name="CS_80S" localSheetId="10">#REF!</definedName>
    <definedName name="CS_80S" localSheetId="0">#REF!</definedName>
    <definedName name="CS_80S" localSheetId="8">#REF!</definedName>
    <definedName name="CS_80S" localSheetId="9">#REF!</definedName>
    <definedName name="CS_80S">#REF!</definedName>
    <definedName name="CS_STD" localSheetId="10">#REF!</definedName>
    <definedName name="CS_STD" localSheetId="0">#REF!</definedName>
    <definedName name="CS_STD" localSheetId="8">#REF!</definedName>
    <definedName name="CS_STD" localSheetId="9">#REF!</definedName>
    <definedName name="CS_STD">#REF!</definedName>
    <definedName name="CS_XS" localSheetId="10">#REF!</definedName>
    <definedName name="CS_XS" localSheetId="0">#REF!</definedName>
    <definedName name="CS_XS" localSheetId="8">#REF!</definedName>
    <definedName name="CS_XS" localSheetId="9">#REF!</definedName>
    <definedName name="CS_XS">#REF!</definedName>
    <definedName name="CS_XXS" localSheetId="10">#REF!</definedName>
    <definedName name="CS_XXS" localSheetId="0">#REF!</definedName>
    <definedName name="CS_XXS" localSheetId="8">#REF!</definedName>
    <definedName name="CS_XXS" localSheetId="9">#REF!</definedName>
    <definedName name="CS_XXS">#REF!</definedName>
    <definedName name="cv" hidden="1">{"'TDTGT (theo Dphuong)'!$A$4:$F$75"}</definedName>
    <definedName name="cx" localSheetId="10">#REF!</definedName>
    <definedName name="cx" localSheetId="0">#REF!</definedName>
    <definedName name="cx" localSheetId="8">#REF!</definedName>
    <definedName name="cx" localSheetId="9">#REF!</definedName>
    <definedName name="cx">#REF!</definedName>
    <definedName name="d" localSheetId="10" hidden="1">#REF!</definedName>
    <definedName name="d" localSheetId="8" hidden="1">#REF!</definedName>
    <definedName name="d" localSheetId="9" hidden="1">#REF!</definedName>
    <definedName name="d" hidden="1">#REF!</definedName>
    <definedName name="dd">#REF!</definedName>
    <definedName name="df" localSheetId="8" hidden="1">#REF!</definedName>
    <definedName name="df" localSheetId="9" hidden="1">#REF!</definedName>
    <definedName name="df" hidden="1">#REF!</definedName>
    <definedName name="dg">#REF!</definedName>
    <definedName name="dien">#REF!</definedName>
    <definedName name="dn" hidden="1">{"'TDTGT (theo Dphuong)'!$A$4:$F$75"}</definedName>
    <definedName name="ffddg">#REF!</definedName>
    <definedName name="FP" localSheetId="10">'[1]COAT&amp;WRAP-QIOT-#3'!#REF!</definedName>
    <definedName name="FP" localSheetId="0">'[1]COAT&amp;WRAP-QIOT-#3'!#REF!</definedName>
    <definedName name="FP" localSheetId="8">'[1]COAT&amp;WRAP-QIOT-#3'!#REF!</definedName>
    <definedName name="FP" localSheetId="9">'[1]COAT&amp;WRAP-QIOT-#3'!#REF!</definedName>
    <definedName name="FP">'[2]COAT&amp;WRAP-QIOT-#3'!#REF!</definedName>
    <definedName name="h" hidden="1">{"'TDTGT (theo Dphuong)'!$A$4:$F$75"}</definedName>
    <definedName name="hab" localSheetId="10">#REF!</definedName>
    <definedName name="hab" localSheetId="0">#REF!</definedName>
    <definedName name="hab" localSheetId="8">#REF!</definedName>
    <definedName name="hab" localSheetId="9">#REF!</definedName>
    <definedName name="hab">#REF!</definedName>
    <definedName name="habac" localSheetId="10">#REF!</definedName>
    <definedName name="habac" localSheetId="0">#REF!</definedName>
    <definedName name="habac" localSheetId="8">#REF!</definedName>
    <definedName name="habac" localSheetId="9">#REF!</definedName>
    <definedName name="habac">#REF!</definedName>
    <definedName name="Habac1">'[6]7 THAI NGUYEN'!$A$11</definedName>
    <definedName name="hhg" localSheetId="10">#REF!</definedName>
    <definedName name="hhg" localSheetId="8">#REF!</definedName>
    <definedName name="hhg" localSheetId="9">#REF!</definedName>
    <definedName name="hhg">#REF!</definedName>
    <definedName name="HTML_CodePage" hidden="1">1252</definedName>
    <definedName name="HTML_Control" localSheetId="10" hidden="1">{"'TDTGT (theo Dphuong)'!$A$4:$F$75"}</definedName>
    <definedName name="HTML_Control" localSheetId="0" hidden="1">{"'TDTGT (theo Dphuong)'!$A$4:$F$75"}</definedName>
    <definedName name="HTML_Control" localSheetId="23" hidden="1">{"'TDTGT (theo Dphuong)'!$A$4:$F$75"}</definedName>
    <definedName name="HTML_Control" localSheetId="3" hidden="1">{"'TDTGT (theo Dphuong)'!$A$4:$F$75"}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IO" localSheetId="10">'[1]COAT&amp;WRAP-QIOT-#3'!#REF!</definedName>
    <definedName name="IO" localSheetId="0">'[1]COAT&amp;WRAP-QIOT-#3'!#REF!</definedName>
    <definedName name="IO" localSheetId="8">'[1]COAT&amp;WRAP-QIOT-#3'!#REF!</definedName>
    <definedName name="IO" localSheetId="9">'[1]COAT&amp;WRAP-QIOT-#3'!#REF!</definedName>
    <definedName name="IO">'[2]COAT&amp;WRAP-QIOT-#3'!#REF!</definedName>
    <definedName name="kjh" hidden="1">{#N/A,#N/A,FALSE,"Chung"}</definedName>
    <definedName name="kjhjfhdjkfndfndf" localSheetId="10">#REF!</definedName>
    <definedName name="kjhjfhdjkfndfndf" localSheetId="8">#REF!</definedName>
    <definedName name="kjhjfhdjkfndfndf" localSheetId="9">#REF!</definedName>
    <definedName name="kjhjfhdjkfndfndf">#REF!</definedName>
    <definedName name="m" hidden="1">{"'TDTGT (theo Dphuong)'!$A$4:$F$75"}</definedName>
    <definedName name="MAT" localSheetId="10">'[1]COAT&amp;WRAP-QIOT-#3'!#REF!</definedName>
    <definedName name="MAT" localSheetId="0">'[1]COAT&amp;WRAP-QIOT-#3'!#REF!</definedName>
    <definedName name="MAT" localSheetId="8">'[1]COAT&amp;WRAP-QIOT-#3'!#REF!</definedName>
    <definedName name="MAT" localSheetId="9">'[1]COAT&amp;WRAP-QIOT-#3'!#REF!</definedName>
    <definedName name="MAT">'[2]COAT&amp;WRAP-QIOT-#3'!#REF!</definedName>
    <definedName name="mc" localSheetId="10">#REF!</definedName>
    <definedName name="mc" localSheetId="0">#REF!</definedName>
    <definedName name="mc" localSheetId="8">#REF!</definedName>
    <definedName name="mc" localSheetId="9">#REF!</definedName>
    <definedName name="mc">#REF!</definedName>
    <definedName name="MF" localSheetId="10">'[1]COAT&amp;WRAP-QIOT-#3'!#REF!</definedName>
    <definedName name="MF" localSheetId="0">'[1]COAT&amp;WRAP-QIOT-#3'!#REF!</definedName>
    <definedName name="MF" localSheetId="8">'[1]COAT&amp;WRAP-QIOT-#3'!#REF!</definedName>
    <definedName name="MF" localSheetId="9">'[1]COAT&amp;WRAP-QIOT-#3'!#REF!</definedName>
    <definedName name="MF">'[2]COAT&amp;WRAP-QIOT-#3'!#REF!</definedName>
    <definedName name="mnh">'[7]2.74'!#REF!</definedName>
    <definedName name="n">'[7]2.74'!#REF!</definedName>
    <definedName name="nhan" localSheetId="10">#REF!</definedName>
    <definedName name="nhan" localSheetId="17">#REF!</definedName>
    <definedName name="nhan" localSheetId="16">#REF!</definedName>
    <definedName name="nhan" localSheetId="0">#REF!</definedName>
    <definedName name="nhan" localSheetId="8">#REF!</definedName>
    <definedName name="nhan" localSheetId="9">#REF!</definedName>
    <definedName name="nhan">#REF!</definedName>
    <definedName name="Nhan_xet_cua_dai">"Picture 1"</definedName>
    <definedName name="nuoc">#REF!</definedName>
    <definedName name="oanh" localSheetId="10" hidden="1">{#N/A,#N/A,FALSE,"Chung"}</definedName>
    <definedName name="oanh" localSheetId="0" hidden="1">{#N/A,#N/A,FALSE,"Chung"}</definedName>
    <definedName name="oanh" localSheetId="23" hidden="1">{#N/A,#N/A,FALSE,"Chung"}</definedName>
    <definedName name="oanh" localSheetId="3" hidden="1">{#N/A,#N/A,FALSE,"Chung"}</definedName>
    <definedName name="oanh" localSheetId="8" hidden="1">{#N/A,#N/A,FALSE,"Chung"}</definedName>
    <definedName name="oanh" localSheetId="9" hidden="1">{#N/A,#N/A,FALSE,"Chung"}</definedName>
    <definedName name="oanh" hidden="1">{#N/A,#N/A,FALSE,"Chung"}</definedName>
    <definedName name="P" localSheetId="10">'[1]PNT-QUOT-#3'!#REF!</definedName>
    <definedName name="P" localSheetId="0">'[1]PNT-QUOT-#3'!#REF!</definedName>
    <definedName name="P" localSheetId="8">'[1]PNT-QUOT-#3'!#REF!</definedName>
    <definedName name="P" localSheetId="9">'[1]PNT-QUOT-#3'!#REF!</definedName>
    <definedName name="P">'[2]PNT-QUOT-#3'!#REF!</definedName>
    <definedName name="PEJM" localSheetId="10">'[1]COAT&amp;WRAP-QIOT-#3'!#REF!</definedName>
    <definedName name="PEJM" localSheetId="0">'[1]COAT&amp;WRAP-QIOT-#3'!#REF!</definedName>
    <definedName name="PEJM" localSheetId="8">'[1]COAT&amp;WRAP-QIOT-#3'!#REF!</definedName>
    <definedName name="PEJM" localSheetId="9">'[1]COAT&amp;WRAP-QIOT-#3'!#REF!</definedName>
    <definedName name="PEJM">'[2]COAT&amp;WRAP-QIOT-#3'!#REF!</definedName>
    <definedName name="PF" localSheetId="10">'[1]PNT-QUOT-#3'!#REF!</definedName>
    <definedName name="PF" localSheetId="0">'[1]PNT-QUOT-#3'!#REF!</definedName>
    <definedName name="PF" localSheetId="8">'[1]PNT-QUOT-#3'!#REF!</definedName>
    <definedName name="PF" localSheetId="9">'[1]PNT-QUOT-#3'!#REF!</definedName>
    <definedName name="PF">'[2]PNT-QUOT-#3'!#REF!</definedName>
    <definedName name="PM">[8]IBASE!$AH$16:$AV$110</definedName>
    <definedName name="Print_Area_MI" localSheetId="10">[9]ESTI.!$A$1:$U$52</definedName>
    <definedName name="Print_Area_MI" localSheetId="0">[10]ESTI.!$A$1:$U$52</definedName>
    <definedName name="Print_Area_MI" localSheetId="8">[11]ESTI.!$A$1:$U$52</definedName>
    <definedName name="Print_Area_MI" localSheetId="9">[11]ESTI.!$A$1:$U$52</definedName>
    <definedName name="Print_Area_MI">[9]ESTI.!$A$1:$U$52</definedName>
    <definedName name="_xlnm.Print_Titles" localSheetId="14">CSG_CN!#REF!,CSG_CN!$3:$7</definedName>
    <definedName name="_xlnm.Print_Titles" localSheetId="15">'CSG_dau vao'!#REF!,'CSG_dau vao'!#REF!</definedName>
    <definedName name="_xlnm.Print_Titles">'[12]TiÕn ®é thùc hiÖn KC'!#REF!</definedName>
    <definedName name="pt">#REF!</definedName>
    <definedName name="ptr">#REF!</definedName>
    <definedName name="ptvt">'[13]ma-pt'!$A$6:$IV$228</definedName>
    <definedName name="qưeqwrqw" hidden="1">{#N/A,#N/A,FALSE,"Chung"}</definedName>
    <definedName name="RT" localSheetId="10">'[1]COAT&amp;WRAP-QIOT-#3'!#REF!</definedName>
    <definedName name="RT" localSheetId="0">'[1]COAT&amp;WRAP-QIOT-#3'!#REF!</definedName>
    <definedName name="RT" localSheetId="8">'[1]COAT&amp;WRAP-QIOT-#3'!#REF!</definedName>
    <definedName name="RT" localSheetId="9">'[1]COAT&amp;WRAP-QIOT-#3'!#REF!</definedName>
    <definedName name="RT">'[2]COAT&amp;WRAP-QIOT-#3'!#REF!</definedName>
    <definedName name="SB">[8]IBASE!$AH$7:$AL$14</definedName>
    <definedName name="SORT" localSheetId="10">#REF!</definedName>
    <definedName name="SORT" localSheetId="0">#REF!</definedName>
    <definedName name="SORT" localSheetId="8">#REF!</definedName>
    <definedName name="SORT" localSheetId="9">#REF!</definedName>
    <definedName name="SORT">#REF!</definedName>
    <definedName name="SORT_AREA" localSheetId="10">'[9]DI-ESTI'!$A$8:$R$489</definedName>
    <definedName name="SORT_AREA" localSheetId="0">'[10]DI-ESTI'!$A$8:$R$489</definedName>
    <definedName name="SORT_AREA" localSheetId="8">'[11]DI-ESTI'!$A$8:$R$489</definedName>
    <definedName name="SORT_AREA" localSheetId="9">'[11]DI-ESTI'!$A$8:$R$489</definedName>
    <definedName name="SORT_AREA">'[9]DI-ESTI'!$A$8:$R$489</definedName>
    <definedName name="SP" localSheetId="10">'[1]PNT-QUOT-#3'!#REF!</definedName>
    <definedName name="SP" localSheetId="0">'[1]PNT-QUOT-#3'!#REF!</definedName>
    <definedName name="SP" localSheetId="8">'[1]PNT-QUOT-#3'!#REF!</definedName>
    <definedName name="SP" localSheetId="9">'[1]PNT-QUOT-#3'!#REF!</definedName>
    <definedName name="SP">'[2]PNT-QUOT-#3'!#REF!</definedName>
    <definedName name="sss" localSheetId="10">#REF!</definedName>
    <definedName name="sss" localSheetId="8">#REF!</definedName>
    <definedName name="sss" localSheetId="9">#REF!</definedName>
    <definedName name="sss">#REF!</definedName>
    <definedName name="TBA" localSheetId="10">#REF!</definedName>
    <definedName name="TBA" localSheetId="0">#REF!</definedName>
    <definedName name="TBA" localSheetId="8">#REF!</definedName>
    <definedName name="TBA" localSheetId="9">#REF!</definedName>
    <definedName name="TBA">#REF!</definedName>
    <definedName name="td">#REF!</definedName>
    <definedName name="th_bl" localSheetId="10">#REF!</definedName>
    <definedName name="th_bl" localSheetId="0">#REF!</definedName>
    <definedName name="th_bl" localSheetId="8">#REF!</definedName>
    <definedName name="th_bl" localSheetId="9">#REF!</definedName>
    <definedName name="th_bl">#REF!</definedName>
    <definedName name="thanh" hidden="1">{"'TDTGT (theo Dphuong)'!$A$4:$F$75"}</definedName>
    <definedName name="THK" localSheetId="10">'[1]COAT&amp;WRAP-QIOT-#3'!#REF!</definedName>
    <definedName name="THK" localSheetId="0">'[1]COAT&amp;WRAP-QIOT-#3'!#REF!</definedName>
    <definedName name="THK" localSheetId="8">'[1]COAT&amp;WRAP-QIOT-#3'!#REF!</definedName>
    <definedName name="THK" localSheetId="9">'[1]COAT&amp;WRAP-QIOT-#3'!#REF!</definedName>
    <definedName name="THK">'[2]COAT&amp;WRAP-QIOT-#3'!#REF!</definedName>
    <definedName name="Tnghiep" hidden="1">{"'TDTGT (theo Dphuong)'!$A$4:$F$75"}</definedName>
    <definedName name="ttt">#REF!</definedName>
    <definedName name="vfff" localSheetId="10">#REF!</definedName>
    <definedName name="vfff" localSheetId="8">#REF!</definedName>
    <definedName name="vfff" localSheetId="9">#REF!</definedName>
    <definedName name="vfff">#REF!</definedName>
    <definedName name="vv" hidden="1">{"'TDTGT (theo Dphuong)'!$A$4:$F$75"}</definedName>
    <definedName name="wrn.thu." localSheetId="10" hidden="1">{#N/A,#N/A,FALSE,"Chung"}</definedName>
    <definedName name="wrn.thu." localSheetId="0" hidden="1">{#N/A,#N/A,FALSE,"Chung"}</definedName>
    <definedName name="wrn.thu." localSheetId="23" hidden="1">{#N/A,#N/A,FALSE,"Chung"}</definedName>
    <definedName name="wrn.thu." localSheetId="3" hidden="1">{#N/A,#N/A,FALSE,"Chung"}</definedName>
    <definedName name="wrn.thu." localSheetId="8" hidden="1">{#N/A,#N/A,FALSE,"Chung"}</definedName>
    <definedName name="wrn.thu." localSheetId="9" hidden="1">{#N/A,#N/A,FALSE,"Chung"}</definedName>
    <definedName name="wrn.thu." hidden="1">{#N/A,#N/A,FALSE,"Chung"}</definedName>
    <definedName name="xd">'[14]7 THAI NGUYEN'!$A$11</definedName>
    <definedName name="ZYX" localSheetId="10">#REF!</definedName>
    <definedName name="ZYX" localSheetId="0">#REF!</definedName>
    <definedName name="ZYX" localSheetId="8">#REF!</definedName>
    <definedName name="ZYX" localSheetId="9">#REF!</definedName>
    <definedName name="ZYX">#REF!</definedName>
    <definedName name="ZZZ" localSheetId="10">#REF!</definedName>
    <definedName name="ZZZ" localSheetId="0">#REF!</definedName>
    <definedName name="ZZZ" localSheetId="8">#REF!</definedName>
    <definedName name="ZZZ" localSheetId="9">#REF!</definedName>
    <definedName name="ZZZ">#REF!</definedName>
  </definedNames>
  <calcPr calcId="124519"/>
</workbook>
</file>

<file path=xl/calcChain.xml><?xml version="1.0" encoding="utf-8"?>
<calcChain xmlns="http://schemas.openxmlformats.org/spreadsheetml/2006/main">
  <c r="Q43" i="24"/>
  <c r="P43"/>
  <c r="Q42"/>
  <c r="P42"/>
  <c r="Q41"/>
  <c r="P41"/>
  <c r="Q40"/>
  <c r="P40"/>
  <c r="Q39"/>
  <c r="P39"/>
  <c r="Q38"/>
  <c r="P38"/>
  <c r="Q37"/>
  <c r="P37"/>
  <c r="Q36"/>
  <c r="P36"/>
  <c r="Q35"/>
  <c r="P35"/>
  <c r="Q34"/>
  <c r="P34"/>
  <c r="Q33"/>
  <c r="P33"/>
  <c r="Q32"/>
  <c r="P32"/>
  <c r="Q31"/>
  <c r="P31"/>
  <c r="Q30"/>
  <c r="P30"/>
  <c r="Q29"/>
  <c r="P29"/>
  <c r="Q28"/>
  <c r="P28"/>
  <c r="Q27"/>
  <c r="P27"/>
  <c r="Q26"/>
  <c r="P26"/>
  <c r="Q25"/>
  <c r="P25"/>
  <c r="Q24"/>
  <c r="P24"/>
  <c r="Q23"/>
  <c r="P23"/>
  <c r="Q22"/>
  <c r="P22"/>
  <c r="Q21"/>
  <c r="P21"/>
  <c r="Q20"/>
  <c r="P20"/>
  <c r="Q19"/>
  <c r="P19"/>
  <c r="Q18"/>
  <c r="P18"/>
  <c r="Q17"/>
  <c r="P17"/>
  <c r="Q16"/>
  <c r="P16"/>
  <c r="Q15"/>
  <c r="P15"/>
  <c r="Q14"/>
  <c r="P14"/>
  <c r="Q13"/>
  <c r="P13"/>
  <c r="Q12"/>
  <c r="P12"/>
  <c r="O10"/>
  <c r="J10"/>
  <c r="G10"/>
  <c r="D10"/>
  <c r="Q9"/>
  <c r="P9"/>
  <c r="Q8"/>
  <c r="P8"/>
  <c r="R41" i="23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T24"/>
  <c r="R24"/>
  <c r="Q24"/>
  <c r="R23"/>
  <c r="Q23"/>
  <c r="U22"/>
  <c r="R22"/>
  <c r="Q22"/>
  <c r="U21"/>
  <c r="U23" s="1"/>
  <c r="R21"/>
  <c r="Q21"/>
  <c r="R20"/>
  <c r="Q20"/>
  <c r="R19"/>
  <c r="Q19"/>
  <c r="R18"/>
  <c r="Q18"/>
  <c r="R17"/>
  <c r="Q17"/>
  <c r="R16"/>
  <c r="Q16"/>
  <c r="R15"/>
  <c r="Q15"/>
  <c r="R14"/>
  <c r="Q14"/>
  <c r="Q13"/>
  <c r="P11"/>
  <c r="M11"/>
  <c r="J11"/>
  <c r="H11"/>
  <c r="G11"/>
  <c r="R11" s="1"/>
  <c r="E11"/>
  <c r="D11"/>
  <c r="P10"/>
  <c r="J10"/>
  <c r="T10" s="1"/>
  <c r="G10"/>
  <c r="G12" s="1"/>
  <c r="D10"/>
  <c r="Q10" s="1"/>
  <c r="T9"/>
  <c r="S9"/>
  <c r="R9"/>
  <c r="Q9"/>
  <c r="O9"/>
  <c r="M9"/>
  <c r="U9" s="1"/>
  <c r="V9" s="1"/>
  <c r="U8"/>
  <c r="V8" s="1"/>
  <c r="S8"/>
  <c r="R8"/>
  <c r="Q8"/>
  <c r="O8"/>
  <c r="P7"/>
  <c r="P12" l="1"/>
  <c r="D12"/>
  <c r="Q12" s="1"/>
  <c r="R10"/>
  <c r="Q10" i="24"/>
  <c r="P10"/>
  <c r="V13" i="23"/>
  <c r="Q11"/>
  <c r="U10"/>
  <c r="V10" s="1"/>
  <c r="J12"/>
  <c r="T12" s="1"/>
  <c r="O10"/>
  <c r="O11" s="1"/>
  <c r="E8" i="8"/>
  <c r="E9"/>
  <c r="E10"/>
  <c r="E11"/>
  <c r="E12"/>
  <c r="E13"/>
  <c r="E14"/>
  <c r="E16"/>
  <c r="E17"/>
  <c r="E18"/>
  <c r="F8" i="7"/>
  <c r="F9"/>
  <c r="F10"/>
  <c r="F11"/>
  <c r="F12"/>
  <c r="F13"/>
  <c r="F14"/>
  <c r="F15"/>
  <c r="F16"/>
  <c r="C29" i="2"/>
  <c r="C30"/>
  <c r="C31"/>
  <c r="C32"/>
  <c r="C33"/>
  <c r="C34"/>
  <c r="C35"/>
  <c r="C36"/>
  <c r="C37"/>
  <c r="C38"/>
  <c r="C39"/>
  <c r="C40"/>
  <c r="R12" i="23" l="1"/>
  <c r="U11"/>
  <c r="V14"/>
  <c r="V15" s="1"/>
  <c r="V11"/>
  <c r="V12" s="1"/>
  <c r="C28" i="2"/>
  <c r="C27"/>
  <c r="C26"/>
  <c r="C25"/>
  <c r="C24"/>
  <c r="C23"/>
  <c r="C22"/>
  <c r="C21"/>
  <c r="C20"/>
  <c r="C19"/>
  <c r="C18"/>
  <c r="C17"/>
  <c r="C16"/>
  <c r="C15"/>
  <c r="C14"/>
  <c r="C13"/>
  <c r="C12"/>
  <c r="C11"/>
  <c r="C10"/>
</calcChain>
</file>

<file path=xl/sharedStrings.xml><?xml version="1.0" encoding="utf-8"?>
<sst xmlns="http://schemas.openxmlformats.org/spreadsheetml/2006/main" count="908" uniqueCount="557">
  <si>
    <t>Đơn vị tính:%</t>
  </si>
  <si>
    <t xml:space="preserve">cùng kỳ </t>
  </si>
  <si>
    <t>Toàn ngành công nghiệp</t>
  </si>
  <si>
    <t>Khai khoáng</t>
  </si>
  <si>
    <t>Khai thác than cứng và than non</t>
  </si>
  <si>
    <t>Khai thác dầu thô và khí đốt tự nhiên</t>
  </si>
  <si>
    <t>Khai khoáng khác</t>
  </si>
  <si>
    <t>Công nghiệp chế biến, chế tạo</t>
  </si>
  <si>
    <t>Sản xuất chế biến thực phẩm</t>
  </si>
  <si>
    <t>Sản xuất đồ uống</t>
  </si>
  <si>
    <t>Sản xuất thuốc lá</t>
  </si>
  <si>
    <t>Dệt</t>
  </si>
  <si>
    <t>Sản xuất trang phục</t>
  </si>
  <si>
    <t>Sản xuất da và các sản phẩm có liên quan</t>
  </si>
  <si>
    <t>Sản xuất giấy và sản phẩm từ giấy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</si>
  <si>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</si>
  <si>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</si>
  <si>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</si>
  <si>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</si>
  <si>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</si>
  <si>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
(trừ máy móc, thiết bị)</t>
  </si>
  <si>
    <t>Sản xuất sản phẩm điện tử, máy vi tính
và sản phẩm quang học</t>
  </si>
  <si>
    <t>Sản xuất thiết bị điện</t>
  </si>
  <si>
    <t>Sản xuất xe có động cơ</t>
  </si>
  <si>
    <t>Sản xuất phương tiện vận tải khác</t>
  </si>
  <si>
    <t>Sản xuất giường, tủ, bàn, ghế</t>
  </si>
  <si>
    <t>Sản xuất và phân phối điện</t>
  </si>
  <si>
    <t>Cung cấp nước; hoạt động quản lý và xử lý rác thải, nước thải</t>
  </si>
  <si>
    <t>Khai thác, xử lý và cung cấp nước</t>
  </si>
  <si>
    <t>Hoạt động thu gom, xử lý và tiêu huỷ rác thải; tái chế phế liệu</t>
  </si>
  <si>
    <t>Đơn vị</t>
  </si>
  <si>
    <t>Thực hiện</t>
  </si>
  <si>
    <t>Ước tính</t>
  </si>
  <si>
    <t>tính</t>
  </si>
  <si>
    <t>năm</t>
  </si>
  <si>
    <t>Than đá (than sạch)</t>
  </si>
  <si>
    <t>Nghìn tấn</t>
  </si>
  <si>
    <t>Dầu mỏ thô khai thác</t>
  </si>
  <si>
    <t>Khí đốt thiên nhiên dạng khí</t>
  </si>
  <si>
    <t>Khí hoá lỏng (LPG)</t>
  </si>
  <si>
    <t>Thuỷ hải sản chế biến</t>
  </si>
  <si>
    <t>"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</si>
  <si>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</si>
  <si>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</si>
  <si>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</si>
  <si>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</si>
  <si>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</si>
  <si>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</si>
  <si>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</si>
  <si>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</si>
  <si>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</si>
  <si>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</si>
  <si>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</si>
  <si>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t>Vải dệt từ sợi tổng hợp hoặc sợi nhân tạo</t>
  </si>
  <si>
    <t>Quần áo mặc thường</t>
  </si>
  <si>
    <t>Triệu cái</t>
  </si>
  <si>
    <t>Triệu đôi</t>
  </si>
  <si>
    <t>Phân Ure</t>
  </si>
  <si>
    <t>Phân hỗn hợp N.P.K</t>
  </si>
  <si>
    <t xml:space="preserve">Sơn hoá học </t>
  </si>
  <si>
    <t>Dầu gội đầu, dầu xả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</si>
  <si>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</si>
  <si>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</si>
  <si>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</si>
  <si>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</si>
  <si>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</si>
  <si>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</si>
  <si>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</si>
  <si>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</si>
  <si>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</si>
  <si>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</si>
  <si>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</si>
  <si>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</si>
  <si>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</si>
  <si>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</si>
  <si>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Chỉ số</t>
  </si>
  <si>
    <t xml:space="preserve">Chỉ số </t>
  </si>
  <si>
    <t>tiêu thụ</t>
  </si>
  <si>
    <t>tồn kho thời</t>
  </si>
  <si>
    <t xml:space="preserve"> thời điểm</t>
  </si>
  <si>
    <t>so với</t>
  </si>
  <si>
    <t>so với cùng</t>
  </si>
  <si>
    <t xml:space="preserve">tháng trước </t>
  </si>
  <si>
    <t>tháng trước</t>
  </si>
  <si>
    <t>Toàn ngành chế biến, chế tạo</t>
  </si>
  <si>
    <t>Sản xuất sản phẩm thuốc lá</t>
  </si>
  <si>
    <t>Sản xuất hóa chất và sản phẩm hóa chất</t>
  </si>
  <si>
    <t>Sản xuất thuốc, hóa dược và dược liệu</t>
  </si>
  <si>
    <t>SX sản phẩm từ khoáng phi kim loại khác</t>
  </si>
  <si>
    <t>năm 2014</t>
  </si>
  <si>
    <t>Cộng dồn</t>
  </si>
  <si>
    <t>với cùng kỳ</t>
  </si>
  <si>
    <t>Chỉ số sử dụng</t>
  </si>
  <si>
    <t>lao động thời điểm</t>
  </si>
  <si>
    <t>cùng thời điểm</t>
  </si>
  <si>
    <t>Cung cấp nước; hoạt động quản lý
và xử lý rác thải, nước thải</t>
  </si>
  <si>
    <t>Hoạt động thu gom, xử lý và tiêu huỷ rác thải;
tái chế phế liệu</t>
  </si>
  <si>
    <t>2015 so với</t>
  </si>
  <si>
    <t>năm 2015</t>
  </si>
  <si>
    <t>2014 (%)</t>
  </si>
  <si>
    <t>2015 so</t>
  </si>
  <si>
    <t>năm 2014 (%)</t>
  </si>
  <si>
    <t>Triệu m3</t>
  </si>
  <si>
    <t>Triệu m2</t>
  </si>
  <si>
    <t>Giày, dép da</t>
  </si>
  <si>
    <t xml:space="preserve"> cùng kỳ 2014</t>
  </si>
  <si>
    <t>8 tháng năm</t>
  </si>
  <si>
    <t>tháng 8</t>
  </si>
  <si>
    <t>8 tháng</t>
  </si>
  <si>
    <t>Tháng 9 năm</t>
  </si>
  <si>
    <t>9 tháng năm</t>
  </si>
  <si>
    <t>tháng 9</t>
  </si>
  <si>
    <t>9 tháng</t>
  </si>
  <si>
    <t>cùng kì năm</t>
  </si>
  <si>
    <t xml:space="preserve"> tháng 8</t>
  </si>
  <si>
    <t xml:space="preserve">8 tháng </t>
  </si>
  <si>
    <t>điểm 01/9/2015</t>
  </si>
  <si>
    <t>01/9/2015</t>
  </si>
  <si>
    <t>Hoạt động dịch vụ khác</t>
  </si>
  <si>
    <t>Nghệ thuật, vui chơi và giải trí</t>
  </si>
  <si>
    <t>Y tế và hoạt động trợ giúp xã hội</t>
  </si>
  <si>
    <t>Giáo dục và đào tạo</t>
  </si>
  <si>
    <t>Hoạt động của Đảng Cộng sản, tổ chức chính trị-
xã hội; quản lý Nhà nước, an ninh 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</si>
  <si>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</si>
  <si>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</si>
  <si>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</si>
  <si>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</si>
  <si>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Thông tin và truyền thông</t>
  </si>
  <si>
    <t>Dịch vụ lưu trú và ăn uống</t>
  </si>
  <si>
    <t>Vận tải, kho bãi</t>
  </si>
  <si>
    <t>Bán buôn và bán lẻ; sửa chữa ô tô, mô tô, 
xe máy và xe có động cơ khác</t>
  </si>
  <si>
    <t>Dịch vụ</t>
  </si>
  <si>
    <t>Xây dựng</t>
  </si>
  <si>
    <t>Sản xuất và phân phối điện, khí đốt, 
nước nóng, hơi nước và điều hòa không khí</t>
  </si>
  <si>
    <t>Công nghiệp</t>
  </si>
  <si>
    <t>Công nghiệp và xây dựng</t>
  </si>
  <si>
    <t>Thủy sản</t>
  </si>
  <si>
    <t>Lâm nghiệp</t>
  </si>
  <si>
    <t>Nông nghiệp</t>
  </si>
  <si>
    <t>Nông, lâm nghiệp và thủy sản</t>
  </si>
  <si>
    <t>TỔNG SỐ</t>
  </si>
  <si>
    <t>so với 9 tháng</t>
  </si>
  <si>
    <t>(Tỷ đồng)</t>
  </si>
  <si>
    <t>(%)</t>
  </si>
  <si>
    <t>Tốc độ phát triển</t>
  </si>
  <si>
    <t>Tổng số</t>
  </si>
  <si>
    <t>Cơ cấu</t>
  </si>
  <si>
    <t>Theo giá so sánh 2010</t>
  </si>
  <si>
    <t>Theo giá hiện hành</t>
  </si>
  <si>
    <t>1. Tổng sản phẩm trong nước 9 tháng năm 2015</t>
  </si>
  <si>
    <t>Khai thác</t>
  </si>
  <si>
    <t>Nuôi trồng</t>
  </si>
  <si>
    <t>Chăn nuôi</t>
  </si>
  <si>
    <t>Trồng trọt</t>
  </si>
  <si>
    <t xml:space="preserve">Nông nghiệp </t>
  </si>
  <si>
    <t xml:space="preserve">Tổng số </t>
  </si>
  <si>
    <t>9 tháng năm 2015
so với cùng kỳ
năm 2014 (%)</t>
  </si>
  <si>
    <t>Ước tính 9 tháng</t>
  </si>
  <si>
    <t xml:space="preserve">Thực hiện 9 tháng </t>
  </si>
  <si>
    <t>Đơn vị tính: Tỷ đồng</t>
  </si>
  <si>
    <t xml:space="preserve">    theo giá so sánh 2010</t>
  </si>
  <si>
    <t xml:space="preserve">2. Giá trị sản xuất nông, lâm nghiệp và thuỷ sản </t>
  </si>
  <si>
    <t>Gieo trồng rau đậu</t>
  </si>
  <si>
    <t>Đậu tương</t>
  </si>
  <si>
    <t>Lạc</t>
  </si>
  <si>
    <t>Gieo trồng cây công nghiệp</t>
  </si>
  <si>
    <t>Gieo trồng khoai lang</t>
  </si>
  <si>
    <t>Gieo trồng ngô</t>
  </si>
  <si>
    <t>Miền Nam</t>
  </si>
  <si>
    <t>Miền Bắc</t>
  </si>
  <si>
    <t>Gieo cấy lúa mùa</t>
  </si>
  <si>
    <r>
      <t>Trong đó:</t>
    </r>
    <r>
      <rPr>
        <sz val="10"/>
        <rFont val="Arial"/>
        <family val="2"/>
      </rPr>
      <t xml:space="preserve"> Đồng bằng sông Cửu Long</t>
    </r>
  </si>
  <si>
    <t>Thu hoạch lúa hè thu ở miền Nam</t>
  </si>
  <si>
    <t>năm trước (%)</t>
  </si>
  <si>
    <t>(Nghìn ha)</t>
  </si>
  <si>
    <t>so với cùng kỳ</t>
  </si>
  <si>
    <t>kỳ này</t>
  </si>
  <si>
    <t>kỳ năm trước</t>
  </si>
  <si>
    <t>Thực hiện kỳ này</t>
  </si>
  <si>
    <t>Thực hiện cùng</t>
  </si>
  <si>
    <t>3. Sản xuất nông nghiệp đến ngày 15 tháng 9 năm 2015</t>
  </si>
  <si>
    <t>Thuỷ sản khác</t>
  </si>
  <si>
    <t>Tôm</t>
  </si>
  <si>
    <t>Cá</t>
  </si>
  <si>
    <t>Đơn vị tính: Nghìn tấn</t>
  </si>
  <si>
    <t>4. Sản lượng thuỷ sản</t>
  </si>
  <si>
    <t>Vốn huy động khác</t>
  </si>
  <si>
    <t>Bên Việt Nam</t>
  </si>
  <si>
    <t>Bên nước ngoài</t>
  </si>
  <si>
    <t>Vốn đầu tư trực tiếp nước ngoài</t>
  </si>
  <si>
    <t>Vốn đầu tư của dân cư và tư nhân</t>
  </si>
  <si>
    <t>Vốn đầu tư của doanh nghiệp Nhà nước
(Vốn tự có)</t>
  </si>
  <si>
    <t>Vốn vay từ các nguồn khác 
(của khu vực Nhà nước)</t>
  </si>
  <si>
    <t>Vốn tín dụng đầu tư theo kế hoạch NN</t>
  </si>
  <si>
    <t>Vốn trái phiếu Chính phủ</t>
  </si>
  <si>
    <t>Vốn đầu tư thuộc ngân sách Nhà nước</t>
  </si>
  <si>
    <t>quý III</t>
  </si>
  <si>
    <r>
      <t>Đơn vị tính:</t>
    </r>
    <r>
      <rPr>
        <i/>
        <sz val="9"/>
        <rFont val="Arial"/>
        <family val="2"/>
      </rPr>
      <t xml:space="preserve"> Nghìn tỷ đồng</t>
    </r>
  </si>
  <si>
    <t>Phú Thọ</t>
  </si>
  <si>
    <t>Thái Bình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</si>
  <si>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</si>
  <si>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</si>
  <si>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</si>
  <si>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</si>
  <si>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</si>
  <si>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</si>
  <si>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</si>
  <si>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Công thương</t>
  </si>
  <si>
    <t>Bộ Văn hóa, Thể thao và Du lịch</t>
  </si>
  <si>
    <t>Bộ Tài nguyên và Môi trường</t>
  </si>
  <si>
    <t>Bộ Y tế</t>
  </si>
  <si>
    <t>Bộ Xây dựng</t>
  </si>
  <si>
    <t>Bộ NN và PTNT</t>
  </si>
  <si>
    <t>Bộ Giao thông vận tải</t>
  </si>
  <si>
    <t>Trong đó:</t>
  </si>
  <si>
    <t>Trung ương</t>
  </si>
  <si>
    <t>với kế hoạch</t>
  </si>
  <si>
    <t xml:space="preserve">Ước tính </t>
  </si>
  <si>
    <r>
      <t>Đơn vị tính:</t>
    </r>
    <r>
      <rPr>
        <i/>
        <sz val="9"/>
        <rFont val="Arial"/>
        <family val="2"/>
      </rPr>
      <t xml:space="preserve"> Tỷ đồng</t>
    </r>
  </si>
  <si>
    <t>Hoa Kỳ</t>
  </si>
  <si>
    <t>Xa-moa</t>
  </si>
  <si>
    <t>Thái Lan</t>
  </si>
  <si>
    <t>Hà Lan</t>
  </si>
  <si>
    <t>Quần đảo Vigin thuộc Anh</t>
  </si>
  <si>
    <t>Đài Loan</t>
  </si>
  <si>
    <t>Xin-ga-po</t>
  </si>
  <si>
    <t>Nhật Bản</t>
  </si>
  <si>
    <t>Đặc khu Hành chính Hồng Công (TQ)</t>
  </si>
  <si>
    <t>Hàn Quốc</t>
  </si>
  <si>
    <t>Phân theo một số nước và vùng lãnh thổ</t>
  </si>
  <si>
    <t>Bình Định</t>
  </si>
  <si>
    <t>Đà Nẵng</t>
  </si>
  <si>
    <t>Bắc Giang</t>
  </si>
  <si>
    <t>Thái Nguyên</t>
  </si>
  <si>
    <t>Hưng Yên</t>
  </si>
  <si>
    <t>Vĩnh Phúc</t>
  </si>
  <si>
    <t>Hà Nam</t>
  </si>
  <si>
    <t>Hà Nội</t>
  </si>
  <si>
    <t>Tây Ninh</t>
  </si>
  <si>
    <t>Long An</t>
  </si>
  <si>
    <t>Hải Dương</t>
  </si>
  <si>
    <t>Đồng Nai</t>
  </si>
  <si>
    <t>Bình Dương</t>
  </si>
  <si>
    <t>Hải Phòng</t>
  </si>
  <si>
    <t>Quảng Ninh</t>
  </si>
  <si>
    <t>Bắc Ninh</t>
  </si>
  <si>
    <t>Phân theo một số địa phương</t>
  </si>
  <si>
    <t>(Triệu USD)</t>
  </si>
  <si>
    <t>(Dự án)</t>
  </si>
  <si>
    <t>Số vốn đăng ký</t>
  </si>
  <si>
    <t xml:space="preserve">Số dự án </t>
  </si>
  <si>
    <t xml:space="preserve"> </t>
  </si>
  <si>
    <t>CHỈ SỐ GIÁ ĐÔ LA MỸ</t>
  </si>
  <si>
    <t>CHỈ SỐ GIÁ VÀNG</t>
  </si>
  <si>
    <t>Đồ dùng và dịch vụ khác</t>
  </si>
  <si>
    <t>Văn hoá, giải trí và du lịch</t>
  </si>
  <si>
    <t>Giáo dục</t>
  </si>
  <si>
    <t>Bưu chính viễn thông</t>
  </si>
  <si>
    <t>Giao thông</t>
  </si>
  <si>
    <t>Thuốc và dịch vụ y tế</t>
  </si>
  <si>
    <t>Thiết bị và đồ dùng gia đình</t>
  </si>
  <si>
    <t>Nhà ở và vật liệu xây dựng</t>
  </si>
  <si>
    <t>May mặc, giày dép và mũ nón</t>
  </si>
  <si>
    <t>Đồ uống và thuốc lá</t>
  </si>
  <si>
    <t xml:space="preserve">    Trong đó:</t>
  </si>
  <si>
    <t>Hàng ăn và dịch vụ ăn uống</t>
  </si>
  <si>
    <t>CHỈ SỐ GIÁ TIÊU DÙNG</t>
  </si>
  <si>
    <t>(2009)</t>
  </si>
  <si>
    <t>Tháng 8</t>
  </si>
  <si>
    <t>Tháng 12</t>
  </si>
  <si>
    <t>Tháng 9</t>
  </si>
  <si>
    <t>Kỳ gốc</t>
  </si>
  <si>
    <t>Chỉ số giá 9 tháng</t>
  </si>
  <si>
    <r>
      <t>Đơn vị tính:</t>
    </r>
    <r>
      <rPr>
        <b/>
        <i/>
        <sz val="10"/>
        <rFont val="Arial"/>
        <family val="2"/>
      </rPr>
      <t xml:space="preserve"> %</t>
    </r>
  </si>
  <si>
    <t>Thủy sản nuôi trồng</t>
  </si>
  <si>
    <t>Thủy sản khai thác</t>
  </si>
  <si>
    <t xml:space="preserve">Thủy sản </t>
  </si>
  <si>
    <t xml:space="preserve">Dịch vụ lâm nghiệp </t>
  </si>
  <si>
    <t>Lâm sản thu nhặt</t>
  </si>
  <si>
    <t>Lâm sản khai thác</t>
  </si>
  <si>
    <t>Trồng rừng và chăm sóc rừng</t>
  </si>
  <si>
    <t xml:space="preserve">Dich vụ nông nghiệp </t>
  </si>
  <si>
    <t>Cây lâu năm</t>
  </si>
  <si>
    <t>Cây hàng năm</t>
  </si>
  <si>
    <t>CHỈ SỐ CHUNG</t>
  </si>
  <si>
    <t>Quý II</t>
  </si>
  <si>
    <t xml:space="preserve">Quý III </t>
  </si>
  <si>
    <t xml:space="preserve">9 tháng năm </t>
  </si>
  <si>
    <r>
      <t>Đơn vị tính:</t>
    </r>
    <r>
      <rPr>
        <i/>
        <sz val="10"/>
        <rFont val="Arial"/>
        <family val="2"/>
      </rPr>
      <t xml:space="preserve"> %</t>
    </r>
  </si>
  <si>
    <t>Điện và phân phối điện</t>
  </si>
  <si>
    <t>Thiết bị điện</t>
  </si>
  <si>
    <t>Kim loại</t>
  </si>
  <si>
    <t xml:space="preserve">Hóa chất </t>
  </si>
  <si>
    <t>Trang phục</t>
  </si>
  <si>
    <t>Đồ uống</t>
  </si>
  <si>
    <t>Sản phẩm công nghiệp chế biến, chế tạo</t>
  </si>
  <si>
    <t>Dầu thô và khí tự nhiên</t>
  </si>
  <si>
    <t>Than cứng và than non</t>
  </si>
  <si>
    <t>Sản phẩm khai khoáng</t>
  </si>
  <si>
    <t>Nước cung cấp và xử lý rác thải, nước thải</t>
  </si>
  <si>
    <t>Chế biến, sửa chữa và lắp đặt máy móc thiết bị</t>
  </si>
  <si>
    <t>Các thiết bị vận tải</t>
  </si>
  <si>
    <t>Máy móc thiết bị chưa phân được vào đâu</t>
  </si>
  <si>
    <t>Sản phẩm điện tử, máy vi tính và sản phẩm quang học</t>
  </si>
  <si>
    <t>Sản phẩm từ cao su, khoáng phi kim loại</t>
  </si>
  <si>
    <t>Thuốc, hóa dược và dược liệu</t>
  </si>
  <si>
    <t>Hóa chất và các sản phẩm hóa chất</t>
  </si>
  <si>
    <t>Than cốc, sản phẩm dầu mỏ tinh chế</t>
  </si>
  <si>
    <t>Gỗ chế biến, giấy và in ấn</t>
  </si>
  <si>
    <t>Dệt, trang phục, da và các sản phẩm có liên quan</t>
  </si>
  <si>
    <t>Thực phẩm, đồ uống và thuốc lá</t>
  </si>
  <si>
    <t xml:space="preserve">Nông, lâm nghiệp và thủy sản </t>
  </si>
  <si>
    <t>Sắt thép</t>
  </si>
  <si>
    <t>Sản phẩm gốm sứ</t>
  </si>
  <si>
    <t>Cao su</t>
  </si>
  <si>
    <t>Sản phẩm từ chất dẻo</t>
  </si>
  <si>
    <t>Hóa chất</t>
  </si>
  <si>
    <t>Xăng dầu các loại</t>
  </si>
  <si>
    <t>Dầu thô</t>
  </si>
  <si>
    <t>Gạo</t>
  </si>
  <si>
    <t>Hạt tiêu</t>
  </si>
  <si>
    <t>Chè</t>
  </si>
  <si>
    <t>Cà phê</t>
  </si>
  <si>
    <t>Hạt điều</t>
  </si>
  <si>
    <t>Rau quả</t>
  </si>
  <si>
    <t xml:space="preserve">CHỈ SỐ CHUNG </t>
  </si>
  <si>
    <t>Kim loại thường khác</t>
  </si>
  <si>
    <t>Vải may mặc các loại</t>
  </si>
  <si>
    <t>Xơ, sợi dệt</t>
  </si>
  <si>
    <t>Chất dẻo nguyên liệu</t>
  </si>
  <si>
    <t>Dược phẩm</t>
  </si>
  <si>
    <t>Khí đốt hóa lỏng</t>
  </si>
  <si>
    <t>Xăng dầu</t>
  </si>
  <si>
    <t>Dầu mỡ động thực vật</t>
  </si>
  <si>
    <t>Lúa mỳ</t>
  </si>
  <si>
    <t>Hàng rau quả</t>
  </si>
  <si>
    <t>Dịch vụ kho bãi và hỗ trợ cho vận tải</t>
  </si>
  <si>
    <t xml:space="preserve">Dịch vụ vận tải đường hàng không </t>
  </si>
  <si>
    <t>Dịch vụ vận tải đường thủy</t>
  </si>
  <si>
    <t>Vận tải đường bộ và xe buýt</t>
  </si>
  <si>
    <t>Vận tải đường sắt</t>
  </si>
  <si>
    <t>Dịch vụ vận tải đường sắt, đường bộ</t>
  </si>
  <si>
    <t xml:space="preserve">Vận tải hàng hóa </t>
  </si>
  <si>
    <t xml:space="preserve">Vận tải hành khách </t>
  </si>
  <si>
    <t>Đường bộ</t>
  </si>
  <si>
    <t>Đường biển</t>
  </si>
  <si>
    <t>Phương tiện vận tải và phụ tùng</t>
  </si>
  <si>
    <t>Dây điện và cáp điện</t>
  </si>
  <si>
    <t>Máy móc, thiết bị, DC, PT khác</t>
  </si>
  <si>
    <t>Điện thoại các loại và linh kiện</t>
  </si>
  <si>
    <t>Điện tử, máy tính và linh kiện</t>
  </si>
  <si>
    <t xml:space="preserve">Đá quý, KL quý  và sản phẩm </t>
  </si>
  <si>
    <t>Giày dép</t>
  </si>
  <si>
    <t>Dệt, may</t>
  </si>
  <si>
    <t>Gỗ và sản phẩm gỗ</t>
  </si>
  <si>
    <t>Sản phẩm mây tre, cói, thảm</t>
  </si>
  <si>
    <t>Túi xách, ví, va li, mũ, ô dù</t>
  </si>
  <si>
    <t>Sản phẩm hóa chất</t>
  </si>
  <si>
    <t xml:space="preserve">Dầu thô  </t>
  </si>
  <si>
    <t>Than đá</t>
  </si>
  <si>
    <t>Sắn và sản phẩm của sắn</t>
  </si>
  <si>
    <t>MẶT HÀNG CHỦ YẾU</t>
  </si>
  <si>
    <t xml:space="preserve">    Hàng hoá khác</t>
  </si>
  <si>
    <t xml:space="preserve">    Dầu thô</t>
  </si>
  <si>
    <t>Khu vực có vốn đầu tư NN</t>
  </si>
  <si>
    <t>Khu vực kinh tế trong nước</t>
  </si>
  <si>
    <t>TỔNG TRỊ GIÁ</t>
  </si>
  <si>
    <t>Trị giá</t>
  </si>
  <si>
    <t>Lượng</t>
  </si>
  <si>
    <r>
      <t xml:space="preserve">Đơn vị tính: </t>
    </r>
    <r>
      <rPr>
        <i/>
        <sz val="9"/>
        <rFont val="Arial"/>
        <family val="2"/>
      </rPr>
      <t>Nghìn tấn, triệu USD</t>
    </r>
  </si>
  <si>
    <r>
      <t>(*)</t>
    </r>
    <r>
      <rPr>
        <i/>
        <sz val="9"/>
        <rFont val="Arial"/>
        <family val="2"/>
      </rPr>
      <t>Nghìn chiếc, triệu USD</t>
    </r>
  </si>
  <si>
    <t>Phương tiện vận tải khác và PT</t>
  </si>
  <si>
    <t>Xe máy và linh kiện, phụ tùng</t>
  </si>
  <si>
    <t xml:space="preserve"> Trong đó: Nguyên chiếc</t>
  </si>
  <si>
    <r>
      <t>Ô tô</t>
    </r>
    <r>
      <rPr>
        <vertAlign val="superscript"/>
        <sz val="9"/>
        <rFont val="Arial"/>
        <family val="2"/>
      </rPr>
      <t>(*)</t>
    </r>
  </si>
  <si>
    <t>Máy móc thiết bị, DC, PT khác</t>
  </si>
  <si>
    <t>Điện thoại các loại và LK</t>
  </si>
  <si>
    <t>Điện tử, máy tính và LK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</si>
  <si>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</si>
  <si>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</si>
  <si>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</si>
  <si>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</si>
  <si>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</si>
  <si>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</si>
  <si>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</si>
  <si>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</si>
  <si>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Thuốc trừ sâu </t>
  </si>
  <si>
    <t xml:space="preserve">Phân bón </t>
  </si>
  <si>
    <t>Tân dược</t>
  </si>
  <si>
    <t>Sản phẩm hoá chất</t>
  </si>
  <si>
    <t>Sản phẩm khác từ dầu mỏ</t>
  </si>
  <si>
    <t xml:space="preserve">Xăng dầu </t>
  </si>
  <si>
    <t>Thức ăn gia súc và NPL</t>
  </si>
  <si>
    <t>Sữa và sản phẩm sữa</t>
  </si>
  <si>
    <t>I-ta-li-a</t>
  </si>
  <si>
    <t>Tây Ban Nha</t>
  </si>
  <si>
    <t>In-đô-nê-xi-a</t>
  </si>
  <si>
    <t>Phi-li-pin</t>
  </si>
  <si>
    <t>Ca-na-da</t>
  </si>
  <si>
    <t>Đức</t>
  </si>
  <si>
    <t>Lào</t>
  </si>
  <si>
    <t>Vương quốc Anh</t>
  </si>
  <si>
    <t>Pháp</t>
  </si>
  <si>
    <t>Ma-lai-xi-a</t>
  </si>
  <si>
    <t>Ôx-trây-li-a</t>
  </si>
  <si>
    <t>Liên bang Nga</t>
  </si>
  <si>
    <t>Cam-pu-chia</t>
  </si>
  <si>
    <t>CHND Trung Hoa</t>
  </si>
  <si>
    <t>9. Vốn đầu tư phát triển toàn xã hội thực hiện theo giá hiện hành</t>
  </si>
  <si>
    <t>9 tháng năm 2015</t>
  </si>
  <si>
    <t>quý II</t>
  </si>
  <si>
    <t>đầu năm 2015</t>
  </si>
  <si>
    <t>10. Vốn đầu tư thực hiện từ nguồn ngân sách Nhà nước</t>
  </si>
  <si>
    <t>năm 2015 so</t>
  </si>
  <si>
    <t>năm 2015 (%)</t>
  </si>
  <si>
    <t>Bộ Giáo dục và Đào tạo</t>
  </si>
  <si>
    <t>TP. Hồ Chí Minh</t>
  </si>
  <si>
    <t>Nghệ An</t>
  </si>
  <si>
    <t>Bà Rịa - Vũng Tàu</t>
  </si>
  <si>
    <t>Kiên Giang</t>
  </si>
  <si>
    <t>Thanh Hóa</t>
  </si>
  <si>
    <t>Quảng Nam</t>
  </si>
  <si>
    <t>Hà Tĩnh</t>
  </si>
  <si>
    <t>Khánh Hòa</t>
  </si>
  <si>
    <t>Cần Thơ</t>
  </si>
  <si>
    <t>Cà Mau</t>
  </si>
  <si>
    <t xml:space="preserve">       và lạm phát cơ bản tháng 9 năm 2015</t>
  </si>
  <si>
    <t>Tháng 9 năm 2015 so với:</t>
  </si>
  <si>
    <t>năm 2015 so với</t>
  </si>
  <si>
    <t>cùng kỳ năm 2014</t>
  </si>
  <si>
    <t>Lương thực</t>
  </si>
  <si>
    <t>Thực phẩm</t>
  </si>
  <si>
    <t>Ăn uống ngoài gia đình</t>
  </si>
  <si>
    <t>Dịch vụ y tế</t>
  </si>
  <si>
    <t>Dịch vụ giáo dục</t>
  </si>
  <si>
    <t>LẠM PHÁT CƠ BẢN</t>
  </si>
  <si>
    <t>Trà Vinh</t>
  </si>
  <si>
    <t>Thổ Nhĩ Kỳ</t>
  </si>
  <si>
    <t>Ấn Độ</t>
  </si>
  <si>
    <t>Xây-sen</t>
  </si>
  <si>
    <t>Bru-nây</t>
  </si>
  <si>
    <t>Thực hiện
tháng 8
năm 2015</t>
  </si>
  <si>
    <t>Ước tính
tháng 9
năm 2015</t>
  </si>
  <si>
    <t>Cộng dồn
9 tháng
năm 2015</t>
  </si>
  <si>
    <t>9 tháng năm
2015 so với cùng
kỳ năm 2014 (%)</t>
  </si>
  <si>
    <t>CSG: 96,14</t>
  </si>
  <si>
    <t>utt8</t>
  </si>
  <si>
    <t>utt6</t>
  </si>
  <si>
    <t>t6-t6u</t>
  </si>
  <si>
    <t>t7/t6</t>
  </si>
  <si>
    <t>Quý III năm 2015 so với:</t>
  </si>
  <si>
    <t xml:space="preserve">      hàng nông, lâm, thủy sản quý III năm 2015</t>
  </si>
  <si>
    <t>Dịch vụ nước thải, xử lý nước thải, rác thải</t>
  </si>
  <si>
    <t>Nước</t>
  </si>
  <si>
    <t>Nước sạch, nước thải, xử lý nước thải, rác thải</t>
  </si>
  <si>
    <t>Truyền tải và phân phối điện</t>
  </si>
  <si>
    <t>Điện</t>
  </si>
  <si>
    <t>Sản phẩm điện tử, máy vi tính, quang học</t>
  </si>
  <si>
    <t>Sản phẩm từ cao su và plastic</t>
  </si>
  <si>
    <t>Giấy và các sản phẩm từ giấy</t>
  </si>
  <si>
    <t>Gỗ và các sản phẩm từ gỗ, tre…</t>
  </si>
  <si>
    <t>Sản phẩm dệt</t>
  </si>
  <si>
    <t>Thực phẩm chế biến</t>
  </si>
  <si>
    <t>Sản phẩm khai khoáng khác</t>
  </si>
  <si>
    <t xml:space="preserve"> CHỈ SỐ CHUNG</t>
  </si>
  <si>
    <t xml:space="preserve">      hàng công nghiệp quý III năm 2015</t>
  </si>
  <si>
    <t>Điện, khí đốt, nước nóng, hơi nước và điều hòa không khí</t>
  </si>
  <si>
    <t>Kim loại, sản phẩm từ kim loại đúc sẵn (trừ máy móc thiết bị)</t>
  </si>
  <si>
    <t xml:space="preserve">      quý III năm 2015</t>
  </si>
  <si>
    <t>Dây điện &amp; dây cáp điện</t>
  </si>
  <si>
    <t>Máy móc, thiết bị, dụng cụ &amp; phụ tùng khác</t>
  </si>
  <si>
    <t>Máy vi tính, sản phẩm điện tử,điện thoại và linh kiện</t>
  </si>
  <si>
    <t>Sắt, thép</t>
  </si>
  <si>
    <t>Giày dép các loại</t>
  </si>
  <si>
    <t>Hàng dệt, may</t>
  </si>
  <si>
    <t>Giấy &amp; sản phẩm từ giấy</t>
  </si>
  <si>
    <t>Gỗ &amp; sản phẩm gỗ</t>
  </si>
  <si>
    <t xml:space="preserve">Trong đó: </t>
  </si>
  <si>
    <t>Nhóm hàng hóa khác</t>
  </si>
  <si>
    <t>Nhóm nhiên liệu và khoáng sản</t>
  </si>
  <si>
    <t>Hàng thủy sản</t>
  </si>
  <si>
    <t>Nhóm nông sản, thực phẩm</t>
  </si>
  <si>
    <t>Máy móc, thiết bị, dụng cụ &amp; phụ tùng</t>
  </si>
  <si>
    <t>Máy vi tính, sản phẩm điện tử, điện thoại &amp; linh kiện</t>
  </si>
  <si>
    <t>Nguyên phụ liệu dệt, may, da, giày</t>
  </si>
  <si>
    <t>Thuốc trừ sâu &amp; nguyên liệu</t>
  </si>
  <si>
    <t>Phân bón các loại</t>
  </si>
  <si>
    <t>Nhóm nhiên liệu</t>
  </si>
  <si>
    <t>Thức ăn gia súc &amp; nguyên liệu</t>
  </si>
  <si>
    <t>Sữa &amp; sản phẩm từ sữa</t>
  </si>
  <si>
    <t>Hoạt động làm thuê các công việc trong các hộ gia đình</t>
  </si>
  <si>
    <t>Nghệ thuật vui chơi và giải trí</t>
  </si>
  <si>
    <t>Y tế và trợ giúp xã hội</t>
  </si>
  <si>
    <t>Hoạt động hành chính và hỗ trợ</t>
  </si>
  <si>
    <t>Hoạt động chuyên môn, khoa học, công nghệ</t>
  </si>
  <si>
    <t>Vận tải kho bãi (bao gồm bưu chính và chuyển phát)</t>
  </si>
  <si>
    <t xml:space="preserve">     </t>
  </si>
  <si>
    <r>
      <t xml:space="preserve">Đơn vị tính: </t>
    </r>
    <r>
      <rPr>
        <i/>
        <sz val="10"/>
        <rFont val="Arial"/>
        <family val="2"/>
      </rPr>
      <t>Nghìn lượt người</t>
    </r>
  </si>
  <si>
    <t>Ước tính
tháng 09
năm 2015</t>
  </si>
  <si>
    <t>Thực hiện
9 tháng
năm 2015</t>
  </si>
  <si>
    <t>Tháng 09
năm 2015 so
với tháng 08
năm 2015 (%)</t>
  </si>
  <si>
    <t>Tháng 09 năm
2015 so với
cùng kỳ năm trước (%)</t>
  </si>
  <si>
    <t>9 tháng năm 
2015 so với 
cùng kỳ năm 
2014 (%)</t>
  </si>
  <si>
    <t>Phân theo phương tiện đến</t>
  </si>
  <si>
    <t>Đường không</t>
  </si>
  <si>
    <t>Châu Á</t>
  </si>
  <si>
    <t>Châu Mỹ</t>
  </si>
  <si>
    <t>Châu Âu</t>
  </si>
  <si>
    <t>Châu Úc</t>
  </si>
  <si>
    <t>Niu-di-lân</t>
  </si>
  <si>
    <t>Các thị trường khác</t>
  </si>
  <si>
    <t>Ước tính
tháng 9
năm 2015
(Tỷ đồng)</t>
  </si>
  <si>
    <t>Ước tính 9 tháng
năm 2015</t>
  </si>
  <si>
    <t>Tổng mức
(Tỷ đồng)</t>
  </si>
  <si>
    <t>Cơ cấu
(%)</t>
  </si>
  <si>
    <t>Bán lẻ hàng hóa</t>
  </si>
  <si>
    <t>Dịch vụ lưu trú, ăn uống</t>
  </si>
  <si>
    <t>Du lịch lữ hành</t>
  </si>
  <si>
    <t>Dịch vụ khác</t>
  </si>
  <si>
    <t>Thực hiện 9 tháng
năm 2015</t>
  </si>
  <si>
    <t>9 tháng năm 2015 so với
cùng kỳ năm trước (%)</t>
  </si>
  <si>
    <t>Vận chuyển</t>
  </si>
  <si>
    <t>Luân chuyển</t>
  </si>
  <si>
    <t>A. HÀNH KHÁCH</t>
  </si>
  <si>
    <t xml:space="preserve"> Nghìn HK</t>
  </si>
  <si>
    <t>Triệu HK.km</t>
  </si>
  <si>
    <t xml:space="preserve">  Phân theo khu vực vận tải</t>
  </si>
  <si>
    <t>Trong nước</t>
  </si>
  <si>
    <t>Ngoài nước</t>
  </si>
  <si>
    <t xml:space="preserve">  Phân theo cấp quản lý</t>
  </si>
  <si>
    <t xml:space="preserve">  Phân theo ngành vận tải</t>
  </si>
  <si>
    <t>Đường sắt</t>
  </si>
  <si>
    <t>Đường sông</t>
  </si>
  <si>
    <t>Hàng không</t>
  </si>
  <si>
    <t>B. HÀNG HÓA</t>
  </si>
  <si>
    <t>Triệu tấn.km</t>
  </si>
  <si>
    <t xml:space="preserve">5. Chỉ số sản xuất công nghiệp </t>
  </si>
  <si>
    <t>6. Một số sản phẩm chủ yếu của ngành công nghiệp</t>
  </si>
  <si>
    <t>7. Chỉ số tiêu thụ và tồn kho ngành công nghiệp chế biến, chế tạo</t>
  </si>
  <si>
    <t xml:space="preserve">8. Chỉ số sử dụng lao động của doanh nghiệp công nghiệp </t>
  </si>
  <si>
    <t>11. Đầu tư trực tiếp của nước ngoài được cấp phép từ 01/01- 20/9/2015</t>
  </si>
  <si>
    <t>12. Tổng mức bán lẻ hàng hóa và doanh thu dịch vụ tiêu dùng</t>
  </si>
  <si>
    <t xml:space="preserve">13. Chỉ số giá tiêu dùng, chỉ số giá vàng, chỉ số giá đô la Mỹ </t>
  </si>
  <si>
    <t>14. Chỉ số giá bán sản phẩm của người sản xuất</t>
  </si>
  <si>
    <t>15. Chỉ số giá bán sản phẩm của người sản xuất</t>
  </si>
  <si>
    <t>16. Chỉ số giá nguyên nhiên vật liệu dùng cho sản xuất</t>
  </si>
  <si>
    <t>17. Chỉ số giá xuất khẩu hàng hóa quý III năm 2015</t>
  </si>
  <si>
    <t>18. Chỉ số giá nhập khẩu hàng hóa quý III năm 2015</t>
  </si>
  <si>
    <t>19. Tỷ giá thương mại hàng hóa quý III năm 2015</t>
  </si>
  <si>
    <t>20. Chỉ số giá cước vận tải quý III năm 2015</t>
  </si>
  <si>
    <t>21. Chỉ số giá dịch vụ quý III năm 2015</t>
  </si>
  <si>
    <t>22. Vận tải hành khách và hàng hoá</t>
  </si>
  <si>
    <t>23. Hàng hóa xuất khẩu</t>
  </si>
  <si>
    <t>24. Hàng hóa nhập khẩu</t>
  </si>
  <si>
    <t>25. Khách quốc tế đến Việt Nam</t>
  </si>
  <si>
    <t>Hoạt động làm thuê các công việc trong các 
hộ gia đình, sản xuất sản phẩm vật chất và dịch vụ tự tiêu dùng của hộ gia đình</t>
  </si>
  <si>
    <t>Thuế sản phẩm trừ trợ cấp sản phẩm</t>
  </si>
</sst>
</file>

<file path=xl/styles.xml><?xml version="1.0" encoding="utf-8"?>
<styleSheet xmlns="http://schemas.openxmlformats.org/spreadsheetml/2006/main">
  <numFmts count="4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###0.0;\-###0.0"/>
    <numFmt numFmtId="166" formatCode="#,##0.00;\-#,##0.00"/>
    <numFmt numFmtId="167" formatCode="#,##0.0;\-#,##0.0"/>
    <numFmt numFmtId="168" formatCode="_-* #,##0.00\ _₫_-;\-* #,##0.00\ _₫_-;_-* &quot;-&quot;??\ _₫_-;_-@_-"/>
    <numFmt numFmtId="169" formatCode="_-* #,##0\ _P_t_s_-;\-* #,##0\ _P_t_s_-;_-* &quot;-&quot;\ _P_t_s_-;_-@_-"/>
    <numFmt numFmtId="170" formatCode="\$#,##0\ ;\(\$#,##0\)"/>
    <numFmt numFmtId="171" formatCode="_([$€-2]* #,##0.00_);_([$€-2]* \(#,##0.00\);_([$€-2]* &quot;-&quot;??_)"/>
    <numFmt numFmtId="172" formatCode="_-* #,##0_-;\-* #,##0_-;_-* &quot;-&quot;_-;_-@_-"/>
    <numFmt numFmtId="173" formatCode="_-* #,##0.00_-;\-* #,##0.00_-;_-* &quot;-&quot;??_-;_-@_-"/>
    <numFmt numFmtId="174" formatCode="&quot;\&quot;#,##0;[Red]&quot;\&quot;&quot;\&quot;\-#,##0"/>
    <numFmt numFmtId="175" formatCode="&quot;\&quot;#,##0.00;[Red]&quot;\&quot;&quot;\&quot;&quot;\&quot;&quot;\&quot;&quot;\&quot;&quot;\&quot;\-#,##0.00"/>
    <numFmt numFmtId="176" formatCode="&quot;\&quot;#,##0.00;[Red]&quot;\&quot;\-#,##0.00"/>
    <numFmt numFmtId="177" formatCode="&quot;\&quot;#,##0;[Red]&quot;\&quot;\-#,##0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\ \ ########"/>
    <numFmt numFmtId="181" formatCode="#,##0.0;[Red]\-#,##0.0;\ &quot;-&quot;;[Blue]@"/>
    <numFmt numFmtId="182" formatCode="0.0%"/>
    <numFmt numFmtId="183" formatCode="_(* #,##0_);_(* \(#,##0\);_(* &quot;-&quot;??_);_(@_)"/>
    <numFmt numFmtId="184" formatCode="0.00000"/>
    <numFmt numFmtId="185" formatCode="###\ ###\ ###"/>
    <numFmt numFmtId="186" formatCode="#,##0.0;[Red]\-#,##0.0"/>
    <numFmt numFmtId="187" formatCode="#.##"/>
    <numFmt numFmtId="188" formatCode="_-* #,##0.00\ _V_N_D_-;\-* #,##0.00\ _V_N_D_-;_-* &quot;-&quot;??\ _V_N_D_-;_-@_-"/>
    <numFmt numFmtId="189" formatCode="_-* #,##0\ _V_N_D_-;\-* #,##0\ _V_N_D_-;_-* &quot;-&quot;\ _V_N_D_-;_-@_-"/>
    <numFmt numFmtId="190" formatCode="&quot;SFr.&quot;\ #,##0.00;[Red]&quot;SFr.&quot;\ \-#,##0.00"/>
    <numFmt numFmtId="191" formatCode="0E+00;\趰"/>
    <numFmt numFmtId="192" formatCode="_ &quot;SFr.&quot;\ * #,##0_ ;_ &quot;SFr.&quot;\ * \-#,##0_ ;_ &quot;SFr.&quot;\ * &quot;-&quot;_ ;_ @_ "/>
    <numFmt numFmtId="193" formatCode="_ * #,##0_ ;_ * \-#,##0_ ;_ * &quot;-&quot;_ ;_ @_ "/>
    <numFmt numFmtId="194" formatCode="_ * #,##0.00_ ;_ * \-#,##0.00_ ;_ * &quot;-&quot;??_ ;_ @_ "/>
    <numFmt numFmtId="195" formatCode="0.000"/>
    <numFmt numFmtId="196" formatCode="_-* #,##0.00\ &quot;F&quot;_-;\-* #,##0.00\ &quot;F&quot;_-;_-* &quot;-&quot;??\ &quot;F&quot;_-;_-@_-"/>
    <numFmt numFmtId="197" formatCode="#,##0;\(#,##0\)"/>
    <numFmt numFmtId="198" formatCode="_ * #,##0.00_)\ &quot;ĐỒNG&quot;_ ;_ * \(#,##0.00\)\ &quot;ĐỒNG&quot;_ ;_ * &quot;-&quot;??_)\ &quot;ĐỒNG&quot;_ ;_ @_ "/>
    <numFmt numFmtId="199" formatCode="\t0.00%"/>
    <numFmt numFmtId="200" formatCode="\t#\ ??/??"/>
    <numFmt numFmtId="201" formatCode="_-&quot;£&quot;* #,##0_-;\-&quot;£&quot;* #,##0_-;_-&quot;£&quot;* &quot;-&quot;_-;_-@_-"/>
    <numFmt numFmtId="202" formatCode="m/d"/>
    <numFmt numFmtId="203" formatCode="&quot;ß&quot;#,##0;\-&quot;&quot;\ß&quot;&quot;#,##0"/>
    <numFmt numFmtId="204" formatCode="0.00_)"/>
    <numFmt numFmtId="205" formatCode="_###,###,###"/>
    <numFmt numFmtId="206" formatCode="#,##0\ &quot;F&quot;;[Red]\-#,##0\ &quot;F&quot;"/>
  </numFmts>
  <fonts count="131">
    <font>
      <sz val="14"/>
      <color theme="1"/>
      <name val="Times New Roman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sz val="10"/>
      <name val=".VnArial"/>
      <family val="2"/>
    </font>
    <font>
      <b/>
      <i/>
      <sz val="9"/>
      <name val="Arial"/>
      <family val="2"/>
    </font>
    <font>
      <sz val="10"/>
      <color indexed="8"/>
      <name val="Arial"/>
      <family val="2"/>
      <charset val="163"/>
    </font>
    <font>
      <sz val="9"/>
      <color indexed="8"/>
      <name val="Arial"/>
      <family val="2"/>
    </font>
    <font>
      <i/>
      <sz val="9"/>
      <name val="Arial"/>
      <family val="2"/>
    </font>
    <font>
      <b/>
      <sz val="9"/>
      <color indexed="8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b/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sz val="9"/>
      <name val="Times New Roman"/>
      <family val="1"/>
    </font>
    <font>
      <i/>
      <sz val="9"/>
      <name val=".Vn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4"/>
      <color theme="1"/>
      <name val="Times New Roman"/>
      <family val="2"/>
    </font>
    <font>
      <sz val="14"/>
      <color indexed="8"/>
      <name val="Times New Roman"/>
      <family val="2"/>
    </font>
    <font>
      <sz val="10"/>
      <name val=".VnTime"/>
      <family val="2"/>
    </font>
    <font>
      <sz val="12"/>
      <name val="VNTime"/>
    </font>
    <font>
      <sz val="14"/>
      <name val="Times New Roman"/>
      <family val="1"/>
    </font>
    <font>
      <b/>
      <sz val="14"/>
      <name val="Times New Roman"/>
      <family val="1"/>
    </font>
    <font>
      <b/>
      <i/>
      <sz val="10"/>
      <name val="Arial"/>
      <family val="2"/>
    </font>
    <font>
      <sz val="9.5"/>
      <name val="Arial"/>
      <family val="2"/>
    </font>
    <font>
      <i/>
      <sz val="10"/>
      <name val="Arial"/>
      <family val="2"/>
    </font>
    <font>
      <b/>
      <i/>
      <sz val="10"/>
      <name val=".VnArial"/>
      <family val="2"/>
    </font>
    <font>
      <sz val="10"/>
      <color indexed="8"/>
      <name val="Arial"/>
      <family val="2"/>
    </font>
    <font>
      <b/>
      <i/>
      <sz val="10"/>
      <color indexed="8"/>
      <name val="Arial"/>
      <family val="2"/>
    </font>
    <font>
      <sz val="12"/>
      <name val=".VnArial Narrow"/>
      <family val="2"/>
    </font>
    <font>
      <b/>
      <sz val="9.5"/>
      <name val="Arial"/>
      <family val="2"/>
    </font>
    <font>
      <i/>
      <sz val="9.5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b/>
      <sz val="13"/>
      <name val=".VnArial"/>
      <family val="2"/>
    </font>
    <font>
      <sz val="9.5"/>
      <name val=".VnTime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vertAlign val="superscript"/>
      <sz val="9"/>
      <name val="Arial"/>
      <family val="2"/>
    </font>
    <font>
      <b/>
      <sz val="9"/>
      <color indexed="10"/>
      <name val="Arial"/>
      <family val="2"/>
    </font>
    <font>
      <sz val="11"/>
      <name val=".VnTime"/>
      <family val="2"/>
    </font>
    <font>
      <sz val="11.5"/>
      <name val="Times New Roman"/>
      <family val="1"/>
    </font>
    <font>
      <sz val="10"/>
      <name val="Times New Roman"/>
      <family val="1"/>
    </font>
    <font>
      <b/>
      <sz val="11.5"/>
      <name val=".VnTime"/>
      <family val="2"/>
    </font>
    <font>
      <sz val="10"/>
      <name val="Arial "/>
    </font>
    <font>
      <b/>
      <sz val="10"/>
      <name val="Arial "/>
    </font>
    <font>
      <sz val="10"/>
      <name val="Arial Unicode MS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  <charset val="163"/>
    </font>
    <font>
      <sz val="13"/>
      <name val="Times New Roman"/>
      <family val="1"/>
    </font>
    <font>
      <sz val="12"/>
      <name val=".VnArial"/>
      <family val="2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Courier"/>
      <family val="3"/>
    </font>
    <font>
      <sz val="13"/>
      <name val="Arial"/>
      <family val="2"/>
    </font>
    <font>
      <sz val="13"/>
      <name val=".VnArial"/>
      <family val="2"/>
    </font>
    <font>
      <sz val="12"/>
      <name val=".VnTime"/>
      <family val="2"/>
    </font>
    <font>
      <sz val="10"/>
      <name val=".VnTime"/>
      <family val="2"/>
    </font>
    <font>
      <b/>
      <sz val="12"/>
      <name val=".VnTime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640">
    <xf numFmtId="0" fontId="0" fillId="0" borderId="0"/>
    <xf numFmtId="0" fontId="1" fillId="0" borderId="0"/>
    <xf numFmtId="0" fontId="6" fillId="0" borderId="0"/>
    <xf numFmtId="0" fontId="10" fillId="0" borderId="0"/>
    <xf numFmtId="0" fontId="14" fillId="0" borderId="0"/>
    <xf numFmtId="0" fontId="16" fillId="0" borderId="0"/>
    <xf numFmtId="0" fontId="8" fillId="0" borderId="0" applyAlignment="0">
      <alignment vertical="top" wrapText="1"/>
      <protection locked="0"/>
    </xf>
    <xf numFmtId="168" fontId="18" fillId="0" borderId="0" applyFont="0" applyFill="0" applyBorder="0" applyAlignment="0" applyProtection="0"/>
    <xf numFmtId="169" fontId="16" fillId="0" borderId="0" applyFont="0" applyFill="0" applyBorder="0" applyAlignment="0" applyProtection="0"/>
    <xf numFmtId="3" fontId="18" fillId="0" borderId="0" applyFont="0" applyFill="0" applyBorder="0" applyAlignment="0" applyProtection="0"/>
    <xf numFmtId="17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1" fontId="16" fillId="0" borderId="0" applyFont="0" applyFill="0" applyBorder="0" applyAlignment="0" applyProtection="0"/>
    <xf numFmtId="2" fontId="18" fillId="0" borderId="0" applyFont="0" applyFill="0" applyBorder="0" applyAlignment="0" applyProtection="0"/>
    <xf numFmtId="0" fontId="2" fillId="0" borderId="3" applyNumberFormat="0" applyAlignment="0" applyProtection="0">
      <alignment horizontal="left" vertical="center"/>
    </xf>
    <xf numFmtId="0" fontId="2" fillId="0" borderId="4">
      <alignment horizontal="left" vertical="center"/>
    </xf>
    <xf numFmtId="0" fontId="16" fillId="0" borderId="0">
      <alignment horizontal="left"/>
    </xf>
    <xf numFmtId="0" fontId="18" fillId="0" borderId="0"/>
    <xf numFmtId="0" fontId="16" fillId="0" borderId="0"/>
    <xf numFmtId="0" fontId="1" fillId="0" borderId="0"/>
    <xf numFmtId="0" fontId="18" fillId="0" borderId="0"/>
    <xf numFmtId="0" fontId="18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23" fillId="0" borderId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174" fontId="18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0" fontId="28" fillId="0" borderId="0"/>
    <xf numFmtId="0" fontId="1" fillId="0" borderId="0"/>
    <xf numFmtId="0" fontId="22" fillId="0" borderId="0"/>
    <xf numFmtId="0" fontId="18" fillId="0" borderId="0"/>
    <xf numFmtId="0" fontId="16" fillId="0" borderId="0"/>
    <xf numFmtId="43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8" fillId="0" borderId="0"/>
    <xf numFmtId="0" fontId="16" fillId="0" borderId="0"/>
    <xf numFmtId="0" fontId="30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6" fillId="0" borderId="0"/>
    <xf numFmtId="0" fontId="18" fillId="0" borderId="0"/>
    <xf numFmtId="0" fontId="18" fillId="0" borderId="0"/>
    <xf numFmtId="0" fontId="15" fillId="0" borderId="0"/>
    <xf numFmtId="0" fontId="16" fillId="0" borderId="0"/>
    <xf numFmtId="0" fontId="18" fillId="0" borderId="0"/>
    <xf numFmtId="0" fontId="18" fillId="0" borderId="0"/>
    <xf numFmtId="0" fontId="30" fillId="0" borderId="0"/>
    <xf numFmtId="0" fontId="32" fillId="0" borderId="0"/>
    <xf numFmtId="0" fontId="18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" fillId="0" borderId="0"/>
    <xf numFmtId="0" fontId="30" fillId="0" borderId="0"/>
    <xf numFmtId="0" fontId="18" fillId="0" borderId="0"/>
    <xf numFmtId="0" fontId="18" fillId="0" borderId="0"/>
    <xf numFmtId="178" fontId="65" fillId="0" borderId="0" applyFont="0" applyFill="0" applyBorder="0" applyAlignment="0" applyProtection="0"/>
    <xf numFmtId="186" fontId="66" fillId="0" borderId="0" applyFont="0" applyFill="0" applyBorder="0" applyAlignment="0" applyProtection="0"/>
    <xf numFmtId="0" fontId="67" fillId="0" borderId="0" applyFont="0" applyFill="0" applyBorder="0" applyAlignment="0" applyProtection="0"/>
    <xf numFmtId="187" fontId="16" fillId="0" borderId="0" applyFont="0" applyFill="0" applyBorder="0" applyAlignment="0" applyProtection="0"/>
    <xf numFmtId="40" fontId="67" fillId="0" borderId="0" applyFont="0" applyFill="0" applyBorder="0" applyAlignment="0" applyProtection="0"/>
    <xf numFmtId="38" fontId="67" fillId="0" borderId="0" applyFont="0" applyFill="0" applyBorder="0" applyAlignment="0" applyProtection="0"/>
    <xf numFmtId="172" fontId="68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5" fillId="0" borderId="0" applyFont="0" applyFill="0" applyBorder="0" applyAlignment="0" applyProtection="0"/>
    <xf numFmtId="188" fontId="71" fillId="0" borderId="0" applyFont="0" applyFill="0" applyBorder="0" applyAlignment="0" applyProtection="0"/>
    <xf numFmtId="172" fontId="65" fillId="0" borderId="0" applyFont="0" applyFill="0" applyBorder="0" applyAlignment="0" applyProtection="0"/>
    <xf numFmtId="42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73" fontId="65" fillId="0" borderId="0" applyFont="0" applyFill="0" applyBorder="0" applyAlignment="0" applyProtection="0"/>
    <xf numFmtId="189" fontId="71" fillId="0" borderId="0" applyFont="0" applyFill="0" applyBorder="0" applyAlignment="0" applyProtection="0"/>
    <xf numFmtId="172" fontId="65" fillId="0" borderId="0" applyFont="0" applyFill="0" applyBorder="0" applyAlignment="0" applyProtection="0"/>
    <xf numFmtId="173" fontId="65" fillId="0" borderId="0" applyFont="0" applyFill="0" applyBorder="0" applyAlignment="0" applyProtection="0"/>
    <xf numFmtId="189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72" fontId="65" fillId="0" borderId="0" applyFont="0" applyFill="0" applyBorder="0" applyAlignment="0" applyProtection="0"/>
    <xf numFmtId="178" fontId="65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42" fontId="71" fillId="0" borderId="0" applyFont="0" applyFill="0" applyBorder="0" applyAlignment="0" applyProtection="0"/>
    <xf numFmtId="172" fontId="65" fillId="0" borderId="0" applyFont="0" applyFill="0" applyBorder="0" applyAlignment="0" applyProtection="0"/>
    <xf numFmtId="189" fontId="71" fillId="0" borderId="0" applyFont="0" applyFill="0" applyBorder="0" applyAlignment="0" applyProtection="0"/>
    <xf numFmtId="188" fontId="71" fillId="0" borderId="0" applyFont="0" applyFill="0" applyBorder="0" applyAlignment="0" applyProtection="0"/>
    <xf numFmtId="178" fontId="65" fillId="0" borderId="0" applyFont="0" applyFill="0" applyBorder="0" applyAlignment="0" applyProtection="0"/>
    <xf numFmtId="173" fontId="65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3" fillId="4" borderId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4" fillId="0" borderId="0"/>
    <xf numFmtId="0" fontId="74" fillId="3" borderId="0" applyNumberFormat="0"/>
    <xf numFmtId="0" fontId="74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4" fillId="0" borderId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58" fillId="3" borderId="0" applyNumberFormat="0"/>
    <xf numFmtId="0" fontId="74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72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0" fontId="18" fillId="3" borderId="0" applyNumberFormat="0"/>
    <xf numFmtId="9" fontId="75" fillId="0" borderId="0" applyBorder="0" applyAlignment="0" applyProtection="0"/>
    <xf numFmtId="0" fontId="76" fillId="4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77" fillId="4" borderId="0"/>
    <xf numFmtId="0" fontId="78" fillId="0" borderId="0">
      <alignment wrapText="1"/>
    </xf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79" fillId="15" borderId="0" applyNumberFormat="0" applyBorder="0" applyAlignment="0" applyProtection="0"/>
    <xf numFmtId="0" fontId="79" fillId="12" borderId="0" applyNumberFormat="0" applyBorder="0" applyAlignment="0" applyProtection="0"/>
    <xf numFmtId="0" fontId="79" fillId="13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0" borderId="0" applyNumberFormat="0" applyBorder="0" applyAlignment="0" applyProtection="0"/>
    <xf numFmtId="0" fontId="79" fillId="21" borderId="0" applyNumberFormat="0" applyBorder="0" applyAlignment="0" applyProtection="0"/>
    <xf numFmtId="0" fontId="79" fillId="16" borderId="0" applyNumberFormat="0" applyBorder="0" applyAlignment="0" applyProtection="0"/>
    <xf numFmtId="0" fontId="79" fillId="17" borderId="0" applyNumberFormat="0" applyBorder="0" applyAlignment="0" applyProtection="0"/>
    <xf numFmtId="0" fontId="79" fillId="22" borderId="0" applyNumberFormat="0" applyBorder="0" applyAlignment="0" applyProtection="0"/>
    <xf numFmtId="190" fontId="18" fillId="0" borderId="0" applyFont="0" applyFill="0" applyBorder="0" applyAlignment="0" applyProtection="0"/>
    <xf numFmtId="0" fontId="80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8" fillId="0" borderId="0" applyFont="0" applyFill="0" applyBorder="0" applyAlignment="0" applyProtection="0"/>
    <xf numFmtId="0" fontId="80" fillId="0" borderId="0" applyFont="0" applyFill="0" applyBorder="0" applyAlignment="0" applyProtection="0"/>
    <xf numFmtId="192" fontId="18" fillId="0" borderId="0" applyFont="0" applyFill="0" applyBorder="0" applyAlignment="0" applyProtection="0"/>
    <xf numFmtId="193" fontId="81" fillId="0" borderId="0" applyFont="0" applyFill="0" applyBorder="0" applyAlignment="0" applyProtection="0"/>
    <xf numFmtId="0" fontId="80" fillId="0" borderId="0" applyFont="0" applyFill="0" applyBorder="0" applyAlignment="0" applyProtection="0"/>
    <xf numFmtId="193" fontId="81" fillId="0" borderId="0" applyFont="0" applyFill="0" applyBorder="0" applyAlignment="0" applyProtection="0"/>
    <xf numFmtId="194" fontId="81" fillId="0" borderId="0" applyFont="0" applyFill="0" applyBorder="0" applyAlignment="0" applyProtection="0"/>
    <xf numFmtId="0" fontId="80" fillId="0" borderId="0" applyFont="0" applyFill="0" applyBorder="0" applyAlignment="0" applyProtection="0"/>
    <xf numFmtId="194" fontId="81" fillId="0" borderId="0" applyFont="0" applyFill="0" applyBorder="0" applyAlignment="0" applyProtection="0"/>
    <xf numFmtId="178" fontId="65" fillId="0" borderId="0" applyFont="0" applyFill="0" applyBorder="0" applyAlignment="0" applyProtection="0"/>
    <xf numFmtId="0" fontId="82" fillId="6" borderId="0" applyNumberFormat="0" applyBorder="0" applyAlignment="0" applyProtection="0"/>
    <xf numFmtId="0" fontId="80" fillId="0" borderId="0"/>
    <xf numFmtId="0" fontId="60" fillId="0" borderId="0"/>
    <xf numFmtId="0" fontId="80" fillId="0" borderId="0"/>
    <xf numFmtId="37" fontId="83" fillId="0" borderId="0"/>
    <xf numFmtId="0" fontId="84" fillId="0" borderId="0"/>
    <xf numFmtId="195" fontId="18" fillId="0" borderId="0" applyFill="0" applyBorder="0" applyAlignment="0"/>
    <xf numFmtId="195" fontId="72" fillId="0" borderId="0" applyFill="0" applyBorder="0" applyAlignment="0"/>
    <xf numFmtId="195" fontId="72" fillId="0" borderId="0" applyFill="0" applyBorder="0" applyAlignment="0"/>
    <xf numFmtId="0" fontId="85" fillId="23" borderId="5" applyNumberFormat="0" applyAlignment="0" applyProtection="0"/>
    <xf numFmtId="0" fontId="86" fillId="0" borderId="0"/>
    <xf numFmtId="196" fontId="71" fillId="0" borderId="0" applyFont="0" applyFill="0" applyBorder="0" applyAlignment="0" applyProtection="0"/>
    <xf numFmtId="0" fontId="87" fillId="24" borderId="6" applyNumberFormat="0" applyAlignment="0" applyProtection="0"/>
    <xf numFmtId="41" fontId="88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16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89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8" fillId="0" borderId="0" applyFont="0" applyFill="0" applyBorder="0" applyAlignment="0" applyProtection="0"/>
    <xf numFmtId="177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180" fontId="16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72" fillId="0" borderId="0" applyFont="0" applyFill="0" applyBorder="0" applyAlignment="0" applyProtection="0"/>
    <xf numFmtId="168" fontId="18" fillId="0" borderId="0" applyFont="0" applyFill="0" applyBorder="0" applyAlignment="0" applyProtection="0"/>
    <xf numFmtId="43" fontId="90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9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6" fillId="0" borderId="0" applyFont="0" applyFill="0" applyBorder="0" applyAlignment="0" applyProtection="0"/>
    <xf numFmtId="175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92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89" fillId="0" borderId="0" applyFont="0" applyFill="0" applyBorder="0" applyAlignment="0" applyProtection="0"/>
    <xf numFmtId="197" fontId="60" fillId="0" borderId="0"/>
    <xf numFmtId="0" fontId="94" fillId="0" borderId="0">
      <alignment horizontal="center"/>
    </xf>
    <xf numFmtId="198" fontId="72" fillId="0" borderId="0" applyFont="0" applyFill="0" applyBorder="0" applyAlignment="0" applyProtection="0"/>
    <xf numFmtId="199" fontId="18" fillId="0" borderId="0"/>
    <xf numFmtId="3" fontId="95" fillId="0" borderId="7">
      <alignment horizontal="left" vertical="top" wrapText="1"/>
    </xf>
    <xf numFmtId="200" fontId="18" fillId="0" borderId="0"/>
    <xf numFmtId="0" fontId="96" fillId="0" borderId="0" applyNumberFormat="0" applyFill="0" applyBorder="0" applyAlignment="0" applyProtection="0"/>
    <xf numFmtId="0" fontId="97" fillId="0" borderId="0">
      <alignment vertical="top" wrapText="1"/>
    </xf>
    <xf numFmtId="0" fontId="98" fillId="7" borderId="0" applyNumberFormat="0" applyBorder="0" applyAlignment="0" applyProtection="0"/>
    <xf numFmtId="38" fontId="5" fillId="25" borderId="0" applyNumberFormat="0" applyBorder="0" applyAlignment="0" applyProtection="0"/>
    <xf numFmtId="0" fontId="99" fillId="0" borderId="0">
      <alignment horizontal="left"/>
    </xf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1" fillId="0" borderId="8" applyNumberFormat="0" applyFill="0" applyAlignment="0" applyProtection="0"/>
    <xf numFmtId="0" fontId="101" fillId="0" borderId="0" applyNumberFormat="0" applyFill="0" applyBorder="0" applyAlignment="0" applyProtection="0"/>
    <xf numFmtId="0" fontId="100" fillId="0" borderId="0" applyProtection="0"/>
    <xf numFmtId="0" fontId="2" fillId="0" borderId="0" applyProtection="0"/>
    <xf numFmtId="0" fontId="102" fillId="0" borderId="0" applyNumberFormat="0" applyFill="0" applyBorder="0" applyAlignment="0" applyProtection="0">
      <alignment vertical="top"/>
      <protection locked="0"/>
    </xf>
    <xf numFmtId="10" fontId="5" fillId="25" borderId="9" applyNumberFormat="0" applyBorder="0" applyAlignment="0" applyProtection="0"/>
    <xf numFmtId="0" fontId="103" fillId="10" borderId="5" applyNumberFormat="0" applyAlignment="0" applyProtection="0"/>
    <xf numFmtId="0" fontId="18" fillId="0" borderId="0"/>
    <xf numFmtId="0" fontId="104" fillId="0" borderId="10" applyNumberFormat="0" applyFill="0" applyAlignment="0" applyProtection="0"/>
    <xf numFmtId="0" fontId="105" fillId="0" borderId="11"/>
    <xf numFmtId="201" fontId="18" fillId="0" borderId="12"/>
    <xf numFmtId="201" fontId="72" fillId="0" borderId="12"/>
    <xf numFmtId="201" fontId="72" fillId="0" borderId="12"/>
    <xf numFmtId="202" fontId="18" fillId="0" borderId="0" applyFont="0" applyFill="0" applyBorder="0" applyAlignment="0" applyProtection="0"/>
    <xf numFmtId="203" fontId="18" fillId="0" borderId="0" applyFont="0" applyFill="0" applyBorder="0" applyAlignment="0" applyProtection="0"/>
    <xf numFmtId="0" fontId="15" fillId="0" borderId="0" applyNumberFormat="0" applyFont="0" applyFill="0" applyAlignment="0"/>
    <xf numFmtId="0" fontId="106" fillId="26" borderId="0" applyNumberFormat="0" applyBorder="0" applyAlignment="0" applyProtection="0"/>
    <xf numFmtId="0" fontId="60" fillId="0" borderId="0"/>
    <xf numFmtId="37" fontId="107" fillId="0" borderId="0"/>
    <xf numFmtId="0" fontId="16" fillId="0" borderId="0">
      <alignment horizontal="left"/>
    </xf>
    <xf numFmtId="204" fontId="108" fillId="0" borderId="0"/>
    <xf numFmtId="204" fontId="108" fillId="0" borderId="0"/>
    <xf numFmtId="0" fontId="18" fillId="0" borderId="0"/>
    <xf numFmtId="0" fontId="1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1" fillId="0" borderId="0"/>
    <xf numFmtId="0" fontId="1" fillId="0" borderId="0"/>
    <xf numFmtId="0" fontId="29" fillId="0" borderId="0"/>
    <xf numFmtId="0" fontId="109" fillId="0" borderId="0"/>
    <xf numFmtId="0" fontId="72" fillId="0" borderId="0"/>
    <xf numFmtId="0" fontId="72" fillId="0" borderId="0"/>
    <xf numFmtId="0" fontId="72" fillId="0" borderId="0"/>
    <xf numFmtId="0" fontId="18" fillId="0" borderId="0"/>
    <xf numFmtId="0" fontId="29" fillId="0" borderId="0"/>
    <xf numFmtId="0" fontId="18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1" fillId="0" borderId="0"/>
    <xf numFmtId="0" fontId="9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18" fillId="0" borderId="0"/>
    <xf numFmtId="0" fontId="18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10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58" fillId="3" borderId="0" applyNumberFormat="0"/>
    <xf numFmtId="0" fontId="18" fillId="0" borderId="0"/>
    <xf numFmtId="0" fontId="72" fillId="0" borderId="0"/>
    <xf numFmtId="0" fontId="72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10" fillId="0" borderId="0"/>
    <xf numFmtId="0" fontId="18" fillId="0" borderId="0"/>
    <xf numFmtId="0" fontId="109" fillId="0" borderId="0"/>
    <xf numFmtId="0" fontId="109" fillId="0" borderId="0"/>
    <xf numFmtId="0" fontId="18" fillId="0" borderId="0"/>
    <xf numFmtId="0" fontId="1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09" fillId="0" borderId="0"/>
    <xf numFmtId="0" fontId="109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29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8" fillId="27" borderId="13" applyNumberFormat="0" applyFont="0" applyAlignment="0" applyProtection="0"/>
    <xf numFmtId="0" fontId="112" fillId="23" borderId="14" applyNumberFormat="0" applyAlignment="0" applyProtection="0"/>
    <xf numFmtId="10" fontId="18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3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44" fillId="0" borderId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189" fontId="71" fillId="0" borderId="0" applyFont="0" applyFill="0" applyBorder="0" applyAlignment="0" applyProtection="0"/>
    <xf numFmtId="205" fontId="18" fillId="0" borderId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42" fontId="71" fillId="0" borderId="0" applyFont="0" applyFill="0" applyBorder="0" applyAlignment="0" applyProtection="0"/>
    <xf numFmtId="0" fontId="114" fillId="0" borderId="0"/>
    <xf numFmtId="0" fontId="115" fillId="0" borderId="0">
      <alignment horizontal="center"/>
    </xf>
    <xf numFmtId="0" fontId="116" fillId="0" borderId="2">
      <alignment horizontal="center" vertical="center"/>
    </xf>
    <xf numFmtId="0" fontId="117" fillId="0" borderId="9" applyAlignment="0">
      <alignment horizontal="center" vertical="center" wrapText="1"/>
    </xf>
    <xf numFmtId="0" fontId="118" fillId="0" borderId="9">
      <alignment horizontal="center" vertical="center" wrapText="1"/>
    </xf>
    <xf numFmtId="3" fontId="8" fillId="0" borderId="0"/>
    <xf numFmtId="0" fontId="119" fillId="0" borderId="15"/>
    <xf numFmtId="0" fontId="105" fillId="0" borderId="0"/>
    <xf numFmtId="0" fontId="120" fillId="0" borderId="0" applyFont="0">
      <alignment horizontal="centerContinuous"/>
    </xf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8" fillId="0" borderId="16" applyNumberFormat="0" applyFont="0" applyFill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/>
    <xf numFmtId="0" fontId="124" fillId="0" borderId="0" applyFont="0" applyFill="0" applyBorder="0" applyAlignment="0" applyProtection="0"/>
    <xf numFmtId="0" fontId="124" fillId="0" borderId="0" applyFont="0" applyFill="0" applyBorder="0" applyAlignment="0" applyProtection="0"/>
    <xf numFmtId="0" fontId="44" fillId="0" borderId="0">
      <alignment vertical="center"/>
    </xf>
    <xf numFmtId="0" fontId="15" fillId="0" borderId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6" fillId="0" borderId="0"/>
    <xf numFmtId="178" fontId="4" fillId="0" borderId="0" applyFont="0" applyFill="0" applyBorder="0" applyAlignment="0" applyProtection="0"/>
    <xf numFmtId="206" fontId="125" fillId="0" borderId="0" applyFont="0" applyFill="0" applyBorder="0" applyAlignment="0" applyProtection="0"/>
    <xf numFmtId="179" fontId="4" fillId="0" borderId="0" applyFont="0" applyFill="0" applyBorder="0" applyAlignment="0" applyProtection="0"/>
    <xf numFmtId="0" fontId="1" fillId="0" borderId="0"/>
    <xf numFmtId="0" fontId="1" fillId="0" borderId="0"/>
  </cellStyleXfs>
  <cellXfs count="718">
    <xf numFmtId="0" fontId="0" fillId="0" borderId="0" xfId="0"/>
    <xf numFmtId="0" fontId="2" fillId="0" borderId="0" xfId="1" applyNumberFormat="1" applyFont="1" applyAlignment="1">
      <alignment wrapText="1"/>
    </xf>
    <xf numFmtId="0" fontId="3" fillId="0" borderId="0" xfId="1" applyNumberFormat="1" applyFont="1" applyAlignment="1">
      <alignment wrapText="1"/>
    </xf>
    <xf numFmtId="0" fontId="4" fillId="0" borderId="0" xfId="1" applyFont="1"/>
    <xf numFmtId="0" fontId="3" fillId="0" borderId="0" xfId="1" applyNumberFormat="1" applyFont="1" applyFill="1" applyAlignment="1">
      <alignment horizontal="left"/>
    </xf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5" fillId="0" borderId="2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 applyProtection="1">
      <alignment horizontal="left" wrapText="1" indent="1"/>
    </xf>
    <xf numFmtId="164" fontId="3" fillId="0" borderId="0" xfId="1" applyNumberFormat="1" applyFont="1" applyFill="1" applyBorder="1" applyAlignment="1">
      <alignment horizontal="right" indent="1"/>
    </xf>
    <xf numFmtId="0" fontId="4" fillId="0" borderId="0" xfId="1" applyFont="1" applyFill="1" applyAlignment="1">
      <alignment horizontal="center" vertical="center" wrapText="1"/>
    </xf>
    <xf numFmtId="0" fontId="7" fillId="0" borderId="0" xfId="2" applyFont="1" applyBorder="1" applyAlignment="1">
      <alignment horizontal="left"/>
    </xf>
    <xf numFmtId="0" fontId="8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horizontal="center" vertical="center" wrapText="1"/>
    </xf>
    <xf numFmtId="0" fontId="9" fillId="0" borderId="0" xfId="1" applyFont="1" applyFill="1" applyAlignment="1">
      <alignment horizontal="center" vertical="center" wrapText="1"/>
    </xf>
    <xf numFmtId="0" fontId="11" fillId="0" borderId="0" xfId="3" applyNumberFormat="1" applyFont="1" applyFill="1" applyBorder="1" applyAlignment="1">
      <alignment horizontal="left" wrapText="1" indent="1"/>
    </xf>
    <xf numFmtId="164" fontId="4" fillId="0" borderId="0" xfId="1" applyNumberFormat="1" applyFont="1" applyFill="1" applyBorder="1" applyAlignment="1">
      <alignment horizontal="right" indent="1"/>
    </xf>
    <xf numFmtId="0" fontId="7" fillId="0" borderId="0" xfId="1" applyNumberFormat="1" applyFont="1" applyBorder="1" applyAlignment="1">
      <alignment horizontal="left" wrapText="1"/>
    </xf>
    <xf numFmtId="0" fontId="3" fillId="0" borderId="0" xfId="1" applyFont="1" applyFill="1"/>
    <xf numFmtId="0" fontId="12" fillId="0" borderId="0" xfId="1" applyFont="1" applyFill="1"/>
    <xf numFmtId="0" fontId="13" fillId="0" borderId="0" xfId="3" applyNumberFormat="1" applyFont="1" applyFill="1" applyBorder="1" applyAlignment="1">
      <alignment horizontal="left" wrapText="1"/>
    </xf>
    <xf numFmtId="0" fontId="4" fillId="0" borderId="0" xfId="1" applyFont="1" applyBorder="1"/>
    <xf numFmtId="0" fontId="4" fillId="0" borderId="0" xfId="1" applyFont="1" applyFill="1" applyBorder="1"/>
    <xf numFmtId="0" fontId="2" fillId="0" borderId="0" xfId="4" applyNumberFormat="1" applyFont="1" applyBorder="1" applyAlignment="1">
      <alignment horizontal="left"/>
    </xf>
    <xf numFmtId="0" fontId="15" fillId="0" borderId="0" xfId="4" applyFont="1" applyBorder="1" applyAlignment="1"/>
    <xf numFmtId="0" fontId="15" fillId="0" borderId="0" xfId="2" applyFont="1" applyBorder="1"/>
    <xf numFmtId="0" fontId="17" fillId="0" borderId="0" xfId="5" quotePrefix="1" applyFont="1" applyBorder="1" applyAlignment="1">
      <alignment horizontal="left"/>
    </xf>
    <xf numFmtId="0" fontId="15" fillId="0" borderId="0" xfId="4" applyFont="1" applyBorder="1" applyAlignment="1">
      <alignment horizontal="center"/>
    </xf>
    <xf numFmtId="0" fontId="2" fillId="0" borderId="0" xfId="5" applyFont="1" applyBorder="1" applyAlignment="1">
      <alignment horizontal="left"/>
    </xf>
    <xf numFmtId="0" fontId="4" fillId="0" borderId="0" xfId="4" applyFont="1" applyBorder="1" applyAlignment="1">
      <alignment horizontal="centerContinuous"/>
    </xf>
    <xf numFmtId="0" fontId="15" fillId="0" borderId="2" xfId="2" applyFont="1" applyBorder="1"/>
    <xf numFmtId="0" fontId="4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Continuous"/>
    </xf>
    <xf numFmtId="0" fontId="5" fillId="0" borderId="1" xfId="4" applyFont="1" applyBorder="1" applyAlignment="1">
      <alignment horizontal="center" vertical="center"/>
    </xf>
    <xf numFmtId="0" fontId="5" fillId="0" borderId="1" xfId="4" quotePrefix="1" applyFont="1" applyBorder="1" applyAlignment="1">
      <alignment horizontal="center" vertical="center"/>
    </xf>
    <xf numFmtId="0" fontId="5" fillId="0" borderId="0" xfId="4" applyFont="1" applyBorder="1" applyAlignment="1">
      <alignment horizontal="centerContinuous"/>
    </xf>
    <xf numFmtId="0" fontId="5" fillId="0" borderId="0" xfId="4" applyFont="1" applyBorder="1" applyAlignment="1">
      <alignment horizontal="center" vertical="center"/>
    </xf>
    <xf numFmtId="0" fontId="5" fillId="0" borderId="0" xfId="4" quotePrefix="1" applyFont="1" applyBorder="1" applyAlignment="1">
      <alignment horizontal="center" vertical="center"/>
    </xf>
    <xf numFmtId="0" fontId="5" fillId="0" borderId="2" xfId="4" applyFont="1" applyBorder="1" applyAlignment="1">
      <alignment horizontal="centerContinuous"/>
    </xf>
    <xf numFmtId="0" fontId="5" fillId="0" borderId="2" xfId="4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left"/>
    </xf>
    <xf numFmtId="0" fontId="4" fillId="0" borderId="0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/>
    </xf>
    <xf numFmtId="164" fontId="4" fillId="0" borderId="0" xfId="1" applyNumberFormat="1" applyFont="1" applyBorder="1" applyAlignment="1"/>
    <xf numFmtId="165" fontId="4" fillId="0" borderId="0" xfId="2" applyNumberFormat="1" applyFont="1" applyBorder="1" applyAlignment="1">
      <alignment horizontal="right" indent="1"/>
    </xf>
    <xf numFmtId="0" fontId="4" fillId="0" borderId="0" xfId="1" applyNumberFormat="1" applyFont="1" applyBorder="1" applyAlignment="1"/>
    <xf numFmtId="0" fontId="11" fillId="0" borderId="0" xfId="1" applyNumberFormat="1" applyFont="1" applyBorder="1" applyAlignment="1">
      <alignment horizontal="left" wrapText="1"/>
    </xf>
    <xf numFmtId="0" fontId="18" fillId="0" borderId="0" xfId="2" applyFont="1" applyBorder="1"/>
    <xf numFmtId="0" fontId="2" fillId="0" borderId="0" xfId="6" applyFont="1" applyBorder="1" applyAlignment="1">
      <protection locked="0"/>
    </xf>
    <xf numFmtId="0" fontId="19" fillId="0" borderId="0" xfId="6" applyFont="1" applyBorder="1">
      <alignment vertical="top" wrapText="1"/>
      <protection locked="0"/>
    </xf>
    <xf numFmtId="0" fontId="20" fillId="0" borderId="0" xfId="6" applyFont="1" applyBorder="1" applyAlignment="1">
      <alignment horizontal="center" vertical="top" wrapText="1"/>
      <protection locked="0"/>
    </xf>
    <xf numFmtId="0" fontId="19" fillId="0" borderId="0" xfId="6" applyFont="1" applyFill="1" applyBorder="1" applyAlignment="1">
      <alignment vertical="top" wrapText="1"/>
      <protection locked="0"/>
    </xf>
    <xf numFmtId="0" fontId="21" fillId="0" borderId="2" xfId="6" applyFont="1" applyFill="1" applyBorder="1" applyAlignment="1">
      <alignment vertical="top" wrapText="1"/>
      <protection locked="0"/>
    </xf>
    <xf numFmtId="0" fontId="5" fillId="0" borderId="0" xfId="1" applyFont="1" applyFill="1" applyAlignment="1">
      <alignment horizontal="right"/>
    </xf>
    <xf numFmtId="0" fontId="19" fillId="0" borderId="0" xfId="6" applyFont="1" applyFill="1" applyBorder="1">
      <alignment vertical="top" wrapText="1"/>
      <protection locked="0"/>
    </xf>
    <xf numFmtId="0" fontId="3" fillId="0" borderId="1" xfId="6" applyFont="1" applyFill="1" applyBorder="1" applyAlignment="1">
      <alignment horizontal="center" vertical="center" wrapText="1"/>
      <protection locked="0"/>
    </xf>
    <xf numFmtId="0" fontId="5" fillId="0" borderId="1" xfId="6" applyFont="1" applyFill="1" applyBorder="1" applyAlignment="1">
      <alignment horizontal="center" vertical="center" wrapText="1"/>
      <protection locked="0"/>
    </xf>
    <xf numFmtId="0" fontId="3" fillId="0" borderId="0" xfId="6" applyFont="1" applyFill="1" applyBorder="1" applyAlignment="1">
      <alignment horizontal="center" vertical="center" wrapText="1"/>
      <protection locked="0"/>
    </xf>
    <xf numFmtId="0" fontId="5" fillId="0" borderId="0" xfId="6" applyFont="1" applyFill="1" applyBorder="1" applyAlignment="1">
      <alignment horizontal="center" vertical="center" wrapText="1"/>
      <protection locked="0"/>
    </xf>
    <xf numFmtId="14" fontId="5" fillId="0" borderId="0" xfId="6" applyNumberFormat="1" applyFont="1" applyFill="1" applyBorder="1" applyAlignment="1">
      <alignment horizontal="center" vertical="center" wrapText="1"/>
      <protection locked="0"/>
    </xf>
    <xf numFmtId="0" fontId="5" fillId="0" borderId="2" xfId="6" applyFont="1" applyFill="1" applyBorder="1" applyAlignment="1">
      <alignment horizontal="center" vertical="center" wrapText="1"/>
      <protection locked="0"/>
    </xf>
    <xf numFmtId="166" fontId="3" fillId="0" borderId="0" xfId="1" applyNumberFormat="1" applyFont="1" applyFill="1" applyBorder="1" applyAlignment="1" applyProtection="1">
      <protection locked="0"/>
    </xf>
    <xf numFmtId="167" fontId="4" fillId="0" borderId="0" xfId="6" applyNumberFormat="1" applyFont="1" applyFill="1" applyBorder="1" applyAlignment="1">
      <alignment horizontal="left" wrapText="1"/>
      <protection locked="0"/>
    </xf>
    <xf numFmtId="0" fontId="19" fillId="0" borderId="0" xfId="6" applyFont="1" applyBorder="1" applyAlignment="1">
      <alignment vertical="top" wrapText="1"/>
      <protection locked="0"/>
    </xf>
    <xf numFmtId="0" fontId="4" fillId="0" borderId="0" xfId="43" applyFont="1"/>
    <xf numFmtId="0" fontId="3" fillId="0" borderId="0" xfId="43" applyNumberFormat="1" applyFont="1" applyAlignment="1">
      <alignment wrapText="1"/>
    </xf>
    <xf numFmtId="0" fontId="4" fillId="0" borderId="0" xfId="43" applyFont="1" applyFill="1"/>
    <xf numFmtId="0" fontId="3" fillId="0" borderId="0" xfId="43" applyNumberFormat="1" applyFont="1" applyFill="1" applyAlignment="1">
      <alignment horizontal="left"/>
    </xf>
    <xf numFmtId="0" fontId="4" fillId="0" borderId="0" xfId="43" applyFont="1" applyFill="1" applyAlignment="1">
      <alignment horizontal="right"/>
    </xf>
    <xf numFmtId="14" fontId="5" fillId="0" borderId="0" xfId="6" quotePrefix="1" applyNumberFormat="1" applyFont="1" applyFill="1" applyBorder="1" applyAlignment="1">
      <alignment horizontal="center" vertical="center" wrapText="1"/>
      <protection locked="0"/>
    </xf>
    <xf numFmtId="0" fontId="3" fillId="0" borderId="0" xfId="43" applyNumberFormat="1" applyFont="1" applyBorder="1" applyAlignment="1">
      <alignment horizontal="center" vertical="center" wrapText="1"/>
    </xf>
    <xf numFmtId="0" fontId="4" fillId="0" borderId="0" xfId="43" applyNumberFormat="1" applyFont="1" applyFill="1" applyBorder="1" applyAlignment="1">
      <alignment horizontal="center" vertical="center" wrapText="1"/>
    </xf>
    <xf numFmtId="0" fontId="3" fillId="0" borderId="0" xfId="43" applyFont="1" applyFill="1" applyBorder="1" applyAlignment="1" applyProtection="1">
      <alignment wrapText="1"/>
    </xf>
    <xf numFmtId="0" fontId="4" fillId="0" borderId="0" xfId="43" applyFont="1" applyFill="1" applyAlignment="1">
      <alignment horizontal="center" vertical="center" wrapText="1"/>
    </xf>
    <xf numFmtId="0" fontId="3" fillId="0" borderId="0" xfId="43" applyFont="1" applyFill="1" applyAlignment="1">
      <alignment horizontal="center" vertical="center" wrapText="1"/>
    </xf>
    <xf numFmtId="0" fontId="9" fillId="0" borderId="0" xfId="43" applyFont="1" applyFill="1" applyAlignment="1">
      <alignment horizontal="center" vertical="center" wrapText="1"/>
    </xf>
    <xf numFmtId="0" fontId="7" fillId="0" borderId="0" xfId="43" applyNumberFormat="1" applyFont="1" applyBorder="1" applyAlignment="1">
      <alignment horizontal="left" wrapText="1"/>
    </xf>
    <xf numFmtId="0" fontId="3" fillId="0" borderId="0" xfId="43" applyFont="1" applyFill="1"/>
    <xf numFmtId="0" fontId="12" fillId="0" borderId="0" xfId="43" applyFont="1" applyFill="1"/>
    <xf numFmtId="0" fontId="4" fillId="0" borderId="0" xfId="43" applyFont="1" applyBorder="1"/>
    <xf numFmtId="0" fontId="4" fillId="0" borderId="0" xfId="43" applyFont="1" applyFill="1" applyBorder="1"/>
    <xf numFmtId="0" fontId="16" fillId="0" borderId="0" xfId="46"/>
    <xf numFmtId="0" fontId="16" fillId="0" borderId="0" xfId="46" applyAlignment="1">
      <alignment wrapText="1"/>
    </xf>
    <xf numFmtId="0" fontId="8" fillId="0" borderId="0" xfId="46" applyFont="1"/>
    <xf numFmtId="0" fontId="18" fillId="0" borderId="0" xfId="46" applyFont="1"/>
    <xf numFmtId="164" fontId="18" fillId="0" borderId="0" xfId="44" applyNumberFormat="1" applyFont="1" applyBorder="1"/>
    <xf numFmtId="0" fontId="18" fillId="0" borderId="0" xfId="46" applyFont="1" applyBorder="1"/>
    <xf numFmtId="0" fontId="18" fillId="0" borderId="0" xfId="46" applyFont="1" applyBorder="1" applyAlignment="1">
      <alignment wrapText="1"/>
    </xf>
    <xf numFmtId="0" fontId="18" fillId="0" borderId="0" xfId="46" applyFont="1" applyAlignment="1"/>
    <xf numFmtId="0" fontId="18" fillId="0" borderId="0" xfId="46" applyFont="1" applyBorder="1" applyAlignment="1">
      <alignment horizontal="left" wrapText="1" indent="2"/>
    </xf>
    <xf numFmtId="0" fontId="18" fillId="0" borderId="0" xfId="46" applyFont="1" applyBorder="1" applyAlignment="1">
      <alignment horizontal="left" indent="2"/>
    </xf>
    <xf numFmtId="0" fontId="7" fillId="0" borderId="0" xfId="46" applyFont="1" applyBorder="1"/>
    <xf numFmtId="0" fontId="18" fillId="0" borderId="0" xfId="46" applyFont="1" applyBorder="1" applyAlignment="1">
      <alignment horizontal="right" vertical="top" wrapText="1"/>
    </xf>
    <xf numFmtId="2" fontId="18" fillId="0" borderId="2" xfId="46" applyNumberFormat="1" applyFont="1" applyBorder="1" applyAlignment="1">
      <alignment horizontal="center" vertical="center" wrapText="1"/>
    </xf>
    <xf numFmtId="0" fontId="18" fillId="0" borderId="0" xfId="46" applyFont="1" applyBorder="1" applyAlignment="1">
      <alignment horizontal="center" vertical="center"/>
    </xf>
    <xf numFmtId="2" fontId="18" fillId="0" borderId="0" xfId="46" applyNumberFormat="1" applyFont="1" applyBorder="1" applyAlignment="1">
      <alignment horizontal="center" vertical="center" wrapText="1"/>
    </xf>
    <xf numFmtId="0" fontId="18" fillId="0" borderId="1" xfId="46" applyFont="1" applyBorder="1" applyAlignment="1">
      <alignment horizontal="center" vertical="center"/>
    </xf>
    <xf numFmtId="0" fontId="18" fillId="0" borderId="1" xfId="46" applyFont="1" applyBorder="1"/>
    <xf numFmtId="0" fontId="18" fillId="0" borderId="2" xfId="46" applyFont="1" applyBorder="1"/>
    <xf numFmtId="0" fontId="15" fillId="0" borderId="0" xfId="46" applyFont="1"/>
    <xf numFmtId="0" fontId="2" fillId="0" borderId="0" xfId="46" applyFont="1"/>
    <xf numFmtId="0" fontId="2" fillId="0" borderId="0" xfId="46" applyFont="1" applyAlignment="1"/>
    <xf numFmtId="0" fontId="18" fillId="0" borderId="0" xfId="17"/>
    <xf numFmtId="0" fontId="8" fillId="0" borderId="0" xfId="17" applyFont="1"/>
    <xf numFmtId="0" fontId="8" fillId="0" borderId="0" xfId="17" applyFont="1" applyBorder="1"/>
    <xf numFmtId="0" fontId="18" fillId="0" borderId="0" xfId="17" applyFont="1" applyBorder="1"/>
    <xf numFmtId="0" fontId="33" fillId="0" borderId="0" xfId="17" applyFont="1" applyBorder="1"/>
    <xf numFmtId="0" fontId="18" fillId="0" borderId="0" xfId="17" applyFont="1"/>
    <xf numFmtId="0" fontId="33" fillId="0" borderId="0" xfId="17" applyFont="1" applyBorder="1" applyAlignment="1">
      <alignment horizontal="right"/>
    </xf>
    <xf numFmtId="164" fontId="18" fillId="0" borderId="0" xfId="17" applyNumberFormat="1" applyFont="1" applyBorder="1" applyAlignment="1">
      <alignment horizontal="center"/>
    </xf>
    <xf numFmtId="164" fontId="18" fillId="0" borderId="0" xfId="17" applyNumberFormat="1" applyFont="1" applyBorder="1" applyAlignment="1">
      <alignment horizontal="right" indent="3"/>
    </xf>
    <xf numFmtId="0" fontId="18" fillId="0" borderId="0" xfId="17" applyNumberFormat="1" applyFont="1" applyBorder="1"/>
    <xf numFmtId="0" fontId="7" fillId="0" borderId="0" xfId="17" applyFont="1"/>
    <xf numFmtId="0" fontId="34" fillId="0" borderId="0" xfId="17" applyFont="1" applyBorder="1" applyAlignment="1">
      <alignment horizontal="right"/>
    </xf>
    <xf numFmtId="164" fontId="7" fillId="0" borderId="0" xfId="17" applyNumberFormat="1" applyFont="1" applyBorder="1" applyAlignment="1">
      <alignment horizontal="center"/>
    </xf>
    <xf numFmtId="164" fontId="7" fillId="0" borderId="0" xfId="17" applyNumberFormat="1" applyFont="1" applyBorder="1" applyAlignment="1">
      <alignment horizontal="right" indent="3"/>
    </xf>
    <xf numFmtId="0" fontId="7" fillId="0" borderId="0" xfId="17" applyFont="1" applyBorder="1"/>
    <xf numFmtId="0" fontId="35" fillId="0" borderId="0" xfId="17" applyNumberFormat="1" applyFont="1"/>
    <xf numFmtId="0" fontId="35" fillId="0" borderId="0" xfId="17" applyFont="1"/>
    <xf numFmtId="0" fontId="7" fillId="0" borderId="0" xfId="17" applyNumberFormat="1" applyFont="1"/>
    <xf numFmtId="0" fontId="18" fillId="0" borderId="0" xfId="17" applyBorder="1"/>
    <xf numFmtId="0" fontId="36" fillId="0" borderId="0" xfId="17" applyFont="1" applyBorder="1" applyAlignment="1">
      <alignment horizontal="center" vertical="justify"/>
    </xf>
    <xf numFmtId="0" fontId="36" fillId="0" borderId="0" xfId="17" applyFont="1" applyBorder="1" applyAlignment="1">
      <alignment horizontal="center" vertical="center"/>
    </xf>
    <xf numFmtId="0" fontId="34" fillId="0" borderId="0" xfId="17" applyFont="1" applyBorder="1"/>
    <xf numFmtId="0" fontId="36" fillId="0" borderId="2" xfId="54" applyNumberFormat="1" applyFont="1" applyBorder="1" applyAlignment="1">
      <alignment horizontal="center" vertical="center"/>
    </xf>
    <xf numFmtId="0" fontId="18" fillId="0" borderId="0" xfId="17" applyFont="1" applyBorder="1" applyAlignment="1">
      <alignment horizontal="center" vertical="center"/>
    </xf>
    <xf numFmtId="0" fontId="18" fillId="0" borderId="0" xfId="54" applyFont="1" applyBorder="1" applyAlignment="1">
      <alignment vertical="center"/>
    </xf>
    <xf numFmtId="0" fontId="18" fillId="0" borderId="1" xfId="17" applyNumberFormat="1" applyFont="1" applyBorder="1" applyAlignment="1">
      <alignment horizontal="center" vertical="center"/>
    </xf>
    <xf numFmtId="0" fontId="37" fillId="0" borderId="2" xfId="17" applyFont="1" applyBorder="1" applyAlignment="1">
      <alignment horizontal="right"/>
    </xf>
    <xf numFmtId="0" fontId="18" fillId="0" borderId="2" xfId="17" applyFont="1" applyBorder="1"/>
    <xf numFmtId="0" fontId="15" fillId="0" borderId="0" xfId="17" applyFont="1"/>
    <xf numFmtId="0" fontId="15" fillId="0" borderId="0" xfId="17" applyFont="1" applyAlignment="1"/>
    <xf numFmtId="0" fontId="2" fillId="0" borderId="0" xfId="17" applyNumberFormat="1" applyFont="1" applyAlignment="1"/>
    <xf numFmtId="164" fontId="7" fillId="0" borderId="0" xfId="54" applyNumberFormat="1" applyFont="1" applyBorder="1" applyAlignment="1">
      <alignment horizontal="right" indent="2"/>
    </xf>
    <xf numFmtId="0" fontId="18" fillId="0" borderId="0" xfId="54" applyFont="1" applyBorder="1"/>
    <xf numFmtId="180" fontId="7" fillId="0" borderId="0" xfId="66" applyNumberFormat="1" applyFont="1" applyBorder="1" applyAlignment="1"/>
    <xf numFmtId="164" fontId="18" fillId="0" borderId="0" xfId="54" applyNumberFormat="1" applyFont="1" applyBorder="1" applyAlignment="1">
      <alignment horizontal="right" indent="2"/>
    </xf>
    <xf numFmtId="181" fontId="18" fillId="0" borderId="0" xfId="66" applyNumberFormat="1" applyFont="1" applyFill="1" applyBorder="1" applyAlignment="1"/>
    <xf numFmtId="180" fontId="37" fillId="0" borderId="0" xfId="66" applyNumberFormat="1" applyFont="1" applyBorder="1" applyAlignment="1"/>
    <xf numFmtId="180" fontId="18" fillId="0" borderId="0" xfId="66" applyNumberFormat="1" applyFont="1" applyBorder="1" applyAlignment="1"/>
    <xf numFmtId="181" fontId="18" fillId="0" borderId="0" xfId="66" applyNumberFormat="1" applyFont="1" applyBorder="1" applyAlignment="1"/>
    <xf numFmtId="164" fontId="18" fillId="0" borderId="0" xfId="17" applyNumberFormat="1"/>
    <xf numFmtId="49" fontId="18" fillId="0" borderId="0" xfId="66" applyNumberFormat="1" applyFont="1" applyBorder="1" applyAlignment="1"/>
    <xf numFmtId="49" fontId="37" fillId="0" borderId="0" xfId="66" applyNumberFormat="1" applyFont="1" applyBorder="1" applyAlignment="1"/>
    <xf numFmtId="0" fontId="18" fillId="0" borderId="0" xfId="54" applyFont="1" applyBorder="1" applyAlignment="1">
      <alignment horizontal="center"/>
    </xf>
    <xf numFmtId="0" fontId="4" fillId="0" borderId="0" xfId="54" applyFont="1" applyBorder="1"/>
    <xf numFmtId="0" fontId="18" fillId="0" borderId="2" xfId="54" applyNumberFormat="1" applyFont="1" applyBorder="1" applyAlignment="1">
      <alignment horizontal="center" vertical="center"/>
    </xf>
    <xf numFmtId="0" fontId="18" fillId="0" borderId="0" xfId="54" applyNumberFormat="1" applyFont="1" applyBorder="1" applyAlignment="1">
      <alignment horizontal="center" vertical="center"/>
    </xf>
    <xf numFmtId="0" fontId="18" fillId="0" borderId="1" xfId="54" applyNumberFormat="1" applyFont="1" applyBorder="1" applyAlignment="1">
      <alignment horizontal="center" vertical="center"/>
    </xf>
    <xf numFmtId="0" fontId="4" fillId="0" borderId="1" xfId="54" applyFont="1" applyBorder="1"/>
    <xf numFmtId="0" fontId="35" fillId="0" borderId="0" xfId="54" applyFont="1" applyBorder="1" applyAlignment="1">
      <alignment horizontal="right"/>
    </xf>
    <xf numFmtId="0" fontId="4" fillId="0" borderId="2" xfId="54" applyFont="1" applyBorder="1"/>
    <xf numFmtId="0" fontId="15" fillId="0" borderId="0" xfId="54" applyFont="1" applyBorder="1"/>
    <xf numFmtId="0" fontId="15" fillId="0" borderId="0" xfId="54" applyFont="1" applyBorder="1" applyAlignment="1"/>
    <xf numFmtId="0" fontId="2" fillId="0" borderId="0" xfId="54" applyNumberFormat="1" applyFont="1" applyBorder="1" applyAlignment="1"/>
    <xf numFmtId="0" fontId="8" fillId="0" borderId="0" xfId="54" applyFont="1" applyBorder="1"/>
    <xf numFmtId="164" fontId="8" fillId="0" borderId="0" xfId="54" applyNumberFormat="1" applyFont="1" applyBorder="1"/>
    <xf numFmtId="164" fontId="8" fillId="0" borderId="0" xfId="17" applyNumberFormat="1" applyFont="1" applyAlignment="1">
      <alignment horizontal="right"/>
    </xf>
    <xf numFmtId="164" fontId="8" fillId="0" borderId="0" xfId="54" applyNumberFormat="1" applyFont="1" applyBorder="1" applyAlignment="1"/>
    <xf numFmtId="0" fontId="8" fillId="0" borderId="0" xfId="17" applyFont="1" applyBorder="1" applyAlignment="1">
      <alignment horizontal="left"/>
    </xf>
    <xf numFmtId="0" fontId="8" fillId="0" borderId="0" xfId="17" applyFont="1" applyBorder="1" applyAlignment="1"/>
    <xf numFmtId="0" fontId="38" fillId="0" borderId="0" xfId="17" applyFont="1" applyBorder="1" applyAlignment="1"/>
    <xf numFmtId="0" fontId="8" fillId="0" borderId="0" xfId="54" applyFont="1" applyBorder="1" applyAlignment="1"/>
    <xf numFmtId="0" fontId="18" fillId="0" borderId="0" xfId="17" applyNumberFormat="1" applyFont="1" applyBorder="1" applyAlignment="1">
      <alignment horizontal="right" indent="3"/>
    </xf>
    <xf numFmtId="0" fontId="18" fillId="0" borderId="0" xfId="17" applyNumberFormat="1" applyFont="1" applyBorder="1" applyAlignment="1"/>
    <xf numFmtId="0" fontId="18" fillId="0" borderId="0" xfId="54" applyFont="1" applyBorder="1" applyAlignment="1"/>
    <xf numFmtId="0" fontId="18" fillId="0" borderId="0" xfId="17" applyFont="1" applyBorder="1" applyAlignment="1">
      <alignment horizontal="left"/>
    </xf>
    <xf numFmtId="0" fontId="18" fillId="0" borderId="0" xfId="17" applyNumberFormat="1" applyFont="1" applyBorder="1" applyAlignment="1">
      <alignment horizontal="left"/>
    </xf>
    <xf numFmtId="0" fontId="7" fillId="0" borderId="0" xfId="17" applyNumberFormat="1" applyFont="1" applyBorder="1" applyAlignment="1">
      <alignment horizontal="right" indent="3"/>
    </xf>
    <xf numFmtId="0" fontId="7" fillId="0" borderId="0" xfId="17" applyFont="1" applyBorder="1" applyAlignment="1"/>
    <xf numFmtId="0" fontId="35" fillId="0" borderId="0" xfId="54" applyNumberFormat="1" applyFont="1" applyBorder="1" applyAlignment="1"/>
    <xf numFmtId="0" fontId="7" fillId="0" borderId="0" xfId="54" applyFont="1" applyBorder="1" applyAlignment="1"/>
    <xf numFmtId="0" fontId="7" fillId="0" borderId="0" xfId="17" applyFont="1" applyBorder="1" applyAlignment="1">
      <alignment horizontal="left"/>
    </xf>
    <xf numFmtId="0" fontId="7" fillId="0" borderId="0" xfId="17" applyNumberFormat="1" applyFont="1" applyBorder="1" applyAlignment="1">
      <alignment horizontal="left"/>
    </xf>
    <xf numFmtId="0" fontId="18" fillId="0" borderId="0" xfId="17" applyFont="1" applyAlignment="1"/>
    <xf numFmtId="0" fontId="18" fillId="0" borderId="0" xfId="17" applyAlignment="1">
      <alignment vertical="center"/>
    </xf>
    <xf numFmtId="0" fontId="18" fillId="0" borderId="2" xfId="17" applyFont="1" applyBorder="1" applyAlignment="1">
      <alignment horizontal="center"/>
    </xf>
    <xf numFmtId="0" fontId="18" fillId="0" borderId="2" xfId="54" applyFont="1" applyBorder="1"/>
    <xf numFmtId="0" fontId="18" fillId="0" borderId="0" xfId="17" applyFont="1" applyAlignment="1">
      <alignment horizontal="center"/>
    </xf>
    <xf numFmtId="0" fontId="2" fillId="0" borderId="0" xfId="17" applyFont="1" applyAlignment="1">
      <alignment horizontal="center"/>
    </xf>
    <xf numFmtId="0" fontId="16" fillId="0" borderId="0" xfId="55"/>
    <xf numFmtId="0" fontId="18" fillId="0" borderId="0" xfId="5" applyFont="1" applyBorder="1"/>
    <xf numFmtId="164" fontId="18" fillId="0" borderId="0" xfId="55" applyNumberFormat="1" applyFont="1" applyAlignment="1">
      <alignment horizontal="right" indent="1"/>
    </xf>
    <xf numFmtId="1" fontId="18" fillId="0" borderId="0" xfId="55" applyNumberFormat="1" applyFont="1" applyFill="1" applyAlignment="1">
      <alignment horizontal="right"/>
    </xf>
    <xf numFmtId="0" fontId="18" fillId="0" borderId="0" xfId="5" applyFont="1" applyFill="1" applyBorder="1" applyAlignment="1">
      <alignment horizontal="left" indent="1"/>
    </xf>
    <xf numFmtId="1" fontId="18" fillId="0" borderId="0" xfId="55" applyNumberFormat="1" applyFont="1" applyFill="1" applyBorder="1" applyAlignment="1">
      <alignment horizontal="right"/>
    </xf>
    <xf numFmtId="164" fontId="18" fillId="0" borderId="0" xfId="55" applyNumberFormat="1" applyFont="1" applyFill="1" applyBorder="1" applyAlignment="1">
      <alignment horizontal="right"/>
    </xf>
    <xf numFmtId="0" fontId="35" fillId="0" borderId="0" xfId="74" applyFont="1" applyBorder="1"/>
    <xf numFmtId="164" fontId="16" fillId="0" borderId="0" xfId="55" applyNumberFormat="1"/>
    <xf numFmtId="164" fontId="39" fillId="0" borderId="0" xfId="72" applyNumberFormat="1" applyFont="1" applyBorder="1" applyAlignment="1">
      <alignment horizontal="right" indent="1"/>
    </xf>
    <xf numFmtId="1" fontId="39" fillId="0" borderId="0" xfId="72" applyNumberFormat="1" applyFont="1" applyBorder="1" applyAlignment="1">
      <alignment horizontal="right"/>
    </xf>
    <xf numFmtId="1" fontId="18" fillId="0" borderId="0" xfId="72" applyNumberFormat="1" applyFont="1" applyBorder="1" applyAlignment="1">
      <alignment horizontal="right"/>
    </xf>
    <xf numFmtId="0" fontId="18" fillId="0" borderId="0" xfId="73" applyFont="1" applyFill="1" applyBorder="1" applyAlignment="1">
      <alignment horizontal="left" indent="1"/>
    </xf>
    <xf numFmtId="0" fontId="18" fillId="0" borderId="0" xfId="74" applyFont="1" applyBorder="1"/>
    <xf numFmtId="1" fontId="16" fillId="0" borderId="0" xfId="55" applyNumberFormat="1"/>
    <xf numFmtId="164" fontId="40" fillId="0" borderId="0" xfId="72" applyNumberFormat="1" applyFont="1" applyBorder="1" applyAlignment="1">
      <alignment horizontal="right" indent="1"/>
    </xf>
    <xf numFmtId="1" fontId="40" fillId="0" borderId="0" xfId="72" applyNumberFormat="1" applyFont="1" applyBorder="1" applyAlignment="1">
      <alignment horizontal="right"/>
    </xf>
    <xf numFmtId="1" fontId="35" fillId="0" borderId="0" xfId="72" applyNumberFormat="1" applyFont="1" applyBorder="1" applyAlignment="1">
      <alignment horizontal="right"/>
    </xf>
    <xf numFmtId="0" fontId="35" fillId="0" borderId="0" xfId="74" applyFont="1" applyBorder="1" applyAlignment="1">
      <alignment horizontal="left"/>
    </xf>
    <xf numFmtId="164" fontId="18" fillId="0" borderId="0" xfId="55" applyNumberFormat="1" applyFont="1" applyAlignment="1">
      <alignment horizontal="right" indent="2"/>
    </xf>
    <xf numFmtId="0" fontId="18" fillId="0" borderId="0" xfId="74" applyFont="1" applyBorder="1" applyAlignment="1"/>
    <xf numFmtId="164" fontId="39" fillId="0" borderId="0" xfId="72" applyNumberFormat="1" applyFont="1" applyBorder="1" applyAlignment="1">
      <alignment horizontal="right" indent="2"/>
    </xf>
    <xf numFmtId="0" fontId="18" fillId="0" borderId="0" xfId="74" applyFont="1" applyBorder="1" applyAlignment="1">
      <alignment horizontal="left" indent="1"/>
    </xf>
    <xf numFmtId="164" fontId="18" fillId="0" borderId="0" xfId="72" applyNumberFormat="1" applyFont="1" applyBorder="1" applyAlignment="1">
      <alignment horizontal="right" indent="2"/>
    </xf>
    <xf numFmtId="0" fontId="18" fillId="0" borderId="0" xfId="74" applyFont="1" applyBorder="1" applyAlignment="1">
      <alignment wrapText="1"/>
    </xf>
    <xf numFmtId="0" fontId="18" fillId="0" borderId="0" xfId="74" applyFont="1" applyBorder="1" applyAlignment="1">
      <alignment horizontal="left" wrapText="1"/>
    </xf>
    <xf numFmtId="0" fontId="18" fillId="0" borderId="0" xfId="74" applyFont="1" applyBorder="1" applyAlignment="1">
      <alignment horizontal="left"/>
    </xf>
    <xf numFmtId="164" fontId="7" fillId="0" borderId="0" xfId="72" applyNumberFormat="1" applyFont="1" applyBorder="1" applyAlignment="1">
      <alignment horizontal="right" indent="2"/>
    </xf>
    <xf numFmtId="0" fontId="7" fillId="0" borderId="0" xfId="74" applyFont="1" applyBorder="1"/>
    <xf numFmtId="0" fontId="7" fillId="0" borderId="0" xfId="74" applyFont="1" applyBorder="1" applyAlignment="1">
      <alignment horizontal="left"/>
    </xf>
    <xf numFmtId="0" fontId="18" fillId="0" borderId="0" xfId="55" applyFont="1" applyBorder="1"/>
    <xf numFmtId="0" fontId="4" fillId="0" borderId="2" xfId="55" applyNumberFormat="1" applyFont="1" applyBorder="1" applyAlignment="1">
      <alignment horizontal="center" vertical="center" wrapText="1"/>
    </xf>
    <xf numFmtId="0" fontId="4" fillId="0" borderId="2" xfId="55" applyFont="1" applyBorder="1" applyAlignment="1">
      <alignment horizontal="center" vertical="center" wrapText="1"/>
    </xf>
    <xf numFmtId="0" fontId="4" fillId="0" borderId="0" xfId="55" applyNumberFormat="1" applyFont="1" applyBorder="1" applyAlignment="1">
      <alignment horizontal="center" vertical="center" wrapText="1"/>
    </xf>
    <xf numFmtId="0" fontId="4" fillId="0" borderId="0" xfId="55" applyFont="1" applyBorder="1" applyAlignment="1">
      <alignment horizontal="center" vertical="center" wrapText="1"/>
    </xf>
    <xf numFmtId="0" fontId="4" fillId="0" borderId="1" xfId="55" applyNumberFormat="1" applyFont="1" applyBorder="1" applyAlignment="1">
      <alignment horizontal="center" vertical="center" wrapText="1"/>
    </xf>
    <xf numFmtId="0" fontId="18" fillId="0" borderId="1" xfId="55" applyFont="1" applyBorder="1"/>
    <xf numFmtId="0" fontId="4" fillId="0" borderId="2" xfId="55" applyNumberFormat="1" applyFont="1" applyBorder="1" applyAlignment="1">
      <alignment horizontal="right"/>
    </xf>
    <xf numFmtId="0" fontId="4" fillId="0" borderId="0" xfId="55" applyFont="1"/>
    <xf numFmtId="0" fontId="17" fillId="0" borderId="0" xfId="77" applyNumberFormat="1" applyFont="1" applyBorder="1" applyAlignment="1"/>
    <xf numFmtId="0" fontId="2" fillId="0" borderId="0" xfId="78" applyNumberFormat="1" applyFont="1" applyBorder="1" applyAlignment="1">
      <alignment horizontal="left"/>
    </xf>
    <xf numFmtId="0" fontId="16" fillId="0" borderId="0" xfId="55" applyFill="1"/>
    <xf numFmtId="1" fontId="39" fillId="0" borderId="0" xfId="72" applyNumberFormat="1" applyFont="1" applyFill="1" applyBorder="1" applyAlignment="1">
      <alignment horizontal="right"/>
    </xf>
    <xf numFmtId="1" fontId="40" fillId="0" borderId="0" xfId="72" applyNumberFormat="1" applyFont="1" applyFill="1" applyBorder="1" applyAlignment="1">
      <alignment horizontal="right"/>
    </xf>
    <xf numFmtId="164" fontId="18" fillId="0" borderId="0" xfId="72" applyNumberFormat="1" applyFont="1" applyBorder="1" applyAlignment="1">
      <alignment horizontal="right" indent="1"/>
    </xf>
    <xf numFmtId="1" fontId="18" fillId="0" borderId="0" xfId="72" applyNumberFormat="1" applyFont="1" applyFill="1" applyBorder="1" applyAlignment="1">
      <alignment horizontal="right"/>
    </xf>
    <xf numFmtId="0" fontId="37" fillId="0" borderId="0" xfId="74" applyFont="1" applyBorder="1"/>
    <xf numFmtId="164" fontId="7" fillId="0" borderId="0" xfId="72" applyNumberFormat="1" applyFont="1" applyBorder="1" applyAlignment="1">
      <alignment horizontal="right" indent="1"/>
    </xf>
    <xf numFmtId="1" fontId="7" fillId="0" borderId="0" xfId="72" applyNumberFormat="1" applyFont="1" applyFill="1" applyBorder="1" applyAlignment="1">
      <alignment horizontal="right"/>
    </xf>
    <xf numFmtId="1" fontId="7" fillId="0" borderId="0" xfId="72" applyNumberFormat="1" applyFont="1" applyBorder="1" applyAlignment="1">
      <alignment horizontal="right"/>
    </xf>
    <xf numFmtId="0" fontId="4" fillId="0" borderId="0" xfId="55" applyNumberFormat="1" applyFont="1" applyFill="1" applyBorder="1" applyAlignment="1">
      <alignment horizontal="center" vertical="center" wrapText="1"/>
    </xf>
    <xf numFmtId="0" fontId="4" fillId="0" borderId="2" xfId="55" applyNumberFormat="1" applyFont="1" applyFill="1" applyBorder="1" applyAlignment="1">
      <alignment horizontal="center" vertical="center" wrapText="1"/>
    </xf>
    <xf numFmtId="0" fontId="4" fillId="0" borderId="1" xfId="55" applyNumberFormat="1" applyFont="1" applyFill="1" applyBorder="1" applyAlignment="1">
      <alignment horizontal="center" vertical="center" wrapText="1"/>
    </xf>
    <xf numFmtId="0" fontId="4" fillId="0" borderId="0" xfId="55" applyFont="1" applyFill="1"/>
    <xf numFmtId="0" fontId="17" fillId="0" borderId="0" xfId="77" applyNumberFormat="1" applyFont="1" applyFill="1" applyBorder="1" applyAlignment="1"/>
    <xf numFmtId="0" fontId="16" fillId="0" borderId="0" xfId="56"/>
    <xf numFmtId="182" fontId="18" fillId="0" borderId="0" xfId="31" applyNumberFormat="1" applyFont="1"/>
    <xf numFmtId="0" fontId="7" fillId="0" borderId="0" xfId="56" applyFont="1" applyBorder="1"/>
    <xf numFmtId="0" fontId="18" fillId="0" borderId="0" xfId="68" applyFont="1" applyFill="1" applyBorder="1"/>
    <xf numFmtId="183" fontId="38" fillId="0" borderId="0" xfId="48" applyNumberFormat="1" applyFont="1" applyBorder="1" applyAlignment="1">
      <alignment horizontal="center"/>
    </xf>
    <xf numFmtId="0" fontId="7" fillId="0" borderId="0" xfId="56" applyNumberFormat="1" applyFont="1" applyBorder="1"/>
    <xf numFmtId="0" fontId="8" fillId="0" borderId="0" xfId="56" applyFont="1" applyBorder="1"/>
    <xf numFmtId="0" fontId="7" fillId="0" borderId="0" xfId="56" applyNumberFormat="1" applyFont="1"/>
    <xf numFmtId="0" fontId="8" fillId="0" borderId="0" xfId="56" applyFont="1"/>
    <xf numFmtId="0" fontId="18" fillId="0" borderId="2" xfId="56" applyNumberFormat="1" applyFont="1" applyBorder="1" applyAlignment="1">
      <alignment horizontal="center" vertical="center"/>
    </xf>
    <xf numFmtId="0" fontId="8" fillId="0" borderId="0" xfId="56" applyFont="1" applyBorder="1" applyAlignment="1">
      <alignment vertical="center"/>
    </xf>
    <xf numFmtId="0" fontId="18" fillId="0" borderId="1" xfId="56" applyNumberFormat="1" applyFont="1" applyBorder="1" applyAlignment="1">
      <alignment horizontal="center" vertical="center"/>
    </xf>
    <xf numFmtId="0" fontId="8" fillId="0" borderId="1" xfId="56" applyFont="1" applyBorder="1" applyAlignment="1">
      <alignment vertical="center"/>
    </xf>
    <xf numFmtId="0" fontId="8" fillId="0" borderId="1" xfId="56" applyFont="1" applyBorder="1"/>
    <xf numFmtId="0" fontId="15" fillId="0" borderId="0" xfId="56" applyFont="1"/>
    <xf numFmtId="0" fontId="15" fillId="0" borderId="0" xfId="56" applyFont="1" applyAlignment="1">
      <alignment horizontal="left"/>
    </xf>
    <xf numFmtId="0" fontId="2" fillId="0" borderId="0" xfId="56" applyNumberFormat="1" applyFont="1" applyAlignment="1">
      <alignment horizontal="left"/>
    </xf>
    <xf numFmtId="0" fontId="18" fillId="0" borderId="0" xfId="63" applyFont="1" applyBorder="1"/>
    <xf numFmtId="1" fontId="18" fillId="0" borderId="0" xfId="63" applyNumberFormat="1" applyFont="1" applyBorder="1"/>
    <xf numFmtId="0" fontId="18" fillId="0" borderId="0" xfId="63" applyFont="1" applyBorder="1" applyAlignment="1"/>
    <xf numFmtId="164" fontId="18" fillId="0" borderId="0" xfId="63" applyNumberFormat="1" applyFont="1" applyBorder="1" applyAlignment="1">
      <alignment horizontal="center"/>
    </xf>
    <xf numFmtId="164" fontId="18" fillId="0" borderId="0" xfId="63" applyNumberFormat="1" applyFont="1" applyBorder="1" applyAlignment="1">
      <alignment horizontal="right" indent="1"/>
    </xf>
    <xf numFmtId="1" fontId="18" fillId="0" borderId="0" xfId="44" applyNumberFormat="1" applyFont="1" applyAlignment="1">
      <alignment horizontal="right"/>
    </xf>
    <xf numFmtId="1" fontId="18" fillId="0" borderId="0" xfId="63" applyNumberFormat="1" applyFont="1" applyBorder="1" applyAlignment="1"/>
    <xf numFmtId="0" fontId="35" fillId="0" borderId="0" xfId="63" applyFont="1" applyBorder="1" applyAlignment="1"/>
    <xf numFmtId="164" fontId="18" fillId="0" borderId="0" xfId="63" applyNumberFormat="1" applyFont="1" applyBorder="1" applyAlignment="1">
      <alignment horizontal="right" indent="3"/>
    </xf>
    <xf numFmtId="164" fontId="7" fillId="0" borderId="0" xfId="63" applyNumberFormat="1" applyFont="1" applyBorder="1" applyAlignment="1"/>
    <xf numFmtId="164" fontId="18" fillId="0" borderId="0" xfId="63" applyNumberFormat="1" applyFont="1" applyBorder="1" applyAlignment="1">
      <alignment horizontal="right" indent="4"/>
    </xf>
    <xf numFmtId="164" fontId="18" fillId="0" borderId="0" xfId="63" applyNumberFormat="1" applyFont="1" applyBorder="1" applyAlignment="1"/>
    <xf numFmtId="0" fontId="7" fillId="0" borderId="0" xfId="63" applyFont="1" applyBorder="1" applyAlignment="1"/>
    <xf numFmtId="0" fontId="18" fillId="0" borderId="0" xfId="63" applyFont="1" applyBorder="1" applyAlignment="1">
      <alignment horizontal="left"/>
    </xf>
    <xf numFmtId="0" fontId="35" fillId="0" borderId="0" xfId="63" quotePrefix="1" applyFont="1" applyBorder="1" applyAlignment="1">
      <alignment horizontal="left"/>
    </xf>
    <xf numFmtId="0" fontId="7" fillId="0" borderId="0" xfId="63" applyFont="1" applyBorder="1" applyAlignment="1">
      <alignment horizontal="left"/>
    </xf>
    <xf numFmtId="164" fontId="7" fillId="0" borderId="0" xfId="63" applyNumberFormat="1" applyFont="1" applyBorder="1" applyAlignment="1">
      <alignment horizontal="right" indent="3"/>
    </xf>
    <xf numFmtId="164" fontId="7" fillId="0" borderId="0" xfId="63" applyNumberFormat="1" applyFont="1" applyBorder="1" applyAlignment="1">
      <alignment horizontal="right" indent="1"/>
    </xf>
    <xf numFmtId="0" fontId="36" fillId="0" borderId="0" xfId="63" applyFont="1" applyBorder="1" applyAlignment="1">
      <alignment wrapText="1"/>
    </xf>
    <xf numFmtId="0" fontId="36" fillId="0" borderId="0" xfId="63" applyFont="1" applyBorder="1" applyAlignment="1">
      <alignment horizontal="center" vertical="center" wrapText="1"/>
    </xf>
    <xf numFmtId="1" fontId="36" fillId="0" borderId="0" xfId="63" applyNumberFormat="1" applyFont="1" applyBorder="1" applyAlignment="1">
      <alignment horizontal="center" vertical="center" wrapText="1"/>
    </xf>
    <xf numFmtId="0" fontId="36" fillId="0" borderId="0" xfId="63" applyFont="1" applyBorder="1" applyAlignment="1">
      <alignment horizontal="center" wrapText="1"/>
    </xf>
    <xf numFmtId="1" fontId="36" fillId="0" borderId="2" xfId="63" applyNumberFormat="1" applyFont="1" applyBorder="1" applyAlignment="1">
      <alignment horizontal="center" vertical="center" wrapText="1"/>
    </xf>
    <xf numFmtId="0" fontId="36" fillId="0" borderId="1" xfId="63" applyFont="1" applyBorder="1" applyAlignment="1">
      <alignment horizontal="center" wrapText="1"/>
    </xf>
    <xf numFmtId="0" fontId="15" fillId="0" borderId="0" xfId="63" applyFont="1" applyBorder="1"/>
    <xf numFmtId="0" fontId="2" fillId="0" borderId="0" xfId="63" applyFont="1" applyBorder="1" applyAlignment="1">
      <alignment horizontal="center"/>
    </xf>
    <xf numFmtId="0" fontId="2" fillId="0" borderId="0" xfId="63" applyFont="1" applyBorder="1" applyAlignment="1"/>
    <xf numFmtId="0" fontId="18" fillId="0" borderId="0" xfId="67"/>
    <xf numFmtId="0" fontId="44" fillId="0" borderId="0" xfId="65" applyFont="1" applyFill="1"/>
    <xf numFmtId="4" fontId="18" fillId="0" borderId="0" xfId="71" applyNumberFormat="1" applyFont="1" applyFill="1" applyBorder="1" applyAlignment="1">
      <alignment horizontal="right" indent="2"/>
    </xf>
    <xf numFmtId="0" fontId="18" fillId="0" borderId="0" xfId="60" applyNumberFormat="1" applyFont="1" applyBorder="1" applyAlignment="1">
      <alignment horizontal="left" indent="2"/>
    </xf>
    <xf numFmtId="4" fontId="7" fillId="0" borderId="0" xfId="71" applyNumberFormat="1" applyFont="1" applyFill="1" applyBorder="1" applyAlignment="1">
      <alignment horizontal="right" indent="2"/>
    </xf>
    <xf numFmtId="0" fontId="7" fillId="0" borderId="0" xfId="60" applyNumberFormat="1" applyFont="1" applyBorder="1" applyAlignment="1">
      <alignment horizontal="left"/>
    </xf>
    <xf numFmtId="0" fontId="45" fillId="0" borderId="0" xfId="65" applyFont="1" applyFill="1"/>
    <xf numFmtId="0" fontId="18" fillId="0" borderId="0" xfId="71" applyFont="1" applyFill="1" applyBorder="1" applyAlignment="1">
      <alignment horizontal="left" indent="2"/>
    </xf>
    <xf numFmtId="0" fontId="7" fillId="0" borderId="0" xfId="71" applyFont="1" applyFill="1" applyBorder="1" applyAlignment="1">
      <alignment horizontal="left" indent="1"/>
    </xf>
    <xf numFmtId="0" fontId="7" fillId="0" borderId="0" xfId="71" applyFont="1" applyFill="1" applyBorder="1" applyAlignment="1">
      <alignment horizontal="left"/>
    </xf>
    <xf numFmtId="0" fontId="44" fillId="0" borderId="0" xfId="65" applyFont="1" applyFill="1" applyAlignment="1">
      <alignment horizontal="center" vertical="center" wrapText="1"/>
    </xf>
    <xf numFmtId="0" fontId="18" fillId="0" borderId="0" xfId="58" applyNumberFormat="1" applyFont="1" applyBorder="1" applyAlignment="1">
      <alignment horizontal="center" vertical="center"/>
    </xf>
    <xf numFmtId="0" fontId="18" fillId="0" borderId="0" xfId="71" applyFont="1" applyFill="1" applyBorder="1" applyAlignment="1">
      <alignment vertical="center"/>
    </xf>
    <xf numFmtId="0" fontId="18" fillId="0" borderId="2" xfId="59" applyFont="1" applyBorder="1" applyAlignment="1">
      <alignment horizontal="center" vertical="center"/>
    </xf>
    <xf numFmtId="0" fontId="18" fillId="0" borderId="2" xfId="58" applyNumberFormat="1" applyFont="1" applyBorder="1" applyAlignment="1">
      <alignment horizontal="center" vertical="center"/>
    </xf>
    <xf numFmtId="0" fontId="18" fillId="0" borderId="0" xfId="59" applyFont="1" applyBorder="1" applyAlignment="1">
      <alignment horizontal="center" vertical="center"/>
    </xf>
    <xf numFmtId="0" fontId="18" fillId="0" borderId="1" xfId="59" applyFont="1" applyBorder="1" applyAlignment="1">
      <alignment horizontal="center" vertical="center"/>
    </xf>
    <xf numFmtId="0" fontId="18" fillId="0" borderId="1" xfId="71" applyFont="1" applyFill="1" applyBorder="1" applyAlignment="1">
      <alignment vertical="center"/>
    </xf>
    <xf numFmtId="0" fontId="44" fillId="0" borderId="0" xfId="65" applyFont="1" applyFill="1" applyBorder="1"/>
    <xf numFmtId="0" fontId="18" fillId="0" borderId="0" xfId="71" applyFont="1" applyFill="1" applyBorder="1" applyAlignment="1">
      <alignment horizontal="right"/>
    </xf>
    <xf numFmtId="0" fontId="44" fillId="0" borderId="2" xfId="71" applyFont="1" applyFill="1" applyBorder="1" applyAlignment="1">
      <alignment vertical="center"/>
    </xf>
    <xf numFmtId="0" fontId="45" fillId="0" borderId="0" xfId="71" applyFont="1" applyFill="1" applyBorder="1" applyAlignment="1">
      <alignment horizontal="center" vertical="center"/>
    </xf>
    <xf numFmtId="0" fontId="45" fillId="0" borderId="0" xfId="71" applyFont="1" applyFill="1" applyBorder="1" applyAlignment="1">
      <alignment vertical="center"/>
    </xf>
    <xf numFmtId="0" fontId="46" fillId="0" borderId="0" xfId="71" applyFont="1" applyFill="1" applyBorder="1"/>
    <xf numFmtId="4" fontId="18" fillId="0" borderId="0" xfId="71" applyNumberFormat="1" applyFont="1" applyBorder="1" applyAlignment="1">
      <alignment horizontal="right" indent="2"/>
    </xf>
    <xf numFmtId="0" fontId="47" fillId="0" borderId="0" xfId="71" applyFont="1" applyFill="1" applyBorder="1"/>
    <xf numFmtId="4" fontId="7" fillId="0" borderId="0" xfId="71" applyNumberFormat="1" applyFont="1" applyBorder="1" applyAlignment="1">
      <alignment horizontal="right" indent="2"/>
    </xf>
    <xf numFmtId="0" fontId="42" fillId="0" borderId="0" xfId="60" applyFont="1" applyBorder="1"/>
    <xf numFmtId="0" fontId="7" fillId="0" borderId="0" xfId="71" applyNumberFormat="1" applyFont="1" applyFill="1" applyBorder="1" applyAlignment="1">
      <alignment horizontal="left" indent="1"/>
    </xf>
    <xf numFmtId="0" fontId="45" fillId="0" borderId="0" xfId="71" applyNumberFormat="1" applyFont="1" applyFill="1" applyBorder="1" applyAlignment="1"/>
    <xf numFmtId="4" fontId="46" fillId="0" borderId="0" xfId="71" applyNumberFormat="1" applyFont="1" applyFill="1"/>
    <xf numFmtId="0" fontId="46" fillId="0" borderId="0" xfId="71" applyFont="1" applyFill="1" applyAlignment="1">
      <alignment horizontal="left"/>
    </xf>
    <xf numFmtId="0" fontId="46" fillId="0" borderId="0" xfId="71" applyFont="1" applyFill="1"/>
    <xf numFmtId="4" fontId="46" fillId="0" borderId="0" xfId="71" applyNumberFormat="1" applyFont="1"/>
    <xf numFmtId="0" fontId="46" fillId="0" borderId="0" xfId="71" applyFont="1" applyAlignment="1">
      <alignment horizontal="left"/>
    </xf>
    <xf numFmtId="0" fontId="46" fillId="0" borderId="0" xfId="71" applyFont="1"/>
    <xf numFmtId="4" fontId="18" fillId="0" borderId="0" xfId="71" applyNumberFormat="1" applyFont="1" applyBorder="1" applyAlignment="1">
      <alignment horizontal="right" indent="1"/>
    </xf>
    <xf numFmtId="0" fontId="47" fillId="0" borderId="0" xfId="71" applyFont="1" applyFill="1"/>
    <xf numFmtId="4" fontId="7" fillId="0" borderId="0" xfId="71" applyNumberFormat="1" applyFont="1" applyBorder="1" applyAlignment="1">
      <alignment horizontal="right" indent="1"/>
    </xf>
    <xf numFmtId="49" fontId="7" fillId="0" borderId="0" xfId="71" applyNumberFormat="1" applyFont="1" applyFill="1" applyBorder="1" applyAlignment="1">
      <alignment horizontal="left" wrapText="1"/>
    </xf>
    <xf numFmtId="0" fontId="16" fillId="0" borderId="0" xfId="23"/>
    <xf numFmtId="2" fontId="18" fillId="0" borderId="0" xfId="23" applyNumberFormat="1" applyFont="1" applyBorder="1" applyAlignment="1">
      <alignment horizontal="right" indent="2"/>
    </xf>
    <xf numFmtId="0" fontId="48" fillId="0" borderId="0" xfId="23" applyFont="1"/>
    <xf numFmtId="2" fontId="7" fillId="0" borderId="0" xfId="23" applyNumberFormat="1" applyFont="1" applyBorder="1" applyAlignment="1">
      <alignment horizontal="right" indent="2"/>
    </xf>
    <xf numFmtId="0" fontId="4" fillId="0" borderId="0" xfId="60" applyNumberFormat="1" applyFont="1" applyBorder="1" applyAlignment="1">
      <alignment horizontal="left" indent="1"/>
    </xf>
    <xf numFmtId="2" fontId="7" fillId="0" borderId="0" xfId="52" applyNumberFormat="1" applyFont="1" applyBorder="1" applyAlignment="1">
      <alignment horizontal="right" indent="2"/>
    </xf>
    <xf numFmtId="2" fontId="3" fillId="0" borderId="0" xfId="70" applyNumberFormat="1" applyFont="1" applyBorder="1" applyAlignment="1">
      <alignment horizontal="right"/>
    </xf>
    <xf numFmtId="0" fontId="42" fillId="0" borderId="0" xfId="58" applyFont="1" applyBorder="1" applyAlignment="1">
      <alignment horizontal="left"/>
    </xf>
    <xf numFmtId="0" fontId="36" fillId="0" borderId="0" xfId="58" applyFont="1" applyBorder="1"/>
    <xf numFmtId="2" fontId="4" fillId="0" borderId="0" xfId="70" applyNumberFormat="1" applyFont="1" applyBorder="1" applyAlignment="1">
      <alignment horizontal="right"/>
    </xf>
    <xf numFmtId="2" fontId="18" fillId="0" borderId="0" xfId="70" applyNumberFormat="1" applyFont="1" applyBorder="1" applyAlignment="1">
      <alignment horizontal="right"/>
    </xf>
    <xf numFmtId="0" fontId="18" fillId="0" borderId="0" xfId="58" applyFont="1" applyBorder="1"/>
    <xf numFmtId="2" fontId="18" fillId="0" borderId="0" xfId="70" applyNumberFormat="1" applyFont="1" applyBorder="1" applyAlignment="1">
      <alignment horizontal="right" indent="1"/>
    </xf>
    <xf numFmtId="0" fontId="7" fillId="0" borderId="0" xfId="58" applyNumberFormat="1" applyFont="1" applyBorder="1" applyAlignment="1">
      <alignment horizontal="left"/>
    </xf>
    <xf numFmtId="182" fontId="18" fillId="0" borderId="0" xfId="58" applyNumberFormat="1" applyFont="1" applyBorder="1" applyAlignment="1">
      <alignment horizontal="left" indent="1"/>
    </xf>
    <xf numFmtId="0" fontId="18" fillId="0" borderId="1" xfId="58" applyFont="1" applyBorder="1"/>
    <xf numFmtId="0" fontId="15" fillId="0" borderId="0" xfId="58" applyFont="1" applyBorder="1"/>
    <xf numFmtId="0" fontId="2" fillId="0" borderId="0" xfId="58" applyFont="1" applyBorder="1"/>
    <xf numFmtId="0" fontId="2" fillId="0" borderId="0" xfId="58" applyNumberFormat="1" applyFont="1" applyBorder="1" applyAlignment="1">
      <alignment horizontal="left"/>
    </xf>
    <xf numFmtId="0" fontId="2" fillId="0" borderId="0" xfId="58" applyFont="1" applyBorder="1" applyAlignment="1">
      <alignment horizontal="left"/>
    </xf>
    <xf numFmtId="0" fontId="18" fillId="0" borderId="0" xfId="71"/>
    <xf numFmtId="4" fontId="18" fillId="0" borderId="0" xfId="71" applyNumberFormat="1"/>
    <xf numFmtId="0" fontId="18" fillId="0" borderId="0" xfId="71" applyAlignment="1">
      <alignment horizontal="left"/>
    </xf>
    <xf numFmtId="0" fontId="31" fillId="0" borderId="0" xfId="71" applyFont="1"/>
    <xf numFmtId="0" fontId="18" fillId="0" borderId="0" xfId="71" applyFont="1" applyBorder="1" applyAlignment="1">
      <alignment horizontal="left"/>
    </xf>
    <xf numFmtId="0" fontId="18" fillId="0" borderId="0" xfId="71" applyFont="1" applyBorder="1"/>
    <xf numFmtId="4" fontId="18" fillId="0" borderId="0" xfId="71" applyNumberFormat="1" applyFont="1" applyBorder="1"/>
    <xf numFmtId="0" fontId="18" fillId="0" borderId="0" xfId="71" quotePrefix="1" applyFont="1" applyBorder="1" applyAlignment="1">
      <alignment horizontal="left"/>
    </xf>
    <xf numFmtId="0" fontId="18" fillId="0" borderId="0" xfId="71" quotePrefix="1" applyFont="1" applyBorder="1"/>
    <xf numFmtId="4" fontId="35" fillId="0" borderId="0" xfId="76" applyNumberFormat="1" applyFont="1" applyBorder="1" applyAlignment="1">
      <alignment horizontal="center"/>
    </xf>
    <xf numFmtId="4" fontId="35" fillId="0" borderId="0" xfId="71" applyNumberFormat="1" applyFont="1" applyBorder="1" applyAlignment="1">
      <alignment horizontal="center"/>
    </xf>
    <xf numFmtId="0" fontId="35" fillId="0" borderId="0" xfId="71" applyNumberFormat="1" applyFont="1" applyBorder="1" applyAlignment="1">
      <alignment horizontal="left" indent="2"/>
    </xf>
    <xf numFmtId="4" fontId="18" fillId="0" borderId="0" xfId="76" applyNumberFormat="1" applyFont="1" applyBorder="1" applyAlignment="1">
      <alignment horizontal="center"/>
    </xf>
    <xf numFmtId="4" fontId="18" fillId="0" borderId="0" xfId="71" applyNumberFormat="1" applyFont="1" applyBorder="1" applyAlignment="1">
      <alignment horizontal="center"/>
    </xf>
    <xf numFmtId="0" fontId="18" fillId="0" borderId="0" xfId="71" applyNumberFormat="1" applyFont="1" applyBorder="1" applyAlignment="1">
      <alignment horizontal="left" indent="3"/>
    </xf>
    <xf numFmtId="0" fontId="18" fillId="0" borderId="0" xfId="60" applyNumberFormat="1" applyFont="1" applyBorder="1" applyAlignment="1">
      <alignment horizontal="left" indent="4"/>
    </xf>
    <xf numFmtId="0" fontId="16" fillId="0" borderId="0" xfId="61" applyFont="1"/>
    <xf numFmtId="0" fontId="44" fillId="0" borderId="0" xfId="61" applyFont="1"/>
    <xf numFmtId="164" fontId="18" fillId="0" borderId="0" xfId="80" applyNumberFormat="1" applyFont="1" applyBorder="1"/>
    <xf numFmtId="0" fontId="18" fillId="0" borderId="0" xfId="80" applyFont="1" applyBorder="1"/>
    <xf numFmtId="0" fontId="44" fillId="0" borderId="0" xfId="80" applyFont="1" applyBorder="1"/>
    <xf numFmtId="0" fontId="16" fillId="0" borderId="0" xfId="61"/>
    <xf numFmtId="0" fontId="18" fillId="0" borderId="0" xfId="61" applyFont="1" applyAlignment="1">
      <alignment horizontal="center"/>
    </xf>
    <xf numFmtId="164" fontId="44" fillId="0" borderId="0" xfId="61" applyNumberFormat="1" applyFont="1"/>
    <xf numFmtId="164" fontId="18" fillId="0" borderId="0" xfId="79" applyNumberFormat="1" applyFont="1" applyBorder="1" applyAlignment="1"/>
    <xf numFmtId="164" fontId="18" fillId="0" borderId="0" xfId="79" applyNumberFormat="1" applyFont="1" applyBorder="1" applyAlignment="1">
      <alignment horizontal="right" indent="1"/>
    </xf>
    <xf numFmtId="184" fontId="7" fillId="0" borderId="0" xfId="79" applyNumberFormat="1" applyFont="1" applyBorder="1" applyAlignment="1">
      <alignment horizontal="right" indent="1"/>
    </xf>
    <xf numFmtId="164" fontId="18" fillId="0" borderId="0" xfId="22" applyNumberFormat="1" applyFont="1" applyBorder="1" applyAlignment="1">
      <alignment horizontal="right" indent="2"/>
    </xf>
    <xf numFmtId="0" fontId="16" fillId="0" borderId="0" xfId="61" applyFont="1" applyAlignment="1">
      <alignment horizontal="right" indent="2"/>
    </xf>
    <xf numFmtId="164" fontId="18" fillId="0" borderId="0" xfId="80" applyNumberFormat="1" applyFont="1" applyBorder="1" applyAlignment="1">
      <alignment horizontal="right" indent="2"/>
    </xf>
    <xf numFmtId="164" fontId="18" fillId="0" borderId="0" xfId="61" applyNumberFormat="1" applyFont="1" applyAlignment="1">
      <alignment horizontal="right" indent="2"/>
    </xf>
    <xf numFmtId="164" fontId="18" fillId="0" borderId="0" xfId="61" applyNumberFormat="1" applyFont="1" applyAlignment="1">
      <alignment horizontal="right" indent="1"/>
    </xf>
    <xf numFmtId="0" fontId="18" fillId="0" borderId="0" xfId="79" applyNumberFormat="1" applyFont="1" applyBorder="1" applyAlignment="1">
      <alignment horizontal="left"/>
    </xf>
    <xf numFmtId="0" fontId="18" fillId="0" borderId="0" xfId="79" applyFont="1" applyBorder="1" applyAlignment="1">
      <alignment horizontal="left"/>
    </xf>
    <xf numFmtId="164" fontId="7" fillId="0" borderId="0" xfId="22" applyNumberFormat="1" applyFont="1" applyBorder="1" applyAlignment="1">
      <alignment horizontal="right" indent="2"/>
    </xf>
    <xf numFmtId="164" fontId="7" fillId="0" borderId="0" xfId="80" applyNumberFormat="1" applyFont="1" applyBorder="1" applyAlignment="1">
      <alignment horizontal="right" indent="1"/>
    </xf>
    <xf numFmtId="0" fontId="18" fillId="0" borderId="0" xfId="79" applyFont="1" applyBorder="1" applyAlignment="1"/>
    <xf numFmtId="0" fontId="35" fillId="0" borderId="0" xfId="79" applyNumberFormat="1" applyFont="1" applyBorder="1" applyAlignment="1"/>
    <xf numFmtId="0" fontId="18" fillId="0" borderId="0" xfId="79" applyNumberFormat="1" applyFont="1" applyBorder="1" applyAlignment="1"/>
    <xf numFmtId="164" fontId="16" fillId="0" borderId="0" xfId="61" applyNumberFormat="1" applyFont="1" applyAlignment="1">
      <alignment horizontal="right" indent="1"/>
    </xf>
    <xf numFmtId="0" fontId="16" fillId="0" borderId="0" xfId="61" applyFont="1" applyAlignment="1">
      <alignment horizontal="right" indent="1"/>
    </xf>
    <xf numFmtId="164" fontId="7" fillId="0" borderId="0" xfId="80" applyNumberFormat="1" applyFont="1" applyBorder="1" applyAlignment="1">
      <alignment horizontal="right" indent="2"/>
    </xf>
    <xf numFmtId="164" fontId="7" fillId="0" borderId="0" xfId="61" applyNumberFormat="1" applyFont="1" applyAlignment="1">
      <alignment horizontal="right" indent="2"/>
    </xf>
    <xf numFmtId="164" fontId="7" fillId="0" borderId="0" xfId="61" applyNumberFormat="1" applyFont="1" applyAlignment="1">
      <alignment horizontal="right" indent="1"/>
    </xf>
    <xf numFmtId="0" fontId="7" fillId="0" borderId="0" xfId="79" applyNumberFormat="1" applyFont="1" applyBorder="1" applyAlignment="1"/>
    <xf numFmtId="0" fontId="35" fillId="0" borderId="0" xfId="69" applyFont="1" applyAlignment="1">
      <alignment horizontal="center"/>
    </xf>
    <xf numFmtId="184" fontId="35" fillId="0" borderId="0" xfId="79" applyNumberFormat="1" applyFont="1" applyBorder="1" applyAlignment="1">
      <alignment horizontal="center"/>
    </xf>
    <xf numFmtId="0" fontId="44" fillId="0" borderId="0" xfId="61" applyFont="1" applyAlignment="1"/>
    <xf numFmtId="164" fontId="16" fillId="0" borderId="0" xfId="61" applyNumberFormat="1" applyFont="1"/>
    <xf numFmtId="0" fontId="4" fillId="0" borderId="0" xfId="61" applyFont="1"/>
    <xf numFmtId="0" fontId="18" fillId="0" borderId="0" xfId="61" applyFont="1" applyAlignment="1">
      <alignment wrapText="1"/>
    </xf>
    <xf numFmtId="0" fontId="18" fillId="0" borderId="4" xfId="61" applyNumberFormat="1" applyFont="1" applyBorder="1" applyAlignment="1">
      <alignment horizontal="center" vertical="center" wrapText="1"/>
    </xf>
    <xf numFmtId="0" fontId="18" fillId="0" borderId="2" xfId="61" applyNumberFormat="1" applyFont="1" applyBorder="1" applyAlignment="1">
      <alignment horizontal="center" vertical="center" wrapText="1"/>
    </xf>
    <xf numFmtId="0" fontId="5" fillId="0" borderId="0" xfId="61" applyFont="1" applyBorder="1" applyAlignment="1">
      <alignment horizontal="center" vertical="center" wrapText="1"/>
    </xf>
    <xf numFmtId="0" fontId="4" fillId="0" borderId="0" xfId="61" applyFont="1" applyBorder="1"/>
    <xf numFmtId="0" fontId="4" fillId="0" borderId="2" xfId="61" applyFont="1" applyBorder="1"/>
    <xf numFmtId="0" fontId="4" fillId="0" borderId="2" xfId="61" applyFont="1" applyBorder="1" applyAlignment="1"/>
    <xf numFmtId="0" fontId="15" fillId="0" borderId="0" xfId="61" applyFont="1"/>
    <xf numFmtId="0" fontId="15" fillId="0" borderId="0" xfId="61" applyFont="1" applyBorder="1"/>
    <xf numFmtId="0" fontId="2" fillId="0" borderId="0" xfId="61" applyFont="1" applyBorder="1"/>
    <xf numFmtId="0" fontId="15" fillId="0" borderId="0" xfId="61" applyFont="1" applyAlignment="1"/>
    <xf numFmtId="0" fontId="15" fillId="0" borderId="0" xfId="61" applyFont="1" applyBorder="1" applyAlignment="1">
      <alignment vertical="center"/>
    </xf>
    <xf numFmtId="0" fontId="2" fillId="0" borderId="0" xfId="61" applyNumberFormat="1" applyFont="1" applyBorder="1" applyAlignment="1"/>
    <xf numFmtId="0" fontId="49" fillId="0" borderId="0" xfId="62" applyFont="1" applyFill="1" applyBorder="1"/>
    <xf numFmtId="0" fontId="49" fillId="0" borderId="0" xfId="75" applyFont="1" applyFill="1" applyBorder="1"/>
    <xf numFmtId="0" fontId="18" fillId="0" borderId="0" xfId="81"/>
    <xf numFmtId="164" fontId="49" fillId="0" borderId="0" xfId="62" applyNumberFormat="1" applyFont="1" applyFill="1" applyBorder="1"/>
    <xf numFmtId="1" fontId="49" fillId="0" borderId="0" xfId="62" applyNumberFormat="1" applyFont="1" applyFill="1" applyBorder="1"/>
    <xf numFmtId="164" fontId="4" fillId="0" borderId="0" xfId="62" applyNumberFormat="1" applyFont="1" applyFill="1" applyBorder="1"/>
    <xf numFmtId="1" fontId="4" fillId="0" borderId="0" xfId="62" applyNumberFormat="1" applyFont="1" applyFill="1" applyBorder="1"/>
    <xf numFmtId="0" fontId="4" fillId="0" borderId="0" xfId="81" applyFont="1"/>
    <xf numFmtId="0" fontId="4" fillId="0" borderId="0" xfId="62" applyFont="1" applyFill="1" applyBorder="1"/>
    <xf numFmtId="1" fontId="50" fillId="0" borderId="0" xfId="62" applyNumberFormat="1" applyFont="1" applyFill="1" applyBorder="1"/>
    <xf numFmtId="164" fontId="3" fillId="0" borderId="0" xfId="62" applyNumberFormat="1" applyFont="1" applyFill="1" applyBorder="1"/>
    <xf numFmtId="1" fontId="3" fillId="0" borderId="0" xfId="62" applyNumberFormat="1" applyFont="1" applyFill="1" applyBorder="1"/>
    <xf numFmtId="0" fontId="3" fillId="0" borderId="0" xfId="62" applyFont="1" applyFill="1" applyBorder="1"/>
    <xf numFmtId="0" fontId="50" fillId="0" borderId="0" xfId="62" applyFont="1" applyFill="1" applyBorder="1"/>
    <xf numFmtId="0" fontId="49" fillId="0" borderId="0" xfId="62" applyFont="1" applyFill="1" applyBorder="1" applyAlignment="1">
      <alignment horizontal="center" vertical="center"/>
    </xf>
    <xf numFmtId="1" fontId="4" fillId="0" borderId="2" xfId="62" applyNumberFormat="1" applyFont="1" applyFill="1" applyBorder="1" applyAlignment="1">
      <alignment horizontal="center" vertical="center"/>
    </xf>
    <xf numFmtId="0" fontId="4" fillId="0" borderId="0" xfId="62" applyFont="1" applyFill="1" applyBorder="1" applyAlignment="1">
      <alignment horizontal="center" vertical="center"/>
    </xf>
    <xf numFmtId="0" fontId="49" fillId="0" borderId="0" xfId="62" applyFont="1" applyFill="1" applyBorder="1" applyAlignment="1">
      <alignment vertical="center"/>
    </xf>
    <xf numFmtId="0" fontId="4" fillId="0" borderId="1" xfId="62" applyFont="1" applyFill="1" applyBorder="1" applyAlignment="1">
      <alignment vertical="center"/>
    </xf>
    <xf numFmtId="0" fontId="4" fillId="0" borderId="2" xfId="62" applyNumberFormat="1" applyFont="1" applyFill="1" applyBorder="1" applyAlignment="1">
      <alignment horizontal="right"/>
    </xf>
    <xf numFmtId="0" fontId="4" fillId="0" borderId="2" xfId="62" applyNumberFormat="1" applyFont="1" applyFill="1" applyBorder="1" applyAlignment="1"/>
    <xf numFmtId="0" fontId="9" fillId="0" borderId="2" xfId="62" applyFont="1" applyFill="1" applyBorder="1" applyAlignment="1"/>
    <xf numFmtId="0" fontId="4" fillId="0" borderId="0" xfId="62" applyFont="1" applyFill="1" applyBorder="1" applyAlignment="1">
      <alignment vertical="center"/>
    </xf>
    <xf numFmtId="1" fontId="50" fillId="0" borderId="0" xfId="62" applyNumberFormat="1" applyFont="1" applyFill="1" applyBorder="1" applyAlignment="1">
      <alignment horizontal="center"/>
    </xf>
    <xf numFmtId="1" fontId="52" fillId="0" borderId="0" xfId="62" applyNumberFormat="1" applyFont="1" applyFill="1" applyBorder="1" applyAlignment="1"/>
    <xf numFmtId="1" fontId="2" fillId="0" borderId="0" xfId="62" applyNumberFormat="1" applyFont="1" applyFill="1" applyBorder="1" applyAlignment="1"/>
    <xf numFmtId="0" fontId="16" fillId="0" borderId="0" xfId="62" applyFont="1" applyFill="1" applyBorder="1"/>
    <xf numFmtId="0" fontId="16" fillId="0" borderId="0" xfId="75" applyFont="1" applyFill="1" applyBorder="1"/>
    <xf numFmtId="0" fontId="53" fillId="0" borderId="0" xfId="62" applyFont="1" applyFill="1" applyBorder="1"/>
    <xf numFmtId="0" fontId="53" fillId="0" borderId="0" xfId="75" applyFont="1" applyFill="1" applyBorder="1"/>
    <xf numFmtId="164" fontId="4" fillId="0" borderId="0" xfId="81" applyNumberFormat="1" applyFont="1" applyFill="1" applyAlignment="1">
      <alignment vertical="center"/>
    </xf>
    <xf numFmtId="1" fontId="4" fillId="0" borderId="0" xfId="81" applyNumberFormat="1" applyFont="1" applyFill="1" applyAlignment="1">
      <alignment vertical="center"/>
    </xf>
    <xf numFmtId="164" fontId="4" fillId="0" borderId="0" xfId="81" applyNumberFormat="1" applyFont="1" applyFill="1"/>
    <xf numFmtId="1" fontId="4" fillId="0" borderId="0" xfId="81" applyNumberFormat="1" applyFont="1" applyFill="1"/>
    <xf numFmtId="1" fontId="4" fillId="0" borderId="0" xfId="81" applyNumberFormat="1" applyFont="1" applyFill="1" applyBorder="1" applyAlignment="1"/>
    <xf numFmtId="1" fontId="4" fillId="0" borderId="0" xfId="62" applyNumberFormat="1" applyFont="1" applyFill="1" applyBorder="1" applyAlignment="1">
      <alignment vertical="center"/>
    </xf>
    <xf numFmtId="164" fontId="55" fillId="0" borderId="0" xfId="62" applyNumberFormat="1" applyFont="1" applyFill="1" applyBorder="1"/>
    <xf numFmtId="1" fontId="55" fillId="0" borderId="0" xfId="62" applyNumberFormat="1" applyFont="1" applyFill="1" applyBorder="1"/>
    <xf numFmtId="0" fontId="4" fillId="0" borderId="2" xfId="62" applyFont="1" applyFill="1" applyBorder="1"/>
    <xf numFmtId="0" fontId="4" fillId="0" borderId="0" xfId="62" applyFont="1" applyFill="1" applyBorder="1" applyAlignment="1"/>
    <xf numFmtId="1" fontId="4" fillId="0" borderId="0" xfId="81" applyNumberFormat="1" applyFont="1" applyFill="1" applyAlignment="1"/>
    <xf numFmtId="1" fontId="57" fillId="0" borderId="0" xfId="81" applyNumberFormat="1" applyFont="1" applyFill="1" applyAlignment="1"/>
    <xf numFmtId="1" fontId="3" fillId="0" borderId="0" xfId="81" applyNumberFormat="1" applyFont="1" applyFill="1" applyAlignment="1"/>
    <xf numFmtId="0" fontId="58" fillId="0" borderId="0" xfId="62" applyFont="1" applyFill="1" applyBorder="1"/>
    <xf numFmtId="164" fontId="3" fillId="0" borderId="0" xfId="81" applyNumberFormat="1" applyFont="1" applyFill="1"/>
    <xf numFmtId="1" fontId="3" fillId="0" borderId="0" xfId="81" applyNumberFormat="1" applyFont="1" applyFill="1"/>
    <xf numFmtId="0" fontId="55" fillId="0" borderId="0" xfId="62" applyFont="1" applyFill="1" applyBorder="1"/>
    <xf numFmtId="0" fontId="4" fillId="0" borderId="2" xfId="62" applyFont="1" applyFill="1" applyBorder="1" applyAlignment="1">
      <alignment horizontal="right"/>
    </xf>
    <xf numFmtId="0" fontId="12" fillId="0" borderId="2" xfId="62" applyFont="1" applyFill="1" applyBorder="1" applyAlignment="1"/>
    <xf numFmtId="0" fontId="58" fillId="0" borderId="0" xfId="44" applyFont="1" applyBorder="1"/>
    <xf numFmtId="0" fontId="49" fillId="0" borderId="0" xfId="44" applyFont="1" applyBorder="1"/>
    <xf numFmtId="0" fontId="59" fillId="0" borderId="0" xfId="44" applyFont="1" applyBorder="1"/>
    <xf numFmtId="0" fontId="46" fillId="0" borderId="0" xfId="44" applyFont="1" applyBorder="1"/>
    <xf numFmtId="1" fontId="59" fillId="0" borderId="0" xfId="44" applyNumberFormat="1" applyFont="1" applyBorder="1"/>
    <xf numFmtId="1" fontId="18" fillId="0" borderId="0" xfId="44" applyNumberFormat="1" applyFont="1" applyBorder="1" applyAlignment="1"/>
    <xf numFmtId="0" fontId="18" fillId="0" borderId="0" xfId="44" applyFont="1" applyBorder="1" applyAlignment="1">
      <alignment horizontal="right"/>
    </xf>
    <xf numFmtId="0" fontId="60" fillId="0" borderId="0" xfId="44" applyFont="1" applyBorder="1"/>
    <xf numFmtId="164" fontId="18" fillId="0" borderId="0" xfId="44" applyNumberFormat="1" applyFont="1" applyBorder="1" applyAlignment="1">
      <alignment horizontal="right" vertical="center" wrapText="1"/>
    </xf>
    <xf numFmtId="1" fontId="18" fillId="0" borderId="0" xfId="44" applyNumberFormat="1" applyFont="1" applyBorder="1" applyAlignment="1">
      <alignment horizontal="right"/>
    </xf>
    <xf numFmtId="0" fontId="18" fillId="0" borderId="0" xfId="44" applyFont="1" applyBorder="1"/>
    <xf numFmtId="185" fontId="18" fillId="0" borderId="0" xfId="44" applyNumberFormat="1" applyFont="1" applyBorder="1"/>
    <xf numFmtId="0" fontId="18" fillId="0" borderId="0" xfId="44" applyFont="1" applyBorder="1" applyAlignment="1"/>
    <xf numFmtId="0" fontId="18" fillId="0" borderId="0" xfId="57" applyNumberFormat="1" applyFont="1" applyBorder="1" applyAlignment="1"/>
    <xf numFmtId="0" fontId="61" fillId="0" borderId="0" xfId="44" applyFont="1" applyBorder="1"/>
    <xf numFmtId="164" fontId="62" fillId="0" borderId="0" xfId="44" applyNumberFormat="1" applyFont="1" applyBorder="1"/>
    <xf numFmtId="1" fontId="44" fillId="0" borderId="0" xfId="44" applyNumberFormat="1" applyFont="1" applyBorder="1" applyAlignment="1">
      <alignment horizontal="right" vertical="center" wrapText="1"/>
    </xf>
    <xf numFmtId="0" fontId="18" fillId="0" borderId="0" xfId="57" applyFont="1" applyBorder="1" applyAlignment="1"/>
    <xf numFmtId="0" fontId="50" fillId="0" borderId="0" xfId="44" applyFont="1" applyBorder="1"/>
    <xf numFmtId="0" fontId="7" fillId="0" borderId="0" xfId="57" applyNumberFormat="1" applyFont="1" applyBorder="1"/>
    <xf numFmtId="0" fontId="58" fillId="0" borderId="0" xfId="44" applyFont="1" applyBorder="1" applyAlignment="1">
      <alignment vertical="center" wrapText="1"/>
    </xf>
    <xf numFmtId="0" fontId="4" fillId="0" borderId="0" xfId="63" applyFont="1" applyBorder="1" applyAlignment="1">
      <alignment horizontal="center" vertical="top" wrapText="1"/>
    </xf>
    <xf numFmtId="1" fontId="4" fillId="0" borderId="0" xfId="75" applyNumberFormat="1" applyFont="1" applyFill="1" applyBorder="1" applyAlignment="1">
      <alignment horizontal="center" vertical="top" wrapText="1"/>
    </xf>
    <xf numFmtId="0" fontId="15" fillId="0" borderId="0" xfId="44" applyFont="1" applyBorder="1"/>
    <xf numFmtId="164" fontId="18" fillId="0" borderId="0" xfId="55" applyNumberFormat="1" applyFont="1" applyFill="1" applyAlignment="1">
      <alignment horizontal="right" indent="1"/>
    </xf>
    <xf numFmtId="164" fontId="18" fillId="0" borderId="0" xfId="72" applyNumberFormat="1" applyFont="1" applyBorder="1" applyAlignment="1">
      <alignment horizontal="right"/>
    </xf>
    <xf numFmtId="0" fontId="18" fillId="0" borderId="0" xfId="83" applyFont="1" applyFill="1" applyBorder="1" applyAlignment="1">
      <alignment horizontal="left" indent="1"/>
    </xf>
    <xf numFmtId="0" fontId="18" fillId="0" borderId="0" xfId="5" applyFont="1" applyBorder="1" applyAlignment="1">
      <alignment horizontal="left" indent="1"/>
    </xf>
    <xf numFmtId="0" fontId="64" fillId="0" borderId="0" xfId="5" applyFont="1" applyBorder="1" applyAlignment="1">
      <alignment horizontal="left" indent="1"/>
    </xf>
    <xf numFmtId="0" fontId="2" fillId="0" borderId="0" xfId="84" applyFont="1"/>
    <xf numFmtId="0" fontId="16" fillId="0" borderId="0" xfId="58" applyFont="1" applyBorder="1"/>
    <xf numFmtId="0" fontId="18" fillId="0" borderId="0" xfId="84"/>
    <xf numFmtId="0" fontId="15" fillId="0" borderId="0" xfId="84" applyFont="1"/>
    <xf numFmtId="0" fontId="18" fillId="0" borderId="0" xfId="58" applyFont="1" applyBorder="1" applyAlignment="1">
      <alignment horizontal="right"/>
    </xf>
    <xf numFmtId="0" fontId="15" fillId="0" borderId="1" xfId="58" applyFont="1" applyBorder="1"/>
    <xf numFmtId="0" fontId="18" fillId="0" borderId="1" xfId="58" applyNumberFormat="1" applyFont="1" applyBorder="1" applyAlignment="1">
      <alignment horizontal="center" vertical="center"/>
    </xf>
    <xf numFmtId="0" fontId="18" fillId="0" borderId="2" xfId="58" quotePrefix="1" applyFont="1" applyBorder="1" applyAlignment="1">
      <alignment horizontal="center" vertical="center"/>
    </xf>
    <xf numFmtId="0" fontId="8" fillId="0" borderId="0" xfId="58" applyFont="1" applyBorder="1"/>
    <xf numFmtId="0" fontId="8" fillId="0" borderId="0" xfId="58" applyFont="1" applyBorder="1" applyAlignment="1">
      <alignment horizontal="center"/>
    </xf>
    <xf numFmtId="2" fontId="3" fillId="0" borderId="0" xfId="70" applyNumberFormat="1" applyFont="1" applyBorder="1" applyAlignment="1">
      <alignment horizontal="right" indent="2"/>
    </xf>
    <xf numFmtId="2" fontId="18" fillId="0" borderId="0" xfId="84" applyNumberFormat="1"/>
    <xf numFmtId="0" fontId="42" fillId="0" borderId="0" xfId="58" applyFont="1" applyBorder="1" applyAlignment="1"/>
    <xf numFmtId="0" fontId="18" fillId="0" borderId="0" xfId="84" applyAlignment="1">
      <alignment horizontal="right" indent="2"/>
    </xf>
    <xf numFmtId="0" fontId="36" fillId="0" borderId="0" xfId="58" applyFont="1" applyBorder="1" applyAlignment="1"/>
    <xf numFmtId="2" fontId="18" fillId="0" borderId="0" xfId="84" applyNumberFormat="1" applyFont="1"/>
    <xf numFmtId="2" fontId="4" fillId="0" borderId="0" xfId="70" applyNumberFormat="1" applyFont="1" applyBorder="1" applyAlignment="1">
      <alignment horizontal="right" indent="2"/>
    </xf>
    <xf numFmtId="0" fontId="43" fillId="0" borderId="0" xfId="58" applyFont="1" applyBorder="1" applyAlignment="1"/>
    <xf numFmtId="2" fontId="18" fillId="0" borderId="0" xfId="70" applyNumberFormat="1" applyFont="1" applyBorder="1" applyAlignment="1">
      <alignment horizontal="right" indent="2"/>
    </xf>
    <xf numFmtId="164" fontId="42" fillId="0" borderId="0" xfId="58" applyNumberFormat="1" applyFont="1" applyBorder="1" applyAlignment="1">
      <alignment horizontal="center"/>
    </xf>
    <xf numFmtId="0" fontId="36" fillId="0" borderId="0" xfId="84" applyFont="1" applyBorder="1"/>
    <xf numFmtId="0" fontId="4" fillId="0" borderId="0" xfId="84" applyFont="1" applyBorder="1" applyAlignment="1">
      <alignment horizontal="right" indent="3"/>
    </xf>
    <xf numFmtId="0" fontId="4" fillId="0" borderId="0" xfId="84" applyFont="1"/>
    <xf numFmtId="0" fontId="15" fillId="0" borderId="0" xfId="56" applyFont="1" applyAlignment="1">
      <alignment horizontal="center"/>
    </xf>
    <xf numFmtId="0" fontId="8" fillId="0" borderId="0" xfId="56" applyFont="1" applyAlignment="1">
      <alignment horizontal="center"/>
    </xf>
    <xf numFmtId="1" fontId="7" fillId="0" borderId="0" xfId="56" applyNumberFormat="1" applyFont="1" applyAlignment="1">
      <alignment horizontal="center"/>
    </xf>
    <xf numFmtId="164" fontId="7" fillId="0" borderId="0" xfId="56" applyNumberFormat="1" applyFont="1" applyAlignment="1">
      <alignment horizontal="center"/>
    </xf>
    <xf numFmtId="1" fontId="18" fillId="0" borderId="0" xfId="56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0" borderId="0" xfId="48" applyNumberFormat="1" applyFont="1" applyBorder="1" applyAlignment="1">
      <alignment horizontal="center"/>
    </xf>
    <xf numFmtId="164" fontId="18" fillId="0" borderId="0" xfId="56" applyNumberFormat="1" applyFont="1" applyBorder="1" applyAlignment="1">
      <alignment horizontal="center"/>
    </xf>
    <xf numFmtId="0" fontId="18" fillId="0" borderId="0" xfId="17" applyFill="1" applyBorder="1"/>
    <xf numFmtId="183" fontId="35" fillId="0" borderId="0" xfId="48" applyNumberFormat="1" applyFont="1" applyBorder="1" applyAlignment="1">
      <alignment horizontal="center"/>
    </xf>
    <xf numFmtId="164" fontId="35" fillId="0" borderId="0" xfId="48" applyNumberFormat="1" applyFont="1" applyBorder="1" applyAlignment="1">
      <alignment horizontal="center"/>
    </xf>
    <xf numFmtId="0" fontId="18" fillId="0" borderId="0" xfId="17" applyAlignment="1">
      <alignment horizontal="center"/>
    </xf>
    <xf numFmtId="183" fontId="41" fillId="0" borderId="0" xfId="48" applyNumberFormat="1" applyFont="1" applyBorder="1" applyAlignment="1">
      <alignment horizontal="center"/>
    </xf>
    <xf numFmtId="182" fontId="18" fillId="0" borderId="0" xfId="31" applyNumberFormat="1" applyFont="1" applyFill="1"/>
    <xf numFmtId="1" fontId="2" fillId="0" borderId="0" xfId="62" applyNumberFormat="1" applyFont="1" applyFill="1" applyBorder="1" applyAlignment="1">
      <alignment horizontal="center"/>
    </xf>
    <xf numFmtId="0" fontId="4" fillId="0" borderId="0" xfId="85" applyFont="1" applyFill="1" applyBorder="1" applyAlignment="1">
      <alignment vertical="center"/>
    </xf>
    <xf numFmtId="0" fontId="4" fillId="0" borderId="1" xfId="85" applyFont="1" applyFill="1" applyBorder="1" applyAlignment="1">
      <alignment vertical="center"/>
    </xf>
    <xf numFmtId="1" fontId="4" fillId="0" borderId="1" xfId="85" applyNumberFormat="1" applyFont="1" applyFill="1" applyBorder="1" applyAlignment="1">
      <alignment horizontal="center" vertical="center" wrapText="1"/>
    </xf>
    <xf numFmtId="1" fontId="4" fillId="0" borderId="0" xfId="85" applyNumberFormat="1" applyFont="1" applyFill="1" applyBorder="1" applyAlignment="1">
      <alignment horizontal="center" vertical="center" wrapText="1"/>
    </xf>
    <xf numFmtId="0" fontId="4" fillId="0" borderId="0" xfId="85" applyFont="1" applyFill="1" applyBorder="1" applyAlignment="1">
      <alignment horizontal="center" vertical="center" wrapText="1"/>
    </xf>
    <xf numFmtId="1" fontId="4" fillId="0" borderId="2" xfId="85" applyNumberFormat="1" applyFont="1" applyFill="1" applyBorder="1" applyAlignment="1">
      <alignment horizontal="center" vertical="center"/>
    </xf>
    <xf numFmtId="164" fontId="4" fillId="0" borderId="2" xfId="85" applyNumberFormat="1" applyFont="1" applyFill="1" applyBorder="1" applyAlignment="1">
      <alignment horizontal="center" vertical="center"/>
    </xf>
    <xf numFmtId="0" fontId="51" fillId="0" borderId="0" xfId="85" applyFont="1" applyFill="1" applyBorder="1" applyAlignment="1">
      <alignment horizontal="center" wrapText="1"/>
    </xf>
    <xf numFmtId="164" fontId="50" fillId="0" borderId="0" xfId="62" applyNumberFormat="1" applyFont="1" applyFill="1" applyBorder="1"/>
    <xf numFmtId="49" fontId="3" fillId="0" borderId="0" xfId="85" applyNumberFormat="1" applyFont="1" applyFill="1" applyBorder="1" applyAlignment="1">
      <alignment horizontal="left"/>
    </xf>
    <xf numFmtId="49" fontId="4" fillId="0" borderId="0" xfId="85" applyNumberFormat="1" applyFont="1" applyFill="1" applyBorder="1" applyAlignment="1">
      <alignment horizontal="left"/>
    </xf>
    <xf numFmtId="0" fontId="4" fillId="0" borderId="0" xfId="85" applyNumberFormat="1" applyFont="1" applyFill="1" applyBorder="1"/>
    <xf numFmtId="0" fontId="4" fillId="0" borderId="0" xfId="85" applyFont="1" applyFill="1" applyBorder="1"/>
    <xf numFmtId="164" fontId="50" fillId="2" borderId="0" xfId="62" applyNumberFormat="1" applyFont="1" applyFill="1" applyBorder="1"/>
    <xf numFmtId="0" fontId="4" fillId="0" borderId="0" xfId="85" applyFont="1" applyFill="1" applyBorder="1" applyAlignment="1">
      <alignment wrapText="1"/>
    </xf>
    <xf numFmtId="0" fontId="4" fillId="0" borderId="0" xfId="85" applyFont="1" applyFill="1" applyBorder="1" applyAlignment="1">
      <alignment horizontal="left"/>
    </xf>
    <xf numFmtId="0" fontId="4" fillId="0" borderId="0" xfId="85" applyNumberFormat="1" applyFont="1" applyFill="1" applyBorder="1" applyAlignment="1">
      <alignment horizontal="left"/>
    </xf>
    <xf numFmtId="0" fontId="4" fillId="0" borderId="0" xfId="85" applyFont="1" applyFill="1" applyBorder="1" applyAlignment="1">
      <alignment horizontal="center"/>
    </xf>
    <xf numFmtId="1" fontId="3" fillId="0" borderId="0" xfId="85" applyNumberFormat="1" applyFont="1" applyFill="1" applyBorder="1"/>
    <xf numFmtId="1" fontId="4" fillId="0" borderId="0" xfId="85" applyNumberFormat="1" applyFont="1" applyFill="1" applyBorder="1" applyAlignment="1"/>
    <xf numFmtId="1" fontId="4" fillId="0" borderId="0" xfId="85" applyNumberFormat="1" applyFont="1" applyFill="1" applyBorder="1"/>
    <xf numFmtId="164" fontId="4" fillId="0" borderId="0" xfId="85" applyNumberFormat="1" applyFont="1" applyFill="1" applyBorder="1"/>
    <xf numFmtId="0" fontId="4" fillId="0" borderId="0" xfId="85" applyNumberFormat="1" applyFont="1" applyFill="1" applyBorder="1" applyAlignment="1">
      <alignment vertical="center"/>
    </xf>
    <xf numFmtId="0" fontId="12" fillId="0" borderId="0" xfId="85" applyNumberFormat="1" applyFont="1" applyFill="1" applyBorder="1" applyAlignment="1">
      <alignment horizontal="left"/>
    </xf>
    <xf numFmtId="1" fontId="4" fillId="0" borderId="0" xfId="85" applyNumberFormat="1" applyFont="1" applyFill="1" applyBorder="1" applyAlignment="1">
      <alignment vertical="center"/>
    </xf>
    <xf numFmtId="0" fontId="54" fillId="0" borderId="0" xfId="85" applyNumberFormat="1" applyFont="1" applyFill="1" applyBorder="1"/>
    <xf numFmtId="164" fontId="4" fillId="0" borderId="0" xfId="85" applyNumberFormat="1" applyFont="1" applyFill="1" applyBorder="1" applyAlignment="1">
      <alignment vertical="center"/>
    </xf>
    <xf numFmtId="0" fontId="53" fillId="0" borderId="0" xfId="85" applyFont="1" applyFill="1" applyBorder="1"/>
    <xf numFmtId="4" fontId="18" fillId="0" borderId="0" xfId="71" applyNumberFormat="1" applyFont="1" applyFill="1" applyBorder="1" applyAlignment="1"/>
    <xf numFmtId="4" fontId="7" fillId="0" borderId="0" xfId="71" applyNumberFormat="1" applyFont="1" applyFill="1" applyBorder="1" applyAlignment="1"/>
    <xf numFmtId="0" fontId="37" fillId="0" borderId="0" xfId="60" applyNumberFormat="1" applyFont="1" applyBorder="1" applyAlignment="1">
      <alignment horizontal="left" indent="2"/>
    </xf>
    <xf numFmtId="0" fontId="37" fillId="0" borderId="0" xfId="71" applyFont="1" applyFill="1" applyBorder="1" applyAlignment="1">
      <alignment horizontal="left" indent="2"/>
    </xf>
    <xf numFmtId="0" fontId="46" fillId="0" borderId="0" xfId="71" applyFont="1" applyAlignment="1">
      <alignment wrapText="1"/>
    </xf>
    <xf numFmtId="49" fontId="46" fillId="0" borderId="0" xfId="71" applyNumberFormat="1" applyFont="1" applyFill="1" applyAlignment="1">
      <alignment horizontal="left" wrapText="1"/>
    </xf>
    <xf numFmtId="49" fontId="18" fillId="0" borderId="0" xfId="71" applyNumberFormat="1" applyFont="1" applyFill="1" applyBorder="1" applyAlignment="1">
      <alignment horizontal="left" wrapText="1"/>
    </xf>
    <xf numFmtId="4" fontId="18" fillId="0" borderId="0" xfId="71" applyNumberFormat="1" applyFont="1" applyBorder="1" applyAlignment="1"/>
    <xf numFmtId="0" fontId="4" fillId="0" borderId="0" xfId="71" applyFont="1" applyFill="1" applyBorder="1" applyAlignment="1">
      <alignment horizontal="left" indent="1"/>
    </xf>
    <xf numFmtId="4" fontId="18" fillId="0" borderId="0" xfId="71" applyNumberFormat="1" applyFont="1" applyFill="1" applyBorder="1" applyAlignment="1">
      <alignment horizontal="right" indent="1"/>
    </xf>
    <xf numFmtId="4" fontId="7" fillId="0" borderId="0" xfId="71" applyNumberFormat="1" applyFont="1" applyBorder="1" applyAlignment="1"/>
    <xf numFmtId="0" fontId="4" fillId="0" borderId="2" xfId="59" applyFont="1" applyBorder="1" applyAlignment="1">
      <alignment horizontal="center" vertical="center"/>
    </xf>
    <xf numFmtId="0" fontId="4" fillId="0" borderId="2" xfId="58" applyNumberFormat="1" applyFont="1" applyBorder="1" applyAlignment="1">
      <alignment horizontal="center" vertical="center"/>
    </xf>
    <xf numFmtId="0" fontId="4" fillId="0" borderId="0" xfId="59" applyFont="1" applyBorder="1" applyAlignment="1">
      <alignment horizontal="center" vertical="center"/>
    </xf>
    <xf numFmtId="0" fontId="4" fillId="0" borderId="0" xfId="58" applyNumberFormat="1" applyFont="1" applyBorder="1" applyAlignment="1">
      <alignment horizontal="center" vertical="center"/>
    </xf>
    <xf numFmtId="0" fontId="4" fillId="0" borderId="1" xfId="59" applyFont="1" applyBorder="1" applyAlignment="1">
      <alignment horizontal="center" vertical="center"/>
    </xf>
    <xf numFmtId="2" fontId="48" fillId="0" borderId="0" xfId="23" applyNumberFormat="1" applyFont="1"/>
    <xf numFmtId="2" fontId="18" fillId="0" borderId="0" xfId="23" applyNumberFormat="1" applyFont="1" applyBorder="1" applyAlignment="1"/>
    <xf numFmtId="0" fontId="12" fillId="0" borderId="0" xfId="71" applyFont="1" applyFill="1" applyBorder="1" applyAlignment="1">
      <alignment horizontal="left" indent="1"/>
    </xf>
    <xf numFmtId="2" fontId="7" fillId="0" borderId="0" xfId="23" applyNumberFormat="1" applyFont="1" applyBorder="1" applyAlignment="1"/>
    <xf numFmtId="0" fontId="18" fillId="0" borderId="0" xfId="60" applyNumberFormat="1" applyFont="1" applyBorder="1" applyAlignment="1">
      <alignment horizontal="left"/>
    </xf>
    <xf numFmtId="0" fontId="15" fillId="0" borderId="0" xfId="2581" applyFont="1"/>
    <xf numFmtId="0" fontId="18" fillId="0" borderId="0" xfId="2581" applyFont="1"/>
    <xf numFmtId="2" fontId="18" fillId="0" borderId="0" xfId="52" applyNumberFormat="1" applyFont="1" applyBorder="1" applyAlignment="1">
      <alignment horizontal="right" indent="2"/>
    </xf>
    <xf numFmtId="2" fontId="18" fillId="0" borderId="0" xfId="52" applyNumberFormat="1" applyFont="1" applyBorder="1" applyAlignment="1"/>
    <xf numFmtId="0" fontId="2" fillId="0" borderId="0" xfId="2581" applyFont="1"/>
    <xf numFmtId="2" fontId="2" fillId="0" borderId="0" xfId="2581" applyNumberFormat="1" applyFont="1"/>
    <xf numFmtId="2" fontId="18" fillId="0" borderId="0" xfId="52" applyNumberFormat="1" applyFont="1" applyBorder="1" applyAlignment="1">
      <alignment horizontal="center"/>
    </xf>
    <xf numFmtId="182" fontId="37" fillId="0" borderId="0" xfId="58" applyNumberFormat="1" applyFont="1" applyBorder="1" applyAlignment="1">
      <alignment horizontal="left" indent="1"/>
    </xf>
    <xf numFmtId="2" fontId="7" fillId="0" borderId="0" xfId="52" applyNumberFormat="1" applyFont="1" applyBorder="1" applyAlignment="1"/>
    <xf numFmtId="0" fontId="15" fillId="0" borderId="0" xfId="2581" applyFont="1" applyAlignment="1">
      <alignment horizontal="center"/>
    </xf>
    <xf numFmtId="0" fontId="18" fillId="0" borderId="0" xfId="2580" applyFont="1" applyBorder="1" applyAlignment="1">
      <alignment horizontal="right"/>
    </xf>
    <xf numFmtId="4" fontId="35" fillId="0" borderId="0" xfId="71" applyNumberFormat="1" applyFont="1" applyBorder="1" applyAlignment="1">
      <alignment horizontal="right" indent="3"/>
    </xf>
    <xf numFmtId="4" fontId="35" fillId="0" borderId="0" xfId="71" applyNumberFormat="1" applyFont="1" applyBorder="1" applyAlignment="1">
      <alignment horizontal="right"/>
    </xf>
    <xf numFmtId="0" fontId="35" fillId="0" borderId="0" xfId="60" applyNumberFormat="1" applyFont="1" applyBorder="1" applyAlignment="1">
      <alignment horizontal="left" indent="2"/>
    </xf>
    <xf numFmtId="4" fontId="35" fillId="0" borderId="0" xfId="76" applyNumberFormat="1" applyFont="1" applyBorder="1" applyAlignment="1">
      <alignment horizontal="right" indent="3"/>
    </xf>
    <xf numFmtId="4" fontId="35" fillId="0" borderId="0" xfId="76" applyNumberFormat="1" applyFont="1" applyBorder="1" applyAlignment="1">
      <alignment horizontal="right"/>
    </xf>
    <xf numFmtId="4" fontId="18" fillId="0" borderId="0" xfId="76" applyNumberFormat="1" applyFont="1" applyBorder="1" applyAlignment="1">
      <alignment horizontal="right" indent="3"/>
    </xf>
    <xf numFmtId="4" fontId="18" fillId="0" borderId="0" xfId="76" applyNumberFormat="1" applyFont="1" applyBorder="1" applyAlignment="1">
      <alignment horizontal="right"/>
    </xf>
    <xf numFmtId="4" fontId="18" fillId="0" borderId="0" xfId="71" applyNumberFormat="1" applyFont="1" applyBorder="1" applyAlignment="1">
      <alignment horizontal="right"/>
    </xf>
    <xf numFmtId="4" fontId="18" fillId="0" borderId="0" xfId="71" applyNumberFormat="1" applyFont="1" applyBorder="1" applyAlignment="1">
      <alignment horizontal="right" indent="3"/>
    </xf>
    <xf numFmtId="0" fontId="18" fillId="0" borderId="0" xfId="60" applyFont="1" applyBorder="1" applyAlignment="1">
      <alignment horizontal="left" indent="4"/>
    </xf>
    <xf numFmtId="4" fontId="7" fillId="0" borderId="0" xfId="76" applyNumberFormat="1" applyFont="1" applyFill="1" applyBorder="1" applyAlignment="1">
      <alignment horizontal="right" indent="3"/>
    </xf>
    <xf numFmtId="4" fontId="7" fillId="0" borderId="0" xfId="76" applyNumberFormat="1" applyFont="1" applyFill="1" applyBorder="1" applyAlignment="1">
      <alignment horizontal="right"/>
    </xf>
    <xf numFmtId="4" fontId="7" fillId="0" borderId="0" xfId="71" applyNumberFormat="1" applyFont="1" applyBorder="1" applyAlignment="1">
      <alignment horizontal="right"/>
    </xf>
    <xf numFmtId="0" fontId="18" fillId="0" borderId="0" xfId="60" applyNumberFormat="1" applyFont="1" applyBorder="1" applyAlignment="1"/>
    <xf numFmtId="0" fontId="4" fillId="0" borderId="0" xfId="60" applyFont="1" applyBorder="1" applyAlignment="1">
      <alignment horizontal="left" indent="1"/>
    </xf>
    <xf numFmtId="0" fontId="18" fillId="0" borderId="0" xfId="71" applyAlignment="1">
      <alignment horizontal="right" indent="2"/>
    </xf>
    <xf numFmtId="0" fontId="18" fillId="0" borderId="0" xfId="71" applyAlignment="1"/>
    <xf numFmtId="0" fontId="31" fillId="0" borderId="0" xfId="71" applyFont="1" applyAlignment="1"/>
    <xf numFmtId="0" fontId="12" fillId="0" borderId="0" xfId="60" applyNumberFormat="1" applyFont="1" applyBorder="1" applyAlignment="1">
      <alignment horizontal="left" indent="1"/>
    </xf>
    <xf numFmtId="0" fontId="7" fillId="0" borderId="0" xfId="60" applyNumberFormat="1" applyFont="1" applyBorder="1" applyAlignment="1"/>
    <xf numFmtId="0" fontId="126" fillId="0" borderId="0" xfId="2638" applyFont="1" applyBorder="1" applyAlignment="1"/>
    <xf numFmtId="0" fontId="17" fillId="0" borderId="0" xfId="2638" applyNumberFormat="1" applyFont="1" applyBorder="1" applyAlignment="1">
      <alignment horizontal="left"/>
    </xf>
    <xf numFmtId="0" fontId="126" fillId="0" borderId="0" xfId="2638" applyFont="1" applyBorder="1" applyAlignment="1">
      <alignment horizontal="left"/>
    </xf>
    <xf numFmtId="0" fontId="52" fillId="0" borderId="0" xfId="2638" applyNumberFormat="1" applyFont="1" applyBorder="1" applyAlignment="1">
      <alignment horizontal="left"/>
    </xf>
    <xf numFmtId="0" fontId="127" fillId="0" borderId="0" xfId="2638" applyFont="1" applyBorder="1" applyAlignment="1">
      <alignment horizontal="left"/>
    </xf>
    <xf numFmtId="0" fontId="18" fillId="0" borderId="0" xfId="2638" applyFont="1" applyBorder="1"/>
    <xf numFmtId="0" fontId="18" fillId="0" borderId="0" xfId="2638" applyFont="1" applyBorder="1" applyAlignment="1">
      <alignment horizontal="center"/>
    </xf>
    <xf numFmtId="0" fontId="18" fillId="0" borderId="2" xfId="2638" applyNumberFormat="1" applyFont="1" applyBorder="1" applyAlignment="1">
      <alignment horizontal="right"/>
    </xf>
    <xf numFmtId="0" fontId="18" fillId="0" borderId="1" xfId="2638" applyFont="1" applyBorder="1" applyAlignment="1">
      <alignment vertical="center" wrapText="1"/>
    </xf>
    <xf numFmtId="0" fontId="18" fillId="0" borderId="0" xfId="2638" applyFont="1" applyBorder="1" applyAlignment="1">
      <alignment vertical="center" wrapText="1"/>
    </xf>
    <xf numFmtId="0" fontId="4" fillId="0" borderId="0" xfId="2638" applyFont="1" applyBorder="1" applyAlignment="1">
      <alignment horizontal="center" vertical="top" wrapText="1"/>
    </xf>
    <xf numFmtId="0" fontId="60" fillId="0" borderId="0" xfId="2638" applyFont="1" applyBorder="1"/>
    <xf numFmtId="164" fontId="7" fillId="0" borderId="0" xfId="2638" applyNumberFormat="1" applyFont="1" applyBorder="1"/>
    <xf numFmtId="164" fontId="63" fillId="0" borderId="0" xfId="2638" applyNumberFormat="1" applyFont="1" applyBorder="1" applyAlignment="1">
      <alignment horizontal="right"/>
    </xf>
    <xf numFmtId="0" fontId="7" fillId="0" borderId="0" xfId="2639" applyNumberFormat="1" applyFont="1" applyBorder="1" applyAlignment="1"/>
    <xf numFmtId="164" fontId="61" fillId="0" borderId="0" xfId="2638" applyNumberFormat="1" applyFont="1" applyBorder="1"/>
    <xf numFmtId="0" fontId="61" fillId="0" borderId="0" xfId="2638" applyFont="1" applyBorder="1"/>
    <xf numFmtId="0" fontId="18" fillId="0" borderId="0" xfId="2638" applyFont="1" applyBorder="1" applyAlignment="1"/>
    <xf numFmtId="164" fontId="18" fillId="0" borderId="0" xfId="2638" applyNumberFormat="1" applyFont="1" applyBorder="1"/>
    <xf numFmtId="164" fontId="62" fillId="0" borderId="0" xfId="2638" applyNumberFormat="1" applyFont="1" applyBorder="1"/>
    <xf numFmtId="164" fontId="62" fillId="0" borderId="0" xfId="2638" applyNumberFormat="1" applyFont="1" applyBorder="1" applyAlignment="1">
      <alignment horizontal="right"/>
    </xf>
    <xf numFmtId="1" fontId="18" fillId="0" borderId="0" xfId="2638" applyNumberFormat="1" applyFont="1" applyBorder="1" applyAlignment="1"/>
    <xf numFmtId="1" fontId="62" fillId="0" borderId="0" xfId="2638" applyNumberFormat="1" applyFont="1" applyBorder="1" applyAlignment="1"/>
    <xf numFmtId="0" fontId="7" fillId="0" borderId="0" xfId="2638" applyNumberFormat="1" applyFont="1" applyBorder="1" applyAlignment="1"/>
    <xf numFmtId="0" fontId="7" fillId="0" borderId="0" xfId="57" applyNumberFormat="1" applyFont="1" applyBorder="1" applyAlignment="1"/>
    <xf numFmtId="164" fontId="7" fillId="0" borderId="0" xfId="2638" applyNumberFormat="1" applyFont="1" applyFill="1" applyBorder="1"/>
    <xf numFmtId="164" fontId="63" fillId="0" borderId="0" xfId="2638" applyNumberFormat="1" applyFont="1" applyFill="1" applyBorder="1"/>
    <xf numFmtId="164" fontId="63" fillId="0" borderId="0" xfId="2638" applyNumberFormat="1" applyFont="1" applyFill="1" applyBorder="1" applyAlignment="1">
      <alignment horizontal="right"/>
    </xf>
    <xf numFmtId="0" fontId="35" fillId="0" borderId="0" xfId="57" applyNumberFormat="1" applyFont="1" applyBorder="1" applyAlignment="1"/>
    <xf numFmtId="164" fontId="18" fillId="0" borderId="0" xfId="2638" applyNumberFormat="1" applyFont="1" applyFill="1" applyBorder="1"/>
    <xf numFmtId="0" fontId="0" fillId="0" borderId="0" xfId="0" applyFill="1"/>
    <xf numFmtId="164" fontId="62" fillId="0" borderId="0" xfId="2638" applyNumberFormat="1" applyFont="1" applyFill="1" applyBorder="1" applyAlignment="1">
      <alignment horizontal="right"/>
    </xf>
    <xf numFmtId="164" fontId="62" fillId="0" borderId="0" xfId="2638" applyNumberFormat="1" applyFont="1" applyFill="1" applyBorder="1"/>
    <xf numFmtId="185" fontId="18" fillId="0" borderId="0" xfId="2638" applyNumberFormat="1" applyFont="1" applyBorder="1"/>
    <xf numFmtId="0" fontId="46" fillId="0" borderId="0" xfId="2638" applyFont="1" applyBorder="1"/>
    <xf numFmtId="0" fontId="59" fillId="0" borderId="0" xfId="2638" applyFont="1" applyBorder="1"/>
    <xf numFmtId="0" fontId="36" fillId="0" borderId="2" xfId="63" applyFont="1" applyBorder="1" applyAlignment="1">
      <alignment horizontal="center" vertical="center" wrapText="1"/>
    </xf>
    <xf numFmtId="0" fontId="4" fillId="0" borderId="0" xfId="61" applyFont="1" applyBorder="1" applyAlignment="1">
      <alignment horizontal="center" vertical="center"/>
    </xf>
    <xf numFmtId="195" fontId="18" fillId="0" borderId="0" xfId="63" applyNumberFormat="1" applyFont="1" applyBorder="1" applyAlignment="1"/>
    <xf numFmtId="0" fontId="128" fillId="0" borderId="0" xfId="61" applyFont="1"/>
    <xf numFmtId="0" fontId="3" fillId="0" borderId="0" xfId="79" applyNumberFormat="1" applyFont="1" applyBorder="1" applyAlignment="1"/>
    <xf numFmtId="0" fontId="18" fillId="0" borderId="0" xfId="79" applyFont="1" applyBorder="1" applyAlignment="1">
      <alignment horizontal="centerContinuous"/>
    </xf>
    <xf numFmtId="0" fontId="9" fillId="0" borderId="0" xfId="69" applyFont="1" applyAlignment="1">
      <alignment horizontal="right" indent="1"/>
    </xf>
    <xf numFmtId="164" fontId="128" fillId="0" borderId="0" xfId="61" applyNumberFormat="1" applyFont="1"/>
    <xf numFmtId="164" fontId="129" fillId="0" borderId="0" xfId="61" applyNumberFormat="1" applyFont="1"/>
    <xf numFmtId="0" fontId="128" fillId="0" borderId="0" xfId="61" applyFont="1" applyAlignment="1">
      <alignment horizontal="right" indent="4"/>
    </xf>
    <xf numFmtId="164" fontId="130" fillId="0" borderId="0" xfId="61" applyNumberFormat="1" applyFont="1" applyAlignment="1">
      <alignment horizontal="right" indent="2"/>
    </xf>
    <xf numFmtId="164" fontId="128" fillId="0" borderId="0" xfId="61" applyNumberFormat="1" applyFont="1" applyAlignment="1">
      <alignment horizontal="right" indent="2"/>
    </xf>
    <xf numFmtId="0" fontId="18" fillId="0" borderId="0" xfId="71" applyBorder="1"/>
    <xf numFmtId="0" fontId="7" fillId="0" borderId="0" xfId="46" applyFont="1" applyBorder="1" applyAlignment="1">
      <alignment horizontal="left"/>
    </xf>
    <xf numFmtId="0" fontId="18" fillId="0" borderId="2" xfId="46" applyFont="1" applyBorder="1" applyAlignment="1">
      <alignment horizontal="center" vertical="center" wrapText="1"/>
    </xf>
    <xf numFmtId="0" fontId="18" fillId="0" borderId="1" xfId="46" applyFont="1" applyBorder="1" applyAlignment="1">
      <alignment horizontal="center" vertical="center" wrapText="1"/>
    </xf>
    <xf numFmtId="0" fontId="18" fillId="0" borderId="0" xfId="46" applyFont="1" applyBorder="1" applyAlignment="1">
      <alignment horizontal="center" vertical="center" wrapText="1"/>
    </xf>
    <xf numFmtId="1" fontId="7" fillId="0" borderId="0" xfId="0" applyNumberFormat="1" applyFont="1" applyBorder="1"/>
    <xf numFmtId="2" fontId="7" fillId="0" borderId="0" xfId="0" applyNumberFormat="1" applyFont="1" applyBorder="1"/>
    <xf numFmtId="164" fontId="7" fillId="0" borderId="0" xfId="0" applyNumberFormat="1" applyFont="1" applyBorder="1"/>
    <xf numFmtId="1" fontId="18" fillId="0" borderId="0" xfId="0" applyNumberFormat="1" applyFont="1" applyBorder="1"/>
    <xf numFmtId="2" fontId="18" fillId="0" borderId="0" xfId="0" applyNumberFormat="1" applyFont="1" applyBorder="1"/>
    <xf numFmtId="164" fontId="18" fillId="0" borderId="0" xfId="0" applyNumberFormat="1" applyFont="1" applyBorder="1"/>
    <xf numFmtId="1" fontId="7" fillId="0" borderId="0" xfId="0" applyNumberFormat="1" applyFont="1"/>
    <xf numFmtId="2" fontId="7" fillId="0" borderId="0" xfId="0" applyNumberFormat="1" applyFont="1"/>
    <xf numFmtId="1" fontId="18" fillId="0" borderId="0" xfId="0" applyNumberFormat="1" applyFont="1" applyBorder="1" applyAlignment="1">
      <alignment wrapText="1"/>
    </xf>
    <xf numFmtId="1" fontId="18" fillId="0" borderId="0" xfId="0" applyNumberFormat="1" applyFont="1"/>
    <xf numFmtId="0" fontId="128" fillId="0" borderId="0" xfId="46" applyFont="1"/>
    <xf numFmtId="1" fontId="7" fillId="0" borderId="0" xfId="0" applyNumberFormat="1" applyFont="1" applyBorder="1" applyAlignment="1">
      <alignment wrapText="1"/>
    </xf>
    <xf numFmtId="167" fontId="3" fillId="0" borderId="0" xfId="1" applyNumberFormat="1" applyFont="1" applyFill="1" applyBorder="1" applyAlignment="1" applyProtection="1">
      <alignment horizontal="right" indent="1"/>
      <protection locked="0"/>
    </xf>
    <xf numFmtId="167" fontId="4" fillId="0" borderId="0" xfId="6" applyNumberFormat="1" applyFont="1" applyFill="1" applyBorder="1" applyAlignment="1">
      <alignment horizontal="right" indent="1"/>
      <protection locked="0"/>
    </xf>
    <xf numFmtId="167" fontId="3" fillId="0" borderId="0" xfId="1" applyNumberFormat="1" applyFont="1" applyFill="1" applyBorder="1" applyAlignment="1" applyProtection="1">
      <alignment horizontal="right" indent="2"/>
      <protection locked="0"/>
    </xf>
    <xf numFmtId="167" fontId="4" fillId="0" borderId="0" xfId="6" applyNumberFormat="1" applyFont="1" applyFill="1" applyBorder="1" applyAlignment="1">
      <alignment horizontal="right" indent="2"/>
      <protection locked="0"/>
    </xf>
    <xf numFmtId="164" fontId="3" fillId="0" borderId="0" xfId="43" applyNumberFormat="1" applyFont="1" applyFill="1" applyBorder="1" applyAlignment="1">
      <alignment horizontal="right" indent="2"/>
    </xf>
    <xf numFmtId="164" fontId="4" fillId="0" borderId="0" xfId="43" applyNumberFormat="1" applyFont="1" applyFill="1" applyBorder="1" applyAlignment="1">
      <alignment horizontal="right" indent="2"/>
    </xf>
    <xf numFmtId="0" fontId="2" fillId="0" borderId="0" xfId="65" applyFont="1" applyFill="1"/>
    <xf numFmtId="0" fontId="2" fillId="0" borderId="0" xfId="65" applyFont="1" applyFill="1" applyBorder="1"/>
    <xf numFmtId="0" fontId="15" fillId="0" borderId="0" xfId="71" applyFont="1" applyFill="1" applyBorder="1"/>
    <xf numFmtId="0" fontId="2" fillId="0" borderId="0" xfId="2638" applyNumberFormat="1" applyFont="1" applyBorder="1" applyAlignment="1"/>
    <xf numFmtId="0" fontId="18" fillId="0" borderId="0" xfId="57" applyNumberFormat="1" applyFont="1" applyBorder="1" applyAlignment="1">
      <alignment horizontal="left" indent="1"/>
    </xf>
    <xf numFmtId="0" fontId="18" fillId="0" borderId="0" xfId="57" applyNumberFormat="1" applyFont="1" applyFill="1" applyBorder="1" applyAlignment="1">
      <alignment horizontal="left" indent="1"/>
    </xf>
    <xf numFmtId="0" fontId="18" fillId="0" borderId="4" xfId="46" applyFont="1" applyBorder="1" applyAlignment="1">
      <alignment horizontal="center" vertical="center"/>
    </xf>
    <xf numFmtId="0" fontId="7" fillId="0" borderId="0" xfId="46" applyFont="1" applyBorder="1" applyAlignment="1">
      <alignment horizontal="left"/>
    </xf>
    <xf numFmtId="0" fontId="18" fillId="0" borderId="2" xfId="46" applyFont="1" applyBorder="1" applyAlignment="1">
      <alignment horizontal="center" vertical="center" wrapText="1"/>
    </xf>
    <xf numFmtId="0" fontId="18" fillId="0" borderId="4" xfId="46" applyFont="1" applyBorder="1" applyAlignment="1">
      <alignment horizontal="center" vertical="center" wrapText="1"/>
    </xf>
    <xf numFmtId="0" fontId="18" fillId="0" borderId="1" xfId="46" applyFont="1" applyBorder="1" applyAlignment="1">
      <alignment horizontal="center" vertical="center" wrapText="1"/>
    </xf>
    <xf numFmtId="0" fontId="18" fillId="0" borderId="0" xfId="46" applyFont="1" applyBorder="1" applyAlignment="1">
      <alignment horizontal="center" vertical="center" wrapText="1"/>
    </xf>
    <xf numFmtId="0" fontId="36" fillId="0" borderId="0" xfId="54" applyNumberFormat="1" applyFont="1" applyBorder="1" applyAlignment="1">
      <alignment horizontal="center" vertical="center" wrapText="1"/>
    </xf>
    <xf numFmtId="0" fontId="36" fillId="0" borderId="2" xfId="54" applyFont="1" applyBorder="1" applyAlignment="1">
      <alignment horizontal="center" vertical="center" wrapText="1"/>
    </xf>
    <xf numFmtId="0" fontId="3" fillId="0" borderId="0" xfId="1" applyNumberFormat="1" applyFont="1" applyAlignment="1">
      <alignment horizontal="center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2" fillId="0" borderId="0" xfId="43" applyNumberFormat="1" applyFont="1" applyAlignment="1">
      <alignment horizontal="left" wrapText="1"/>
    </xf>
    <xf numFmtId="1" fontId="36" fillId="0" borderId="4" xfId="63" applyNumberFormat="1" applyFont="1" applyBorder="1" applyAlignment="1">
      <alignment horizontal="center" vertical="center" wrapText="1"/>
    </xf>
    <xf numFmtId="0" fontId="36" fillId="0" borderId="1" xfId="63" applyFont="1" applyBorder="1" applyAlignment="1">
      <alignment horizontal="center" vertical="center" wrapText="1"/>
    </xf>
    <xf numFmtId="0" fontId="36" fillId="0" borderId="2" xfId="63" applyFont="1" applyBorder="1" applyAlignment="1">
      <alignment horizontal="center" vertical="center" wrapText="1"/>
    </xf>
    <xf numFmtId="0" fontId="7" fillId="0" borderId="0" xfId="63" applyFont="1" applyBorder="1" applyAlignment="1">
      <alignment horizontal="left"/>
    </xf>
    <xf numFmtId="0" fontId="18" fillId="0" borderId="4" xfId="58" applyNumberFormat="1" applyFont="1" applyBorder="1" applyAlignment="1">
      <alignment horizontal="center" vertical="center"/>
    </xf>
    <xf numFmtId="0" fontId="18" fillId="0" borderId="4" xfId="58" applyFont="1" applyBorder="1" applyAlignment="1">
      <alignment horizontal="center" vertical="center"/>
    </xf>
    <xf numFmtId="0" fontId="4" fillId="0" borderId="4" xfId="58" applyNumberFormat="1" applyFont="1" applyBorder="1" applyAlignment="1">
      <alignment horizontal="center" vertical="center"/>
    </xf>
    <xf numFmtId="0" fontId="4" fillId="0" borderId="4" xfId="58" applyFont="1" applyBorder="1" applyAlignment="1">
      <alignment horizontal="center" vertical="center"/>
    </xf>
    <xf numFmtId="0" fontId="4" fillId="0" borderId="0" xfId="61" applyFont="1" applyBorder="1" applyAlignment="1">
      <alignment horizontal="center" vertical="center" wrapText="1"/>
    </xf>
    <xf numFmtId="0" fontId="4" fillId="0" borderId="0" xfId="61" applyFont="1" applyBorder="1" applyAlignment="1">
      <alignment horizontal="center" vertical="center"/>
    </xf>
    <xf numFmtId="0" fontId="4" fillId="0" borderId="2" xfId="61" applyFont="1" applyBorder="1" applyAlignment="1">
      <alignment horizontal="center" vertical="center" wrapText="1"/>
    </xf>
    <xf numFmtId="0" fontId="4" fillId="0" borderId="2" xfId="61" applyFont="1" applyBorder="1" applyAlignment="1">
      <alignment horizontal="center" vertical="center"/>
    </xf>
    <xf numFmtId="0" fontId="3" fillId="0" borderId="0" xfId="79" applyNumberFormat="1" applyFont="1" applyBorder="1" applyAlignment="1">
      <alignment horizontal="left"/>
    </xf>
    <xf numFmtId="0" fontId="4" fillId="0" borderId="1" xfId="64" applyFont="1" applyBorder="1" applyAlignment="1">
      <alignment horizontal="center" vertical="center" wrapText="1"/>
    </xf>
    <xf numFmtId="0" fontId="4" fillId="0" borderId="2" xfId="64" applyFont="1" applyBorder="1" applyAlignment="1">
      <alignment horizontal="center" vertical="center" wrapText="1"/>
    </xf>
    <xf numFmtId="0" fontId="4" fillId="0" borderId="0" xfId="85" applyFont="1" applyFill="1" applyBorder="1" applyAlignment="1">
      <alignment horizontal="center" vertical="center" wrapText="1"/>
    </xf>
    <xf numFmtId="49" fontId="3" fillId="0" borderId="0" xfId="49" applyNumberFormat="1" applyFont="1" applyFill="1" applyBorder="1" applyAlignment="1">
      <alignment horizontal="left" wrapText="1"/>
    </xf>
    <xf numFmtId="0" fontId="3" fillId="0" borderId="0" xfId="85" applyFont="1" applyFill="1" applyBorder="1" applyAlignment="1">
      <alignment horizontal="left"/>
    </xf>
    <xf numFmtId="0" fontId="4" fillId="0" borderId="1" xfId="81" applyFont="1" applyBorder="1" applyAlignment="1">
      <alignment horizontal="center" vertical="center" wrapText="1"/>
    </xf>
    <xf numFmtId="0" fontId="4" fillId="0" borderId="2" xfId="81" applyFont="1" applyBorder="1" applyAlignment="1">
      <alignment horizontal="center" vertical="center" wrapText="1"/>
    </xf>
    <xf numFmtId="49" fontId="3" fillId="0" borderId="0" xfId="50" applyNumberFormat="1" applyFont="1" applyFill="1" applyBorder="1" applyAlignment="1">
      <alignment horizontal="left" wrapText="1"/>
    </xf>
    <xf numFmtId="0" fontId="4" fillId="0" borderId="1" xfId="2638" applyNumberFormat="1" applyFont="1" applyBorder="1" applyAlignment="1">
      <alignment horizontal="center" vertical="top" wrapText="1"/>
    </xf>
    <xf numFmtId="0" fontId="4" fillId="0" borderId="2" xfId="2638" applyFont="1" applyBorder="1" applyAlignment="1">
      <alignment horizontal="center" vertical="top" wrapText="1"/>
    </xf>
    <xf numFmtId="1" fontId="4" fillId="0" borderId="1" xfId="75" applyNumberFormat="1" applyFont="1" applyFill="1" applyBorder="1" applyAlignment="1">
      <alignment horizontal="center" vertical="top" wrapText="1"/>
    </xf>
    <xf numFmtId="1" fontId="4" fillId="0" borderId="2" xfId="75" applyNumberFormat="1" applyFont="1" applyFill="1" applyBorder="1" applyAlignment="1">
      <alignment horizontal="center" vertical="top" wrapText="1"/>
    </xf>
    <xf numFmtId="0" fontId="4" fillId="0" borderId="1" xfId="63" applyNumberFormat="1" applyFont="1" applyBorder="1" applyAlignment="1">
      <alignment horizontal="center" vertical="top" wrapText="1"/>
    </xf>
    <xf numFmtId="0" fontId="4" fillId="0" borderId="2" xfId="63" applyFont="1" applyBorder="1" applyAlignment="1">
      <alignment horizontal="center" vertical="top" wrapText="1"/>
    </xf>
  </cellXfs>
  <cellStyles count="2640">
    <cellStyle name="_x0001_" xfId="86"/>
    <cellStyle name="??" xfId="87"/>
    <cellStyle name="?? [0.00]_PRODUCT DETAIL Q1" xfId="88"/>
    <cellStyle name="?? [0]" xfId="89"/>
    <cellStyle name="???? [0.00]_PRODUCT DETAIL Q1" xfId="90"/>
    <cellStyle name="????_PRODUCT DETAIL Q1" xfId="91"/>
    <cellStyle name="???[0]_Book1" xfId="92"/>
    <cellStyle name="???_95" xfId="93"/>
    <cellStyle name="??_(????)??????" xfId="94"/>
    <cellStyle name="_00.Bia" xfId="95"/>
    <cellStyle name="_01 DVHC" xfId="96"/>
    <cellStyle name="_01 DVHC - DD (Ok)" xfId="97"/>
    <cellStyle name="_01 DVHC - DD (Ok)_04 Doanh nghiep va CSKDCT 2012" xfId="98"/>
    <cellStyle name="_01 DVHC - DD (Ok)_Xl0000167" xfId="99"/>
    <cellStyle name="_01 DVHC(OK)" xfId="100"/>
    <cellStyle name="_01 DVHC(OK)_02  Dan so lao dong(OK)" xfId="101"/>
    <cellStyle name="_01 DVHC(OK)_03 TKQG va Thu chi NSNN 2012" xfId="102"/>
    <cellStyle name="_01 DVHC(OK)_04 Doanh nghiep va CSKDCT 2012" xfId="103"/>
    <cellStyle name="_01 DVHC(OK)_05 Doanh nghiep va Ca the_2011 (Ok)" xfId="104"/>
    <cellStyle name="_01 DVHC(OK)_07 NGTT CN 2012" xfId="105"/>
    <cellStyle name="_01 DVHC(OK)_08 Thuong mai Tong muc - Diep" xfId="106"/>
    <cellStyle name="_01 DVHC(OK)_08 Thuong mai va Du lich (Ok)" xfId="107"/>
    <cellStyle name="_01 DVHC(OK)_09 Chi so gia 2011- VuTKG-1 (Ok)" xfId="108"/>
    <cellStyle name="_01 DVHC(OK)_09 Du lich" xfId="109"/>
    <cellStyle name="_01 DVHC(OK)_10 Van tai va BCVT (da sua ok)" xfId="110"/>
    <cellStyle name="_01 DVHC(OK)_11 (3)" xfId="111"/>
    <cellStyle name="_01 DVHC(OK)_11 (3)_04 Doanh nghiep va CSKDCT 2012" xfId="112"/>
    <cellStyle name="_01 DVHC(OK)_11 (3)_Xl0000167" xfId="113"/>
    <cellStyle name="_01 DVHC(OK)_12 (2)" xfId="114"/>
    <cellStyle name="_01 DVHC(OK)_12 (2)_04 Doanh nghiep va CSKDCT 2012" xfId="115"/>
    <cellStyle name="_01 DVHC(OK)_12 (2)_Xl0000167" xfId="116"/>
    <cellStyle name="_01 DVHC(OK)_12 Giao duc, Y Te va Muc songnam2011" xfId="117"/>
    <cellStyle name="_01 DVHC(OK)_13 Van tai 2012" xfId="118"/>
    <cellStyle name="_01 DVHC(OK)_Giaoduc2013(ok)" xfId="119"/>
    <cellStyle name="_01 DVHC(OK)_Maket NGTT2012 LN,TS (7-1-2013)" xfId="120"/>
    <cellStyle name="_01 DVHC(OK)_Maket NGTT2012 LN,TS (7-1-2013)_Nongnghiep" xfId="121"/>
    <cellStyle name="_01 DVHC(OK)_Ngiam_lamnghiep_2011_v2(1)(1)" xfId="122"/>
    <cellStyle name="_01 DVHC(OK)_Ngiam_lamnghiep_2011_v2(1)(1)_Nongnghiep" xfId="123"/>
    <cellStyle name="_01 DVHC(OK)_NGTT LN,TS 2012 (Chuan)" xfId="124"/>
    <cellStyle name="_01 DVHC(OK)_Nien giam TT Vu Nong nghiep 2012(solieu)-gui Vu TH 29-3-2013" xfId="125"/>
    <cellStyle name="_01 DVHC(OK)_Nongnghiep" xfId="126"/>
    <cellStyle name="_01 DVHC(OK)_Nongnghiep NGDD 2012_cap nhat den 24-5-2013(1)" xfId="127"/>
    <cellStyle name="_01 DVHC(OK)_Nongnghiep_Nongnghiep NGDD 2012_cap nhat den 24-5-2013(1)" xfId="128"/>
    <cellStyle name="_01 DVHC(OK)_Xl0000147" xfId="129"/>
    <cellStyle name="_01 DVHC(OK)_Xl0000167" xfId="130"/>
    <cellStyle name="_01 DVHC(OK)_XNK" xfId="131"/>
    <cellStyle name="_01 DVHC_01 Don vi HC" xfId="132"/>
    <cellStyle name="_01 DVHC_02 Danso_Laodong 2012(chuan) CO SO" xfId="133"/>
    <cellStyle name="_01 DVHC_04 Doanh nghiep va CSKDCT 2012" xfId="134"/>
    <cellStyle name="_01 DVHC_08 Thuong mai Tong muc - Diep" xfId="135"/>
    <cellStyle name="_01 DVHC_09 Thuong mai va Du lich" xfId="136"/>
    <cellStyle name="_01 DVHC_09 Thuong mai va Du lich_01 Don vi HC" xfId="137"/>
    <cellStyle name="_01 DVHC_09 Thuong mai va Du lich_NGDD 2013 Thu chi NSNN " xfId="138"/>
    <cellStyle name="_01 DVHC_Xl0000167" xfId="139"/>
    <cellStyle name="_01.NGTT2009-DVHC" xfId="140"/>
    <cellStyle name="_02 dan so (OK)" xfId="141"/>
    <cellStyle name="_02.NGTT2009-DSLD" xfId="142"/>
    <cellStyle name="_02.NGTT2009-DSLDok" xfId="143"/>
    <cellStyle name="_03 Dautu 2010" xfId="144"/>
    <cellStyle name="_03.NGTT2009-TKQG" xfId="145"/>
    <cellStyle name="_05 Thuong mai" xfId="146"/>
    <cellStyle name="_05 Thuong mai_01 Don vi HC" xfId="147"/>
    <cellStyle name="_05 Thuong mai_02 Danso_Laodong 2012(chuan) CO SO" xfId="148"/>
    <cellStyle name="_05 Thuong mai_04 Doanh nghiep va CSKDCT 2012" xfId="149"/>
    <cellStyle name="_05 Thuong mai_NGDD 2013 Thu chi NSNN " xfId="150"/>
    <cellStyle name="_05 Thuong mai_Nien giam KT_TV 2010" xfId="151"/>
    <cellStyle name="_05 Thuong mai_Xl0000167" xfId="152"/>
    <cellStyle name="_06 Van tai" xfId="153"/>
    <cellStyle name="_06 Van tai_01 Don vi HC" xfId="154"/>
    <cellStyle name="_06 Van tai_02 Danso_Laodong 2012(chuan) CO SO" xfId="155"/>
    <cellStyle name="_06 Van tai_04 Doanh nghiep va CSKDCT 2012" xfId="156"/>
    <cellStyle name="_06 Van tai_NGDD 2013 Thu chi NSNN " xfId="157"/>
    <cellStyle name="_06 Van tai_Nien giam KT_TV 2010" xfId="158"/>
    <cellStyle name="_06 Van tai_Xl0000167" xfId="159"/>
    <cellStyle name="_07 Buu dien" xfId="160"/>
    <cellStyle name="_07 Buu dien_01 Don vi HC" xfId="161"/>
    <cellStyle name="_07 Buu dien_02 Danso_Laodong 2012(chuan) CO SO" xfId="162"/>
    <cellStyle name="_07 Buu dien_04 Doanh nghiep va CSKDCT 2012" xfId="163"/>
    <cellStyle name="_07 Buu dien_NGDD 2013 Thu chi NSNN " xfId="164"/>
    <cellStyle name="_07 Buu dien_Nien giam KT_TV 2010" xfId="165"/>
    <cellStyle name="_07 Buu dien_Xl0000167" xfId="166"/>
    <cellStyle name="_07. NGTT2009-NN" xfId="167"/>
    <cellStyle name="_07. NGTT2009-NN 10" xfId="168"/>
    <cellStyle name="_07. NGTT2009-NN 11" xfId="169"/>
    <cellStyle name="_07. NGTT2009-NN 12" xfId="170"/>
    <cellStyle name="_07. NGTT2009-NN 13" xfId="171"/>
    <cellStyle name="_07. NGTT2009-NN 14" xfId="172"/>
    <cellStyle name="_07. NGTT2009-NN 15" xfId="173"/>
    <cellStyle name="_07. NGTT2009-NN 16" xfId="174"/>
    <cellStyle name="_07. NGTT2009-NN 17" xfId="175"/>
    <cellStyle name="_07. NGTT2009-NN 18" xfId="176"/>
    <cellStyle name="_07. NGTT2009-NN 19" xfId="177"/>
    <cellStyle name="_07. NGTT2009-NN 2" xfId="178"/>
    <cellStyle name="_07. NGTT2009-NN 3" xfId="179"/>
    <cellStyle name="_07. NGTT2009-NN 4" xfId="180"/>
    <cellStyle name="_07. NGTT2009-NN 5" xfId="181"/>
    <cellStyle name="_07. NGTT2009-NN 6" xfId="182"/>
    <cellStyle name="_07. NGTT2009-NN 7" xfId="183"/>
    <cellStyle name="_07. NGTT2009-NN 8" xfId="184"/>
    <cellStyle name="_07. NGTT2009-NN 9" xfId="185"/>
    <cellStyle name="_07. NGTT2009-NN_01 Don vi HC" xfId="186"/>
    <cellStyle name="_07. NGTT2009-NN_01 DVHC-DSLD 2010" xfId="187"/>
    <cellStyle name="_07. NGTT2009-NN_01 DVHC-DSLD 2010_01 Don vi HC" xfId="188"/>
    <cellStyle name="_07. NGTT2009-NN_01 DVHC-DSLD 2010_02 Danso_Laodong 2012(chuan) CO SO" xfId="189"/>
    <cellStyle name="_07. NGTT2009-NN_01 DVHC-DSLD 2010_04 Doanh nghiep va CSKDCT 2012" xfId="190"/>
    <cellStyle name="_07. NGTT2009-NN_01 DVHC-DSLD 2010_08 Thuong mai Tong muc - Diep" xfId="191"/>
    <cellStyle name="_07. NGTT2009-NN_01 DVHC-DSLD 2010_Bo sung 04 bieu Cong nghiep" xfId="192"/>
    <cellStyle name="_07. NGTT2009-NN_01 DVHC-DSLD 2010_Mau" xfId="193"/>
    <cellStyle name="_07. NGTT2009-NN_01 DVHC-DSLD 2010_NGDD 2013 Thu chi NSNN " xfId="194"/>
    <cellStyle name="_07. NGTT2009-NN_01 DVHC-DSLD 2010_Nien giam KT_TV 2010" xfId="195"/>
    <cellStyle name="_07. NGTT2009-NN_01 DVHC-DSLD 2010_nien giam tom tat 2010 (thuy)" xfId="196"/>
    <cellStyle name="_07. NGTT2009-NN_01 DVHC-DSLD 2010_nien giam tom tat 2010 (thuy)_01 Don vi HC" xfId="197"/>
    <cellStyle name="_07. NGTT2009-NN_01 DVHC-DSLD 2010_nien giam tom tat 2010 (thuy)_02 Danso_Laodong 2012(chuan) CO SO" xfId="198"/>
    <cellStyle name="_07. NGTT2009-NN_01 DVHC-DSLD 2010_nien giam tom tat 2010 (thuy)_04 Doanh nghiep va CSKDCT 2012" xfId="199"/>
    <cellStyle name="_07. NGTT2009-NN_01 DVHC-DSLD 2010_nien giam tom tat 2010 (thuy)_08 Thuong mai Tong muc - Diep" xfId="200"/>
    <cellStyle name="_07. NGTT2009-NN_01 DVHC-DSLD 2010_nien giam tom tat 2010 (thuy)_09 Thuong mai va Du lich" xfId="201"/>
    <cellStyle name="_07. NGTT2009-NN_01 DVHC-DSLD 2010_nien giam tom tat 2010 (thuy)_09 Thuong mai va Du lich_01 Don vi HC" xfId="202"/>
    <cellStyle name="_07. NGTT2009-NN_01 DVHC-DSLD 2010_nien giam tom tat 2010 (thuy)_09 Thuong mai va Du lich_NGDD 2013 Thu chi NSNN " xfId="203"/>
    <cellStyle name="_07. NGTT2009-NN_01 DVHC-DSLD 2010_nien giam tom tat 2010 (thuy)_Xl0000167" xfId="204"/>
    <cellStyle name="_07. NGTT2009-NN_01 DVHC-DSLD 2010_Tong hop NGTT" xfId="205"/>
    <cellStyle name="_07. NGTT2009-NN_01 DVHC-DSLD 2010_Tong hop NGTT_09 Thuong mai va Du lich" xfId="206"/>
    <cellStyle name="_07. NGTT2009-NN_01 DVHC-DSLD 2010_Tong hop NGTT_09 Thuong mai va Du lich_01 Don vi HC" xfId="207"/>
    <cellStyle name="_07. NGTT2009-NN_01 DVHC-DSLD 2010_Tong hop NGTT_09 Thuong mai va Du lich_NGDD 2013 Thu chi NSNN " xfId="208"/>
    <cellStyle name="_07. NGTT2009-NN_01 DVHC-DSLD 2010_Xl0000167" xfId="209"/>
    <cellStyle name="_07. NGTT2009-NN_02  Dan so lao dong(OK)" xfId="210"/>
    <cellStyle name="_07. NGTT2009-NN_02 Danso_Laodong 2012(chuan) CO SO" xfId="211"/>
    <cellStyle name="_07. NGTT2009-NN_03 Dautu 2010" xfId="212"/>
    <cellStyle name="_07. NGTT2009-NN_03 Dautu 2010_01 Don vi HC" xfId="213"/>
    <cellStyle name="_07. NGTT2009-NN_03 Dautu 2010_02 Danso_Laodong 2012(chuan) CO SO" xfId="214"/>
    <cellStyle name="_07. NGTT2009-NN_03 Dautu 2010_04 Doanh nghiep va CSKDCT 2012" xfId="215"/>
    <cellStyle name="_07. NGTT2009-NN_03 Dautu 2010_08 Thuong mai Tong muc - Diep" xfId="216"/>
    <cellStyle name="_07. NGTT2009-NN_03 Dautu 2010_09 Thuong mai va Du lich" xfId="217"/>
    <cellStyle name="_07. NGTT2009-NN_03 Dautu 2010_09 Thuong mai va Du lich_01 Don vi HC" xfId="218"/>
    <cellStyle name="_07. NGTT2009-NN_03 Dautu 2010_09 Thuong mai va Du lich_NGDD 2013 Thu chi NSNN " xfId="219"/>
    <cellStyle name="_07. NGTT2009-NN_03 Dautu 2010_Xl0000167" xfId="220"/>
    <cellStyle name="_07. NGTT2009-NN_03 TKQG" xfId="221"/>
    <cellStyle name="_07. NGTT2009-NN_03 TKQG_02  Dan so lao dong(OK)" xfId="222"/>
    <cellStyle name="_07. NGTT2009-NN_03 TKQG_Xl0000167" xfId="223"/>
    <cellStyle name="_07. NGTT2009-NN_04 Doanh nghiep va CSKDCT 2012" xfId="224"/>
    <cellStyle name="_07. NGTT2009-NN_05 Doanh nghiep va Ca the_2011 (Ok)" xfId="225"/>
    <cellStyle name="_07. NGTT2009-NN_05 Thu chi NSNN" xfId="226"/>
    <cellStyle name="_07. NGTT2009-NN_05 Thuong mai" xfId="227"/>
    <cellStyle name="_07. NGTT2009-NN_05 Thuong mai_01 Don vi HC" xfId="228"/>
    <cellStyle name="_07. NGTT2009-NN_05 Thuong mai_02 Danso_Laodong 2012(chuan) CO SO" xfId="229"/>
    <cellStyle name="_07. NGTT2009-NN_05 Thuong mai_04 Doanh nghiep va CSKDCT 2012" xfId="230"/>
    <cellStyle name="_07. NGTT2009-NN_05 Thuong mai_NGDD 2013 Thu chi NSNN " xfId="231"/>
    <cellStyle name="_07. NGTT2009-NN_05 Thuong mai_Nien giam KT_TV 2010" xfId="232"/>
    <cellStyle name="_07. NGTT2009-NN_05 Thuong mai_Xl0000167" xfId="233"/>
    <cellStyle name="_07. NGTT2009-NN_06 Nong, lam nghiep 2010  (ok)" xfId="234"/>
    <cellStyle name="_07. NGTT2009-NN_06 Van tai" xfId="235"/>
    <cellStyle name="_07. NGTT2009-NN_06 Van tai_01 Don vi HC" xfId="236"/>
    <cellStyle name="_07. NGTT2009-NN_06 Van tai_02 Danso_Laodong 2012(chuan) CO SO" xfId="237"/>
    <cellStyle name="_07. NGTT2009-NN_06 Van tai_04 Doanh nghiep va CSKDCT 2012" xfId="238"/>
    <cellStyle name="_07. NGTT2009-NN_06 Van tai_NGDD 2013 Thu chi NSNN " xfId="239"/>
    <cellStyle name="_07. NGTT2009-NN_06 Van tai_Nien giam KT_TV 2010" xfId="240"/>
    <cellStyle name="_07. NGTT2009-NN_06 Van tai_Xl0000167" xfId="241"/>
    <cellStyle name="_07. NGTT2009-NN_07 Buu dien" xfId="242"/>
    <cellStyle name="_07. NGTT2009-NN_07 Buu dien_01 Don vi HC" xfId="243"/>
    <cellStyle name="_07. NGTT2009-NN_07 Buu dien_02 Danso_Laodong 2012(chuan) CO SO" xfId="244"/>
    <cellStyle name="_07. NGTT2009-NN_07 Buu dien_04 Doanh nghiep va CSKDCT 2012" xfId="245"/>
    <cellStyle name="_07. NGTT2009-NN_07 Buu dien_NGDD 2013 Thu chi NSNN " xfId="246"/>
    <cellStyle name="_07. NGTT2009-NN_07 Buu dien_Nien giam KT_TV 2010" xfId="247"/>
    <cellStyle name="_07. NGTT2009-NN_07 Buu dien_Xl0000167" xfId="248"/>
    <cellStyle name="_07. NGTT2009-NN_07 NGTT CN 2012" xfId="249"/>
    <cellStyle name="_07. NGTT2009-NN_08 Thuong mai Tong muc - Diep" xfId="250"/>
    <cellStyle name="_07. NGTT2009-NN_08 Thuong mai va Du lich (Ok)" xfId="251"/>
    <cellStyle name="_07. NGTT2009-NN_08 Van tai" xfId="252"/>
    <cellStyle name="_07. NGTT2009-NN_08 Van tai_01 Don vi HC" xfId="253"/>
    <cellStyle name="_07. NGTT2009-NN_08 Van tai_02 Danso_Laodong 2012(chuan) CO SO" xfId="254"/>
    <cellStyle name="_07. NGTT2009-NN_08 Van tai_04 Doanh nghiep va CSKDCT 2012" xfId="255"/>
    <cellStyle name="_07. NGTT2009-NN_08 Van tai_NGDD 2013 Thu chi NSNN " xfId="256"/>
    <cellStyle name="_07. NGTT2009-NN_08 Van tai_Nien giam KT_TV 2010" xfId="257"/>
    <cellStyle name="_07. NGTT2009-NN_08 Van tai_Xl0000167" xfId="258"/>
    <cellStyle name="_07. NGTT2009-NN_08 Yte-van hoa" xfId="259"/>
    <cellStyle name="_07. NGTT2009-NN_08 Yte-van hoa_01 Don vi HC" xfId="260"/>
    <cellStyle name="_07. NGTT2009-NN_08 Yte-van hoa_02 Danso_Laodong 2012(chuan) CO SO" xfId="261"/>
    <cellStyle name="_07. NGTT2009-NN_08 Yte-van hoa_04 Doanh nghiep va CSKDCT 2012" xfId="262"/>
    <cellStyle name="_07. NGTT2009-NN_08 Yte-van hoa_NGDD 2013 Thu chi NSNN " xfId="263"/>
    <cellStyle name="_07. NGTT2009-NN_08 Yte-van hoa_Nien giam KT_TV 2010" xfId="264"/>
    <cellStyle name="_07. NGTT2009-NN_08 Yte-van hoa_Xl0000167" xfId="265"/>
    <cellStyle name="_07. NGTT2009-NN_09 Chi so gia 2011- VuTKG-1 (Ok)" xfId="266"/>
    <cellStyle name="_07. NGTT2009-NN_09 Du lich" xfId="267"/>
    <cellStyle name="_07. NGTT2009-NN_09 Thuong mai va Du lich" xfId="268"/>
    <cellStyle name="_07. NGTT2009-NN_09 Thuong mai va Du lich_01 Don vi HC" xfId="269"/>
    <cellStyle name="_07. NGTT2009-NN_09 Thuong mai va Du lich_NGDD 2013 Thu chi NSNN " xfId="270"/>
    <cellStyle name="_07. NGTT2009-NN_10 Market VH, YT, GD, NGTT 2011 " xfId="271"/>
    <cellStyle name="_07. NGTT2009-NN_10 Market VH, YT, GD, NGTT 2011 _02  Dan so lao dong(OK)" xfId="272"/>
    <cellStyle name="_07. NGTT2009-NN_10 Market VH, YT, GD, NGTT 2011 _03 TKQG va Thu chi NSNN 2012" xfId="273"/>
    <cellStyle name="_07. NGTT2009-NN_10 Market VH, YT, GD, NGTT 2011 _04 Doanh nghiep va CSKDCT 2012" xfId="274"/>
    <cellStyle name="_07. NGTT2009-NN_10 Market VH, YT, GD, NGTT 2011 _05 Doanh nghiep va Ca the_2011 (Ok)" xfId="275"/>
    <cellStyle name="_07. NGTT2009-NN_10 Market VH, YT, GD, NGTT 2011 _07 NGTT CN 2012" xfId="276"/>
    <cellStyle name="_07. NGTT2009-NN_10 Market VH, YT, GD, NGTT 2011 _08 Thuong mai Tong muc - Diep" xfId="277"/>
    <cellStyle name="_07. NGTT2009-NN_10 Market VH, YT, GD, NGTT 2011 _08 Thuong mai va Du lich (Ok)" xfId="278"/>
    <cellStyle name="_07. NGTT2009-NN_10 Market VH, YT, GD, NGTT 2011 _09 Chi so gia 2011- VuTKG-1 (Ok)" xfId="279"/>
    <cellStyle name="_07. NGTT2009-NN_10 Market VH, YT, GD, NGTT 2011 _09 Du lich" xfId="280"/>
    <cellStyle name="_07. NGTT2009-NN_10 Market VH, YT, GD, NGTT 2011 _10 Van tai va BCVT (da sua ok)" xfId="281"/>
    <cellStyle name="_07. NGTT2009-NN_10 Market VH, YT, GD, NGTT 2011 _11 (3)" xfId="282"/>
    <cellStyle name="_07. NGTT2009-NN_10 Market VH, YT, GD, NGTT 2011 _11 (3)_04 Doanh nghiep va CSKDCT 2012" xfId="283"/>
    <cellStyle name="_07. NGTT2009-NN_10 Market VH, YT, GD, NGTT 2011 _11 (3)_Xl0000167" xfId="284"/>
    <cellStyle name="_07. NGTT2009-NN_10 Market VH, YT, GD, NGTT 2011 _12 (2)" xfId="285"/>
    <cellStyle name="_07. NGTT2009-NN_10 Market VH, YT, GD, NGTT 2011 _12 (2)_04 Doanh nghiep va CSKDCT 2012" xfId="286"/>
    <cellStyle name="_07. NGTT2009-NN_10 Market VH, YT, GD, NGTT 2011 _12 (2)_Xl0000167" xfId="287"/>
    <cellStyle name="_07. NGTT2009-NN_10 Market VH, YT, GD, NGTT 2011 _12 Giao duc, Y Te va Muc songnam2011" xfId="288"/>
    <cellStyle name="_07. NGTT2009-NN_10 Market VH, YT, GD, NGTT 2011 _13 Van tai 2012" xfId="289"/>
    <cellStyle name="_07. NGTT2009-NN_10 Market VH, YT, GD, NGTT 2011 _Giaoduc2013(ok)" xfId="290"/>
    <cellStyle name="_07. NGTT2009-NN_10 Market VH, YT, GD, NGTT 2011 _Maket NGTT2012 LN,TS (7-1-2013)" xfId="291"/>
    <cellStyle name="_07. NGTT2009-NN_10 Market VH, YT, GD, NGTT 2011 _Maket NGTT2012 LN,TS (7-1-2013)_Nongnghiep" xfId="292"/>
    <cellStyle name="_07. NGTT2009-NN_10 Market VH, YT, GD, NGTT 2011 _Ngiam_lamnghiep_2011_v2(1)(1)" xfId="293"/>
    <cellStyle name="_07. NGTT2009-NN_10 Market VH, YT, GD, NGTT 2011 _Ngiam_lamnghiep_2011_v2(1)(1)_Nongnghiep" xfId="294"/>
    <cellStyle name="_07. NGTT2009-NN_10 Market VH, YT, GD, NGTT 2011 _NGTT LN,TS 2012 (Chuan)" xfId="295"/>
    <cellStyle name="_07. NGTT2009-NN_10 Market VH, YT, GD, NGTT 2011 _Nien giam TT Vu Nong nghiep 2012(solieu)-gui Vu TH 29-3-2013" xfId="296"/>
    <cellStyle name="_07. NGTT2009-NN_10 Market VH, YT, GD, NGTT 2011 _Nongnghiep" xfId="297"/>
    <cellStyle name="_07. NGTT2009-NN_10 Market VH, YT, GD, NGTT 2011 _Nongnghiep NGDD 2012_cap nhat den 24-5-2013(1)" xfId="298"/>
    <cellStyle name="_07. NGTT2009-NN_10 Market VH, YT, GD, NGTT 2011 _Nongnghiep_Nongnghiep NGDD 2012_cap nhat den 24-5-2013(1)" xfId="299"/>
    <cellStyle name="_07. NGTT2009-NN_10 Market VH, YT, GD, NGTT 2011 _So lieu quoc te TH" xfId="300"/>
    <cellStyle name="_07. NGTT2009-NN_10 Market VH, YT, GD, NGTT 2011 _Xl0000147" xfId="301"/>
    <cellStyle name="_07. NGTT2009-NN_10 Market VH, YT, GD, NGTT 2011 _Xl0000167" xfId="302"/>
    <cellStyle name="_07. NGTT2009-NN_10 Market VH, YT, GD, NGTT 2011 _XNK" xfId="303"/>
    <cellStyle name="_07. NGTT2009-NN_10 Van tai va BCVT (da sua ok)" xfId="304"/>
    <cellStyle name="_07. NGTT2009-NN_10 VH, YT, GD, NGTT 2010 - (OK)" xfId="305"/>
    <cellStyle name="_07. NGTT2009-NN_10 VH, YT, GD, NGTT 2010 - (OK)_Bo sung 04 bieu Cong nghiep" xfId="306"/>
    <cellStyle name="_07. NGTT2009-NN_11 (3)" xfId="307"/>
    <cellStyle name="_07. NGTT2009-NN_11 (3)_04 Doanh nghiep va CSKDCT 2012" xfId="308"/>
    <cellStyle name="_07. NGTT2009-NN_11 (3)_Xl0000167" xfId="309"/>
    <cellStyle name="_07. NGTT2009-NN_11 So lieu quoc te 2010-final" xfId="310"/>
    <cellStyle name="_07. NGTT2009-NN_12 (2)" xfId="311"/>
    <cellStyle name="_07. NGTT2009-NN_12 (2)_04 Doanh nghiep va CSKDCT 2012" xfId="312"/>
    <cellStyle name="_07. NGTT2009-NN_12 (2)_Xl0000167" xfId="313"/>
    <cellStyle name="_07. NGTT2009-NN_12 Chi so gia 2012(chuan) co so" xfId="314"/>
    <cellStyle name="_07. NGTT2009-NN_12 Giao duc, Y Te va Muc songnam2011" xfId="315"/>
    <cellStyle name="_07. NGTT2009-NN_13 Van tai 2012" xfId="316"/>
    <cellStyle name="_07. NGTT2009-NN_Book1" xfId="317"/>
    <cellStyle name="_07. NGTT2009-NN_Book3" xfId="318"/>
    <cellStyle name="_07. NGTT2009-NN_Book3 10" xfId="319"/>
    <cellStyle name="_07. NGTT2009-NN_Book3 11" xfId="320"/>
    <cellStyle name="_07. NGTT2009-NN_Book3 12" xfId="321"/>
    <cellStyle name="_07. NGTT2009-NN_Book3 13" xfId="322"/>
    <cellStyle name="_07. NGTT2009-NN_Book3 14" xfId="323"/>
    <cellStyle name="_07. NGTT2009-NN_Book3 15" xfId="324"/>
    <cellStyle name="_07. NGTT2009-NN_Book3 16" xfId="325"/>
    <cellStyle name="_07. NGTT2009-NN_Book3 17" xfId="326"/>
    <cellStyle name="_07. NGTT2009-NN_Book3 18" xfId="327"/>
    <cellStyle name="_07. NGTT2009-NN_Book3 19" xfId="328"/>
    <cellStyle name="_07. NGTT2009-NN_Book3 2" xfId="329"/>
    <cellStyle name="_07. NGTT2009-NN_Book3 3" xfId="330"/>
    <cellStyle name="_07. NGTT2009-NN_Book3 4" xfId="331"/>
    <cellStyle name="_07. NGTT2009-NN_Book3 5" xfId="332"/>
    <cellStyle name="_07. NGTT2009-NN_Book3 6" xfId="333"/>
    <cellStyle name="_07. NGTT2009-NN_Book3 7" xfId="334"/>
    <cellStyle name="_07. NGTT2009-NN_Book3 8" xfId="335"/>
    <cellStyle name="_07. NGTT2009-NN_Book3 9" xfId="336"/>
    <cellStyle name="_07. NGTT2009-NN_Book3_01 Don vi HC" xfId="337"/>
    <cellStyle name="_07. NGTT2009-NN_Book3_01 DVHC-DSLD 2010" xfId="338"/>
    <cellStyle name="_07. NGTT2009-NN_Book3_02  Dan so lao dong(OK)" xfId="339"/>
    <cellStyle name="_07. NGTT2009-NN_Book3_02 Danso_Laodong 2012(chuan) CO SO" xfId="340"/>
    <cellStyle name="_07. NGTT2009-NN_Book3_03 TKQG va Thu chi NSNN 2012" xfId="341"/>
    <cellStyle name="_07. NGTT2009-NN_Book3_04 Doanh nghiep va CSKDCT 2012" xfId="342"/>
    <cellStyle name="_07. NGTT2009-NN_Book3_05 Doanh nghiep va Ca the_2011 (Ok)" xfId="343"/>
    <cellStyle name="_07. NGTT2009-NN_Book3_05 NGTT DN 2010 (OK)" xfId="344"/>
    <cellStyle name="_07. NGTT2009-NN_Book3_05 NGTT DN 2010 (OK)_Bo sung 04 bieu Cong nghiep" xfId="345"/>
    <cellStyle name="_07. NGTT2009-NN_Book3_06 Nong, lam nghiep 2010  (ok)" xfId="346"/>
    <cellStyle name="_07. NGTT2009-NN_Book3_07 NGTT CN 2012" xfId="347"/>
    <cellStyle name="_07. NGTT2009-NN_Book3_08 Thuong mai Tong muc - Diep" xfId="348"/>
    <cellStyle name="_07. NGTT2009-NN_Book3_08 Thuong mai va Du lich (Ok)" xfId="349"/>
    <cellStyle name="_07. NGTT2009-NN_Book3_09 Chi so gia 2011- VuTKG-1 (Ok)" xfId="350"/>
    <cellStyle name="_07. NGTT2009-NN_Book3_09 Du lich" xfId="351"/>
    <cellStyle name="_07. NGTT2009-NN_Book3_10 Market VH, YT, GD, NGTT 2011 " xfId="352"/>
    <cellStyle name="_07. NGTT2009-NN_Book3_10 Market VH, YT, GD, NGTT 2011 _02  Dan so lao dong(OK)" xfId="353"/>
    <cellStyle name="_07. NGTT2009-NN_Book3_10 Market VH, YT, GD, NGTT 2011 _03 TKQG va Thu chi NSNN 2012" xfId="354"/>
    <cellStyle name="_07. NGTT2009-NN_Book3_10 Market VH, YT, GD, NGTT 2011 _04 Doanh nghiep va CSKDCT 2012" xfId="355"/>
    <cellStyle name="_07. NGTT2009-NN_Book3_10 Market VH, YT, GD, NGTT 2011 _05 Doanh nghiep va Ca the_2011 (Ok)" xfId="356"/>
    <cellStyle name="_07. NGTT2009-NN_Book3_10 Market VH, YT, GD, NGTT 2011 _07 NGTT CN 2012" xfId="357"/>
    <cellStyle name="_07. NGTT2009-NN_Book3_10 Market VH, YT, GD, NGTT 2011 _08 Thuong mai Tong muc - Diep" xfId="358"/>
    <cellStyle name="_07. NGTT2009-NN_Book3_10 Market VH, YT, GD, NGTT 2011 _08 Thuong mai va Du lich (Ok)" xfId="359"/>
    <cellStyle name="_07. NGTT2009-NN_Book3_10 Market VH, YT, GD, NGTT 2011 _09 Chi so gia 2011- VuTKG-1 (Ok)" xfId="360"/>
    <cellStyle name="_07. NGTT2009-NN_Book3_10 Market VH, YT, GD, NGTT 2011 _09 Du lich" xfId="361"/>
    <cellStyle name="_07. NGTT2009-NN_Book3_10 Market VH, YT, GD, NGTT 2011 _10 Van tai va BCVT (da sua ok)" xfId="362"/>
    <cellStyle name="_07. NGTT2009-NN_Book3_10 Market VH, YT, GD, NGTT 2011 _11 (3)" xfId="363"/>
    <cellStyle name="_07. NGTT2009-NN_Book3_10 Market VH, YT, GD, NGTT 2011 _11 (3)_04 Doanh nghiep va CSKDCT 2012" xfId="364"/>
    <cellStyle name="_07. NGTT2009-NN_Book3_10 Market VH, YT, GD, NGTT 2011 _11 (3)_Xl0000167" xfId="365"/>
    <cellStyle name="_07. NGTT2009-NN_Book3_10 Market VH, YT, GD, NGTT 2011 _12 (2)" xfId="366"/>
    <cellStyle name="_07. NGTT2009-NN_Book3_10 Market VH, YT, GD, NGTT 2011 _12 (2)_04 Doanh nghiep va CSKDCT 2012" xfId="367"/>
    <cellStyle name="_07. NGTT2009-NN_Book3_10 Market VH, YT, GD, NGTT 2011 _12 (2)_Xl0000167" xfId="368"/>
    <cellStyle name="_07. NGTT2009-NN_Book3_10 Market VH, YT, GD, NGTT 2011 _12 Giao duc, Y Te va Muc songnam2011" xfId="369"/>
    <cellStyle name="_07. NGTT2009-NN_Book3_10 Market VH, YT, GD, NGTT 2011 _13 Van tai 2012" xfId="370"/>
    <cellStyle name="_07. NGTT2009-NN_Book3_10 Market VH, YT, GD, NGTT 2011 _Giaoduc2013(ok)" xfId="371"/>
    <cellStyle name="_07. NGTT2009-NN_Book3_10 Market VH, YT, GD, NGTT 2011 _Maket NGTT2012 LN,TS (7-1-2013)" xfId="372"/>
    <cellStyle name="_07. NGTT2009-NN_Book3_10 Market VH, YT, GD, NGTT 2011 _Maket NGTT2012 LN,TS (7-1-2013)_Nongnghiep" xfId="373"/>
    <cellStyle name="_07. NGTT2009-NN_Book3_10 Market VH, YT, GD, NGTT 2011 _Ngiam_lamnghiep_2011_v2(1)(1)" xfId="374"/>
    <cellStyle name="_07. NGTT2009-NN_Book3_10 Market VH, YT, GD, NGTT 2011 _Ngiam_lamnghiep_2011_v2(1)(1)_Nongnghiep" xfId="375"/>
    <cellStyle name="_07. NGTT2009-NN_Book3_10 Market VH, YT, GD, NGTT 2011 _NGTT LN,TS 2012 (Chuan)" xfId="376"/>
    <cellStyle name="_07. NGTT2009-NN_Book3_10 Market VH, YT, GD, NGTT 2011 _Nien giam TT Vu Nong nghiep 2012(solieu)-gui Vu TH 29-3-2013" xfId="377"/>
    <cellStyle name="_07. NGTT2009-NN_Book3_10 Market VH, YT, GD, NGTT 2011 _Nongnghiep" xfId="378"/>
    <cellStyle name="_07. NGTT2009-NN_Book3_10 Market VH, YT, GD, NGTT 2011 _Nongnghiep NGDD 2012_cap nhat den 24-5-2013(1)" xfId="379"/>
    <cellStyle name="_07. NGTT2009-NN_Book3_10 Market VH, YT, GD, NGTT 2011 _Nongnghiep_Nongnghiep NGDD 2012_cap nhat den 24-5-2013(1)" xfId="380"/>
    <cellStyle name="_07. NGTT2009-NN_Book3_10 Market VH, YT, GD, NGTT 2011 _So lieu quoc te TH" xfId="381"/>
    <cellStyle name="_07. NGTT2009-NN_Book3_10 Market VH, YT, GD, NGTT 2011 _Xl0000147" xfId="382"/>
    <cellStyle name="_07. NGTT2009-NN_Book3_10 Market VH, YT, GD, NGTT 2011 _Xl0000167" xfId="383"/>
    <cellStyle name="_07. NGTT2009-NN_Book3_10 Market VH, YT, GD, NGTT 2011 _XNK" xfId="384"/>
    <cellStyle name="_07. NGTT2009-NN_Book3_10 Van tai va BCVT (da sua ok)" xfId="385"/>
    <cellStyle name="_07. NGTT2009-NN_Book3_10 VH, YT, GD, NGTT 2010 - (OK)" xfId="386"/>
    <cellStyle name="_07. NGTT2009-NN_Book3_10 VH, YT, GD, NGTT 2010 - (OK)_Bo sung 04 bieu Cong nghiep" xfId="387"/>
    <cellStyle name="_07. NGTT2009-NN_Book3_11 (3)" xfId="388"/>
    <cellStyle name="_07. NGTT2009-NN_Book3_11 (3)_04 Doanh nghiep va CSKDCT 2012" xfId="389"/>
    <cellStyle name="_07. NGTT2009-NN_Book3_11 (3)_Xl0000167" xfId="390"/>
    <cellStyle name="_07. NGTT2009-NN_Book3_12 (2)" xfId="391"/>
    <cellStyle name="_07. NGTT2009-NN_Book3_12 (2)_04 Doanh nghiep va CSKDCT 2012" xfId="392"/>
    <cellStyle name="_07. NGTT2009-NN_Book3_12 (2)_Xl0000167" xfId="393"/>
    <cellStyle name="_07. NGTT2009-NN_Book3_12 Chi so gia 2012(chuan) co so" xfId="394"/>
    <cellStyle name="_07. NGTT2009-NN_Book3_12 Giao duc, Y Te va Muc songnam2011" xfId="395"/>
    <cellStyle name="_07. NGTT2009-NN_Book3_13 Van tai 2012" xfId="396"/>
    <cellStyle name="_07. NGTT2009-NN_Book3_Book1" xfId="397"/>
    <cellStyle name="_07. NGTT2009-NN_Book3_CucThongke-phucdap-Tuan-Anh" xfId="398"/>
    <cellStyle name="_07. NGTT2009-NN_Book3_Giaoduc2013(ok)" xfId="399"/>
    <cellStyle name="_07. NGTT2009-NN_Book3_GTSXNN" xfId="400"/>
    <cellStyle name="_07. NGTT2009-NN_Book3_GTSXNN_Nongnghiep NGDD 2012_cap nhat den 24-5-2013(1)" xfId="401"/>
    <cellStyle name="_07. NGTT2009-NN_Book3_Maket NGTT2012 LN,TS (7-1-2013)" xfId="402"/>
    <cellStyle name="_07. NGTT2009-NN_Book3_Maket NGTT2012 LN,TS (7-1-2013)_Nongnghiep" xfId="403"/>
    <cellStyle name="_07. NGTT2009-NN_Book3_Ngiam_lamnghiep_2011_v2(1)(1)" xfId="404"/>
    <cellStyle name="_07. NGTT2009-NN_Book3_Ngiam_lamnghiep_2011_v2(1)(1)_Nongnghiep" xfId="405"/>
    <cellStyle name="_07. NGTT2009-NN_Book3_NGTT LN,TS 2012 (Chuan)" xfId="406"/>
    <cellStyle name="_07. NGTT2009-NN_Book3_Nien giam day du  Nong nghiep 2010" xfId="407"/>
    <cellStyle name="_07. NGTT2009-NN_Book3_Nien giam TT Vu Nong nghiep 2012(solieu)-gui Vu TH 29-3-2013" xfId="408"/>
    <cellStyle name="_07. NGTT2009-NN_Book3_Nongnghiep" xfId="409"/>
    <cellStyle name="_07. NGTT2009-NN_Book3_Nongnghiep_Bo sung 04 bieu Cong nghiep" xfId="410"/>
    <cellStyle name="_07. NGTT2009-NN_Book3_Nongnghiep_Mau" xfId="411"/>
    <cellStyle name="_07. NGTT2009-NN_Book3_Nongnghiep_NGDD 2013 Thu chi NSNN " xfId="412"/>
    <cellStyle name="_07. NGTT2009-NN_Book3_Nongnghiep_Nongnghiep NGDD 2012_cap nhat den 24-5-2013(1)" xfId="413"/>
    <cellStyle name="_07. NGTT2009-NN_Book3_So lieu quoc te TH" xfId="414"/>
    <cellStyle name="_07. NGTT2009-NN_Book3_So lieu quoc te TH_08 Cong nghiep 2010" xfId="415"/>
    <cellStyle name="_07. NGTT2009-NN_Book3_So lieu quoc te TH_08 Thuong mai va Du lich (Ok)" xfId="416"/>
    <cellStyle name="_07. NGTT2009-NN_Book3_So lieu quoc te TH_09 Chi so gia 2011- VuTKG-1 (Ok)" xfId="417"/>
    <cellStyle name="_07. NGTT2009-NN_Book3_So lieu quoc te TH_09 Du lich" xfId="418"/>
    <cellStyle name="_07. NGTT2009-NN_Book3_So lieu quoc te TH_10 Van tai va BCVT (da sua ok)" xfId="419"/>
    <cellStyle name="_07. NGTT2009-NN_Book3_So lieu quoc te TH_12 Giao duc, Y Te va Muc songnam2011" xfId="420"/>
    <cellStyle name="_07. NGTT2009-NN_Book3_So lieu quoc te TH_nien giam tom tat du lich va XNK" xfId="421"/>
    <cellStyle name="_07. NGTT2009-NN_Book3_So lieu quoc te TH_Nongnghiep" xfId="422"/>
    <cellStyle name="_07. NGTT2009-NN_Book3_So lieu quoc te TH_XNK" xfId="423"/>
    <cellStyle name="_07. NGTT2009-NN_Book3_So lieu quoc te(GDP)" xfId="424"/>
    <cellStyle name="_07. NGTT2009-NN_Book3_So lieu quoc te(GDP)_02  Dan so lao dong(OK)" xfId="425"/>
    <cellStyle name="_07. NGTT2009-NN_Book3_So lieu quoc te(GDP)_03 TKQG va Thu chi NSNN 2012" xfId="426"/>
    <cellStyle name="_07. NGTT2009-NN_Book3_So lieu quoc te(GDP)_04 Doanh nghiep va CSKDCT 2012" xfId="427"/>
    <cellStyle name="_07. NGTT2009-NN_Book3_So lieu quoc te(GDP)_05 Doanh nghiep va Ca the_2011 (Ok)" xfId="428"/>
    <cellStyle name="_07. NGTT2009-NN_Book3_So lieu quoc te(GDP)_07 NGTT CN 2012" xfId="429"/>
    <cellStyle name="_07. NGTT2009-NN_Book3_So lieu quoc te(GDP)_08 Thuong mai Tong muc - Diep" xfId="430"/>
    <cellStyle name="_07. NGTT2009-NN_Book3_So lieu quoc te(GDP)_08 Thuong mai va Du lich (Ok)" xfId="431"/>
    <cellStyle name="_07. NGTT2009-NN_Book3_So lieu quoc te(GDP)_09 Chi so gia 2011- VuTKG-1 (Ok)" xfId="432"/>
    <cellStyle name="_07. NGTT2009-NN_Book3_So lieu quoc te(GDP)_09 Du lich" xfId="433"/>
    <cellStyle name="_07. NGTT2009-NN_Book3_So lieu quoc te(GDP)_10 Van tai va BCVT (da sua ok)" xfId="434"/>
    <cellStyle name="_07. NGTT2009-NN_Book3_So lieu quoc te(GDP)_11 (3)" xfId="435"/>
    <cellStyle name="_07. NGTT2009-NN_Book3_So lieu quoc te(GDP)_11 (3)_04 Doanh nghiep va CSKDCT 2012" xfId="436"/>
    <cellStyle name="_07. NGTT2009-NN_Book3_So lieu quoc te(GDP)_11 (3)_Xl0000167" xfId="437"/>
    <cellStyle name="_07. NGTT2009-NN_Book3_So lieu quoc te(GDP)_12 (2)" xfId="438"/>
    <cellStyle name="_07. NGTT2009-NN_Book3_So lieu quoc te(GDP)_12 (2)_04 Doanh nghiep va CSKDCT 2012" xfId="439"/>
    <cellStyle name="_07. NGTT2009-NN_Book3_So lieu quoc te(GDP)_12 (2)_Xl0000167" xfId="440"/>
    <cellStyle name="_07. NGTT2009-NN_Book3_So lieu quoc te(GDP)_12 Giao duc, Y Te va Muc songnam2011" xfId="441"/>
    <cellStyle name="_07. NGTT2009-NN_Book3_So lieu quoc te(GDP)_12 So lieu quoc te (Ok)" xfId="442"/>
    <cellStyle name="_07. NGTT2009-NN_Book3_So lieu quoc te(GDP)_13 Van tai 2012" xfId="443"/>
    <cellStyle name="_07. NGTT2009-NN_Book3_So lieu quoc te(GDP)_Giaoduc2013(ok)" xfId="444"/>
    <cellStyle name="_07. NGTT2009-NN_Book3_So lieu quoc te(GDP)_Maket NGTT2012 LN,TS (7-1-2013)" xfId="445"/>
    <cellStyle name="_07. NGTT2009-NN_Book3_So lieu quoc te(GDP)_Maket NGTT2012 LN,TS (7-1-2013)_Nongnghiep" xfId="446"/>
    <cellStyle name="_07. NGTT2009-NN_Book3_So lieu quoc te(GDP)_Ngiam_lamnghiep_2011_v2(1)(1)" xfId="447"/>
    <cellStyle name="_07. NGTT2009-NN_Book3_So lieu quoc te(GDP)_Ngiam_lamnghiep_2011_v2(1)(1)_Nongnghiep" xfId="448"/>
    <cellStyle name="_07. NGTT2009-NN_Book3_So lieu quoc te(GDP)_NGTT LN,TS 2012 (Chuan)" xfId="449"/>
    <cellStyle name="_07. NGTT2009-NN_Book3_So lieu quoc te(GDP)_Nien giam TT Vu Nong nghiep 2012(solieu)-gui Vu TH 29-3-2013" xfId="450"/>
    <cellStyle name="_07. NGTT2009-NN_Book3_So lieu quoc te(GDP)_Nongnghiep" xfId="451"/>
    <cellStyle name="_07. NGTT2009-NN_Book3_So lieu quoc te(GDP)_Nongnghiep NGDD 2012_cap nhat den 24-5-2013(1)" xfId="452"/>
    <cellStyle name="_07. NGTT2009-NN_Book3_So lieu quoc te(GDP)_Nongnghiep_Nongnghiep NGDD 2012_cap nhat den 24-5-2013(1)" xfId="453"/>
    <cellStyle name="_07. NGTT2009-NN_Book3_So lieu quoc te(GDP)_Xl0000147" xfId="454"/>
    <cellStyle name="_07. NGTT2009-NN_Book3_So lieu quoc te(GDP)_Xl0000167" xfId="455"/>
    <cellStyle name="_07. NGTT2009-NN_Book3_So lieu quoc te(GDP)_XNK" xfId="456"/>
    <cellStyle name="_07. NGTT2009-NN_Book3_Xl0000147" xfId="457"/>
    <cellStyle name="_07. NGTT2009-NN_Book3_Xl0000167" xfId="458"/>
    <cellStyle name="_07. NGTT2009-NN_Book3_XNK" xfId="459"/>
    <cellStyle name="_07. NGTT2009-NN_Book3_XNK_08 Thuong mai Tong muc - Diep" xfId="460"/>
    <cellStyle name="_07. NGTT2009-NN_Book3_XNK_Bo sung 04 bieu Cong nghiep" xfId="461"/>
    <cellStyle name="_07. NGTT2009-NN_Book3_XNK-2012" xfId="462"/>
    <cellStyle name="_07. NGTT2009-NN_Book3_XNK-Market" xfId="463"/>
    <cellStyle name="_07. NGTT2009-NN_Book4" xfId="464"/>
    <cellStyle name="_07. NGTT2009-NN_Book4_08 Cong nghiep 2010" xfId="465"/>
    <cellStyle name="_07. NGTT2009-NN_Book4_08 Thuong mai va Du lich (Ok)" xfId="466"/>
    <cellStyle name="_07. NGTT2009-NN_Book4_09 Chi so gia 2011- VuTKG-1 (Ok)" xfId="467"/>
    <cellStyle name="_07. NGTT2009-NN_Book4_09 Du lich" xfId="468"/>
    <cellStyle name="_07. NGTT2009-NN_Book4_10 Van tai va BCVT (da sua ok)" xfId="469"/>
    <cellStyle name="_07. NGTT2009-NN_Book4_12 Giao duc, Y Te va Muc songnam2011" xfId="470"/>
    <cellStyle name="_07. NGTT2009-NN_Book4_12 So lieu quoc te (Ok)" xfId="471"/>
    <cellStyle name="_07. NGTT2009-NN_Book4_Book1" xfId="472"/>
    <cellStyle name="_07. NGTT2009-NN_Book4_nien giam tom tat du lich va XNK" xfId="473"/>
    <cellStyle name="_07. NGTT2009-NN_Book4_Nongnghiep" xfId="474"/>
    <cellStyle name="_07. NGTT2009-NN_Book4_XNK" xfId="475"/>
    <cellStyle name="_07. NGTT2009-NN_Book4_XNK-2012" xfId="476"/>
    <cellStyle name="_07. NGTT2009-NN_CSKDCT 2010" xfId="477"/>
    <cellStyle name="_07. NGTT2009-NN_CSKDCT 2010_Bo sung 04 bieu Cong nghiep" xfId="478"/>
    <cellStyle name="_07. NGTT2009-NN_CucThongke-phucdap-Tuan-Anh" xfId="479"/>
    <cellStyle name="_07. NGTT2009-NN_dan so phan tich 10 nam(moi)" xfId="480"/>
    <cellStyle name="_07. NGTT2009-NN_dan so phan tich 10 nam(moi)_01 Don vi HC" xfId="481"/>
    <cellStyle name="_07. NGTT2009-NN_dan so phan tich 10 nam(moi)_02 Danso_Laodong 2012(chuan) CO SO" xfId="482"/>
    <cellStyle name="_07. NGTT2009-NN_dan so phan tich 10 nam(moi)_04 Doanh nghiep va CSKDCT 2012" xfId="483"/>
    <cellStyle name="_07. NGTT2009-NN_dan so phan tich 10 nam(moi)_NGDD 2013 Thu chi NSNN " xfId="484"/>
    <cellStyle name="_07. NGTT2009-NN_dan so phan tich 10 nam(moi)_Nien giam KT_TV 2010" xfId="485"/>
    <cellStyle name="_07. NGTT2009-NN_dan so phan tich 10 nam(moi)_Xl0000167" xfId="486"/>
    <cellStyle name="_07. NGTT2009-NN_Dat Dai NGTT -2013" xfId="487"/>
    <cellStyle name="_07. NGTT2009-NN_Giaoduc2013(ok)" xfId="488"/>
    <cellStyle name="_07. NGTT2009-NN_GTSXNN" xfId="489"/>
    <cellStyle name="_07. NGTT2009-NN_GTSXNN_Nongnghiep NGDD 2012_cap nhat den 24-5-2013(1)" xfId="490"/>
    <cellStyle name="_07. NGTT2009-NN_Lam nghiep, thuy san 2010 (ok)" xfId="491"/>
    <cellStyle name="_07. NGTT2009-NN_Lam nghiep, thuy san 2010 (ok)_08 Cong nghiep 2010" xfId="492"/>
    <cellStyle name="_07. NGTT2009-NN_Lam nghiep, thuy san 2010 (ok)_08 Thuong mai va Du lich (Ok)" xfId="493"/>
    <cellStyle name="_07. NGTT2009-NN_Lam nghiep, thuy san 2010 (ok)_09 Chi so gia 2011- VuTKG-1 (Ok)" xfId="494"/>
    <cellStyle name="_07. NGTT2009-NN_Lam nghiep, thuy san 2010 (ok)_09 Du lich" xfId="495"/>
    <cellStyle name="_07. NGTT2009-NN_Lam nghiep, thuy san 2010 (ok)_10 Van tai va BCVT (da sua ok)" xfId="496"/>
    <cellStyle name="_07. NGTT2009-NN_Lam nghiep, thuy san 2010 (ok)_12 Giao duc, Y Te va Muc songnam2011" xfId="497"/>
    <cellStyle name="_07. NGTT2009-NN_Lam nghiep, thuy san 2010 (ok)_nien giam tom tat du lich va XNK" xfId="498"/>
    <cellStyle name="_07. NGTT2009-NN_Lam nghiep, thuy san 2010 (ok)_Nongnghiep" xfId="499"/>
    <cellStyle name="_07. NGTT2009-NN_Lam nghiep, thuy san 2010 (ok)_XNK" xfId="500"/>
    <cellStyle name="_07. NGTT2009-NN_Maket NGTT Cong nghiep 2011" xfId="501"/>
    <cellStyle name="_07. NGTT2009-NN_Maket NGTT Cong nghiep 2011_08 Cong nghiep 2010" xfId="502"/>
    <cellStyle name="_07. NGTT2009-NN_Maket NGTT Cong nghiep 2011_08 Thuong mai va Du lich (Ok)" xfId="503"/>
    <cellStyle name="_07. NGTT2009-NN_Maket NGTT Cong nghiep 2011_09 Chi so gia 2011- VuTKG-1 (Ok)" xfId="504"/>
    <cellStyle name="_07. NGTT2009-NN_Maket NGTT Cong nghiep 2011_09 Du lich" xfId="505"/>
    <cellStyle name="_07. NGTT2009-NN_Maket NGTT Cong nghiep 2011_10 Van tai va BCVT (da sua ok)" xfId="506"/>
    <cellStyle name="_07. NGTT2009-NN_Maket NGTT Cong nghiep 2011_12 Giao duc, Y Te va Muc songnam2011" xfId="507"/>
    <cellStyle name="_07. NGTT2009-NN_Maket NGTT Cong nghiep 2011_nien giam tom tat du lich va XNK" xfId="508"/>
    <cellStyle name="_07. NGTT2009-NN_Maket NGTT Cong nghiep 2011_Nongnghiep" xfId="509"/>
    <cellStyle name="_07. NGTT2009-NN_Maket NGTT Cong nghiep 2011_XNK" xfId="510"/>
    <cellStyle name="_07. NGTT2009-NN_Maket NGTT Doanh Nghiep 2011" xfId="511"/>
    <cellStyle name="_07. NGTT2009-NN_Maket NGTT Doanh Nghiep 2011_08 Cong nghiep 2010" xfId="512"/>
    <cellStyle name="_07. NGTT2009-NN_Maket NGTT Doanh Nghiep 2011_08 Thuong mai va Du lich (Ok)" xfId="513"/>
    <cellStyle name="_07. NGTT2009-NN_Maket NGTT Doanh Nghiep 2011_09 Chi so gia 2011- VuTKG-1 (Ok)" xfId="514"/>
    <cellStyle name="_07. NGTT2009-NN_Maket NGTT Doanh Nghiep 2011_09 Du lich" xfId="515"/>
    <cellStyle name="_07. NGTT2009-NN_Maket NGTT Doanh Nghiep 2011_10 Van tai va BCVT (da sua ok)" xfId="516"/>
    <cellStyle name="_07. NGTT2009-NN_Maket NGTT Doanh Nghiep 2011_12 Giao duc, Y Te va Muc songnam2011" xfId="517"/>
    <cellStyle name="_07. NGTT2009-NN_Maket NGTT Doanh Nghiep 2011_nien giam tom tat du lich va XNK" xfId="518"/>
    <cellStyle name="_07. NGTT2009-NN_Maket NGTT Doanh Nghiep 2011_Nongnghiep" xfId="519"/>
    <cellStyle name="_07. NGTT2009-NN_Maket NGTT Doanh Nghiep 2011_XNK" xfId="520"/>
    <cellStyle name="_07. NGTT2009-NN_Maket NGTT Thu chi NS 2011" xfId="521"/>
    <cellStyle name="_07. NGTT2009-NN_Maket NGTT Thu chi NS 2011_08 Cong nghiep 2010" xfId="522"/>
    <cellStyle name="_07. NGTT2009-NN_Maket NGTT Thu chi NS 2011_08 Thuong mai va Du lich (Ok)" xfId="523"/>
    <cellStyle name="_07. NGTT2009-NN_Maket NGTT Thu chi NS 2011_09 Chi so gia 2011- VuTKG-1 (Ok)" xfId="524"/>
    <cellStyle name="_07. NGTT2009-NN_Maket NGTT Thu chi NS 2011_09 Du lich" xfId="525"/>
    <cellStyle name="_07. NGTT2009-NN_Maket NGTT Thu chi NS 2011_10 Van tai va BCVT (da sua ok)" xfId="526"/>
    <cellStyle name="_07. NGTT2009-NN_Maket NGTT Thu chi NS 2011_12 Giao duc, Y Te va Muc songnam2011" xfId="527"/>
    <cellStyle name="_07. NGTT2009-NN_Maket NGTT Thu chi NS 2011_nien giam tom tat du lich va XNK" xfId="528"/>
    <cellStyle name="_07. NGTT2009-NN_Maket NGTT Thu chi NS 2011_Nongnghiep" xfId="529"/>
    <cellStyle name="_07. NGTT2009-NN_Maket NGTT Thu chi NS 2011_XNK" xfId="530"/>
    <cellStyle name="_07. NGTT2009-NN_Maket NGTT2012 LN,TS (7-1-2013)" xfId="531"/>
    <cellStyle name="_07. NGTT2009-NN_Maket NGTT2012 LN,TS (7-1-2013)_Nongnghiep" xfId="532"/>
    <cellStyle name="_07. NGTT2009-NN_Ngiam_lamnghiep_2011_v2(1)(1)" xfId="533"/>
    <cellStyle name="_07. NGTT2009-NN_Ngiam_lamnghiep_2011_v2(1)(1)_Nongnghiep" xfId="534"/>
    <cellStyle name="_07. NGTT2009-NN_NGTT Ca the 2011 Diep" xfId="535"/>
    <cellStyle name="_07. NGTT2009-NN_NGTT Ca the 2011 Diep_08 Cong nghiep 2010" xfId="536"/>
    <cellStyle name="_07. NGTT2009-NN_NGTT Ca the 2011 Diep_08 Thuong mai va Du lich (Ok)" xfId="537"/>
    <cellStyle name="_07. NGTT2009-NN_NGTT Ca the 2011 Diep_09 Chi so gia 2011- VuTKG-1 (Ok)" xfId="538"/>
    <cellStyle name="_07. NGTT2009-NN_NGTT Ca the 2011 Diep_09 Du lich" xfId="539"/>
    <cellStyle name="_07. NGTT2009-NN_NGTT Ca the 2011 Diep_10 Van tai va BCVT (da sua ok)" xfId="540"/>
    <cellStyle name="_07. NGTT2009-NN_NGTT Ca the 2011 Diep_12 Giao duc, Y Te va Muc songnam2011" xfId="541"/>
    <cellStyle name="_07. NGTT2009-NN_NGTT Ca the 2011 Diep_nien giam tom tat du lich va XNK" xfId="542"/>
    <cellStyle name="_07. NGTT2009-NN_NGTT Ca the 2011 Diep_Nongnghiep" xfId="543"/>
    <cellStyle name="_07. NGTT2009-NN_NGTT Ca the 2011 Diep_XNK" xfId="544"/>
    <cellStyle name="_07. NGTT2009-NN_NGTT LN,TS 2012 (Chuan)" xfId="545"/>
    <cellStyle name="_07. NGTT2009-NN_Nien giam day du  Nong nghiep 2010" xfId="546"/>
    <cellStyle name="_07. NGTT2009-NN_Nien giam TT Vu Nong nghiep 2012(solieu)-gui Vu TH 29-3-2013" xfId="547"/>
    <cellStyle name="_07. NGTT2009-NN_Nongnghiep" xfId="548"/>
    <cellStyle name="_07. NGTT2009-NN_Nongnghiep_Bo sung 04 bieu Cong nghiep" xfId="549"/>
    <cellStyle name="_07. NGTT2009-NN_Nongnghiep_Mau" xfId="550"/>
    <cellStyle name="_07. NGTT2009-NN_Nongnghiep_NGDD 2013 Thu chi NSNN " xfId="551"/>
    <cellStyle name="_07. NGTT2009-NN_Nongnghiep_Nongnghiep NGDD 2012_cap nhat den 24-5-2013(1)" xfId="552"/>
    <cellStyle name="_07. NGTT2009-NN_Phan i (in)" xfId="553"/>
    <cellStyle name="_07. NGTT2009-NN_So lieu quoc te TH" xfId="554"/>
    <cellStyle name="_07. NGTT2009-NN_So lieu quoc te TH_08 Cong nghiep 2010" xfId="555"/>
    <cellStyle name="_07. NGTT2009-NN_So lieu quoc te TH_08 Thuong mai va Du lich (Ok)" xfId="556"/>
    <cellStyle name="_07. NGTT2009-NN_So lieu quoc te TH_09 Chi so gia 2011- VuTKG-1 (Ok)" xfId="557"/>
    <cellStyle name="_07. NGTT2009-NN_So lieu quoc te TH_09 Du lich" xfId="558"/>
    <cellStyle name="_07. NGTT2009-NN_So lieu quoc te TH_10 Van tai va BCVT (da sua ok)" xfId="559"/>
    <cellStyle name="_07. NGTT2009-NN_So lieu quoc te TH_12 Giao duc, Y Te va Muc songnam2011" xfId="560"/>
    <cellStyle name="_07. NGTT2009-NN_So lieu quoc te TH_nien giam tom tat du lich va XNK" xfId="561"/>
    <cellStyle name="_07. NGTT2009-NN_So lieu quoc te TH_Nongnghiep" xfId="562"/>
    <cellStyle name="_07. NGTT2009-NN_So lieu quoc te TH_XNK" xfId="563"/>
    <cellStyle name="_07. NGTT2009-NN_So lieu quoc te(GDP)" xfId="564"/>
    <cellStyle name="_07. NGTT2009-NN_So lieu quoc te(GDP)_02  Dan so lao dong(OK)" xfId="565"/>
    <cellStyle name="_07. NGTT2009-NN_So lieu quoc te(GDP)_03 TKQG va Thu chi NSNN 2012" xfId="566"/>
    <cellStyle name="_07. NGTT2009-NN_So lieu quoc te(GDP)_04 Doanh nghiep va CSKDCT 2012" xfId="567"/>
    <cellStyle name="_07. NGTT2009-NN_So lieu quoc te(GDP)_05 Doanh nghiep va Ca the_2011 (Ok)" xfId="568"/>
    <cellStyle name="_07. NGTT2009-NN_So lieu quoc te(GDP)_07 NGTT CN 2012" xfId="569"/>
    <cellStyle name="_07. NGTT2009-NN_So lieu quoc te(GDP)_08 Thuong mai Tong muc - Diep" xfId="570"/>
    <cellStyle name="_07. NGTT2009-NN_So lieu quoc te(GDP)_08 Thuong mai va Du lich (Ok)" xfId="571"/>
    <cellStyle name="_07. NGTT2009-NN_So lieu quoc te(GDP)_09 Chi so gia 2011- VuTKG-1 (Ok)" xfId="572"/>
    <cellStyle name="_07. NGTT2009-NN_So lieu quoc te(GDP)_09 Du lich" xfId="573"/>
    <cellStyle name="_07. NGTT2009-NN_So lieu quoc te(GDP)_10 Van tai va BCVT (da sua ok)" xfId="574"/>
    <cellStyle name="_07. NGTT2009-NN_So lieu quoc te(GDP)_11 (3)" xfId="575"/>
    <cellStyle name="_07. NGTT2009-NN_So lieu quoc te(GDP)_11 (3)_04 Doanh nghiep va CSKDCT 2012" xfId="576"/>
    <cellStyle name="_07. NGTT2009-NN_So lieu quoc te(GDP)_11 (3)_Xl0000167" xfId="577"/>
    <cellStyle name="_07. NGTT2009-NN_So lieu quoc te(GDP)_12 (2)" xfId="578"/>
    <cellStyle name="_07. NGTT2009-NN_So lieu quoc te(GDP)_12 (2)_04 Doanh nghiep va CSKDCT 2012" xfId="579"/>
    <cellStyle name="_07. NGTT2009-NN_So lieu quoc te(GDP)_12 (2)_Xl0000167" xfId="580"/>
    <cellStyle name="_07. NGTT2009-NN_So lieu quoc te(GDP)_12 Giao duc, Y Te va Muc songnam2011" xfId="581"/>
    <cellStyle name="_07. NGTT2009-NN_So lieu quoc te(GDP)_12 So lieu quoc te (Ok)" xfId="582"/>
    <cellStyle name="_07. NGTT2009-NN_So lieu quoc te(GDP)_13 Van tai 2012" xfId="583"/>
    <cellStyle name="_07. NGTT2009-NN_So lieu quoc te(GDP)_Giaoduc2013(ok)" xfId="584"/>
    <cellStyle name="_07. NGTT2009-NN_So lieu quoc te(GDP)_Maket NGTT2012 LN,TS (7-1-2013)" xfId="585"/>
    <cellStyle name="_07. NGTT2009-NN_So lieu quoc te(GDP)_Maket NGTT2012 LN,TS (7-1-2013)_Nongnghiep" xfId="586"/>
    <cellStyle name="_07. NGTT2009-NN_So lieu quoc te(GDP)_Ngiam_lamnghiep_2011_v2(1)(1)" xfId="587"/>
    <cellStyle name="_07. NGTT2009-NN_So lieu quoc te(GDP)_Ngiam_lamnghiep_2011_v2(1)(1)_Nongnghiep" xfId="588"/>
    <cellStyle name="_07. NGTT2009-NN_So lieu quoc te(GDP)_NGTT LN,TS 2012 (Chuan)" xfId="589"/>
    <cellStyle name="_07. NGTT2009-NN_So lieu quoc te(GDP)_Nien giam TT Vu Nong nghiep 2012(solieu)-gui Vu TH 29-3-2013" xfId="590"/>
    <cellStyle name="_07. NGTT2009-NN_So lieu quoc te(GDP)_Nongnghiep" xfId="591"/>
    <cellStyle name="_07. NGTT2009-NN_So lieu quoc te(GDP)_Nongnghiep NGDD 2012_cap nhat den 24-5-2013(1)" xfId="592"/>
    <cellStyle name="_07. NGTT2009-NN_So lieu quoc te(GDP)_Nongnghiep_Nongnghiep NGDD 2012_cap nhat den 24-5-2013(1)" xfId="593"/>
    <cellStyle name="_07. NGTT2009-NN_So lieu quoc te(GDP)_Xl0000147" xfId="594"/>
    <cellStyle name="_07. NGTT2009-NN_So lieu quoc te(GDP)_Xl0000167" xfId="595"/>
    <cellStyle name="_07. NGTT2009-NN_So lieu quoc te(GDP)_XNK" xfId="596"/>
    <cellStyle name="_07. NGTT2009-NN_Thuong mai va Du lich" xfId="597"/>
    <cellStyle name="_07. NGTT2009-NN_Thuong mai va Du lich_01 Don vi HC" xfId="598"/>
    <cellStyle name="_07. NGTT2009-NN_Thuong mai va Du lich_NGDD 2013 Thu chi NSNN " xfId="599"/>
    <cellStyle name="_07. NGTT2009-NN_Tong hop 1" xfId="600"/>
    <cellStyle name="_07. NGTT2009-NN_Tong hop NGTT" xfId="601"/>
    <cellStyle name="_07. NGTT2009-NN_Xl0000167" xfId="602"/>
    <cellStyle name="_07. NGTT2009-NN_XNK" xfId="603"/>
    <cellStyle name="_07. NGTT2009-NN_XNK (10-6)" xfId="604"/>
    <cellStyle name="_07. NGTT2009-NN_XNK_08 Thuong mai Tong muc - Diep" xfId="605"/>
    <cellStyle name="_07. NGTT2009-NN_XNK_Bo sung 04 bieu Cong nghiep" xfId="606"/>
    <cellStyle name="_07. NGTT2009-NN_XNK-2012" xfId="607"/>
    <cellStyle name="_07. NGTT2009-NN_XNK-Market" xfId="608"/>
    <cellStyle name="_09 VAN TAI(OK)" xfId="609"/>
    <cellStyle name="_09.GD-Yte_TT_MSDC2008" xfId="610"/>
    <cellStyle name="_09.GD-Yte_TT_MSDC2008 10" xfId="611"/>
    <cellStyle name="_09.GD-Yte_TT_MSDC2008 11" xfId="612"/>
    <cellStyle name="_09.GD-Yte_TT_MSDC2008 12" xfId="613"/>
    <cellStyle name="_09.GD-Yte_TT_MSDC2008 13" xfId="614"/>
    <cellStyle name="_09.GD-Yte_TT_MSDC2008 14" xfId="615"/>
    <cellStyle name="_09.GD-Yte_TT_MSDC2008 15" xfId="616"/>
    <cellStyle name="_09.GD-Yte_TT_MSDC2008 16" xfId="617"/>
    <cellStyle name="_09.GD-Yte_TT_MSDC2008 17" xfId="618"/>
    <cellStyle name="_09.GD-Yte_TT_MSDC2008 18" xfId="619"/>
    <cellStyle name="_09.GD-Yte_TT_MSDC2008 19" xfId="620"/>
    <cellStyle name="_09.GD-Yte_TT_MSDC2008 2" xfId="621"/>
    <cellStyle name="_09.GD-Yte_TT_MSDC2008 3" xfId="622"/>
    <cellStyle name="_09.GD-Yte_TT_MSDC2008 4" xfId="623"/>
    <cellStyle name="_09.GD-Yte_TT_MSDC2008 5" xfId="624"/>
    <cellStyle name="_09.GD-Yte_TT_MSDC2008 6" xfId="625"/>
    <cellStyle name="_09.GD-Yte_TT_MSDC2008 7" xfId="626"/>
    <cellStyle name="_09.GD-Yte_TT_MSDC2008 8" xfId="627"/>
    <cellStyle name="_09.GD-Yte_TT_MSDC2008 9" xfId="628"/>
    <cellStyle name="_09.GD-Yte_TT_MSDC2008_01 Don vi HC" xfId="629"/>
    <cellStyle name="_09.GD-Yte_TT_MSDC2008_01 DVHC-DSLD 2010" xfId="630"/>
    <cellStyle name="_09.GD-Yte_TT_MSDC2008_01 DVHC-DSLD 2010_01 Don vi HC" xfId="631"/>
    <cellStyle name="_09.GD-Yte_TT_MSDC2008_01 DVHC-DSLD 2010_02 Danso_Laodong 2012(chuan) CO SO" xfId="632"/>
    <cellStyle name="_09.GD-Yte_TT_MSDC2008_01 DVHC-DSLD 2010_04 Doanh nghiep va CSKDCT 2012" xfId="633"/>
    <cellStyle name="_09.GD-Yte_TT_MSDC2008_01 DVHC-DSLD 2010_08 Thuong mai Tong muc - Diep" xfId="634"/>
    <cellStyle name="_09.GD-Yte_TT_MSDC2008_01 DVHC-DSLD 2010_Bo sung 04 bieu Cong nghiep" xfId="635"/>
    <cellStyle name="_09.GD-Yte_TT_MSDC2008_01 DVHC-DSLD 2010_Mau" xfId="636"/>
    <cellStyle name="_09.GD-Yte_TT_MSDC2008_01 DVHC-DSLD 2010_NGDD 2013 Thu chi NSNN " xfId="637"/>
    <cellStyle name="_09.GD-Yte_TT_MSDC2008_01 DVHC-DSLD 2010_Nien giam KT_TV 2010" xfId="638"/>
    <cellStyle name="_09.GD-Yte_TT_MSDC2008_01 DVHC-DSLD 2010_nien giam tom tat 2010 (thuy)" xfId="639"/>
    <cellStyle name="_09.GD-Yte_TT_MSDC2008_01 DVHC-DSLD 2010_nien giam tom tat 2010 (thuy)_01 Don vi HC" xfId="640"/>
    <cellStyle name="_09.GD-Yte_TT_MSDC2008_01 DVHC-DSLD 2010_nien giam tom tat 2010 (thuy)_02 Danso_Laodong 2012(chuan) CO SO" xfId="641"/>
    <cellStyle name="_09.GD-Yte_TT_MSDC2008_01 DVHC-DSLD 2010_nien giam tom tat 2010 (thuy)_04 Doanh nghiep va CSKDCT 2012" xfId="642"/>
    <cellStyle name="_09.GD-Yte_TT_MSDC2008_01 DVHC-DSLD 2010_nien giam tom tat 2010 (thuy)_08 Thuong mai Tong muc - Diep" xfId="643"/>
    <cellStyle name="_09.GD-Yte_TT_MSDC2008_01 DVHC-DSLD 2010_nien giam tom tat 2010 (thuy)_09 Thuong mai va Du lich" xfId="644"/>
    <cellStyle name="_09.GD-Yte_TT_MSDC2008_01 DVHC-DSLD 2010_nien giam tom tat 2010 (thuy)_09 Thuong mai va Du lich_01 Don vi HC" xfId="645"/>
    <cellStyle name="_09.GD-Yte_TT_MSDC2008_01 DVHC-DSLD 2010_nien giam tom tat 2010 (thuy)_09 Thuong mai va Du lich_NGDD 2013 Thu chi NSNN " xfId="646"/>
    <cellStyle name="_09.GD-Yte_TT_MSDC2008_01 DVHC-DSLD 2010_nien giam tom tat 2010 (thuy)_Xl0000167" xfId="647"/>
    <cellStyle name="_09.GD-Yte_TT_MSDC2008_01 DVHC-DSLD 2010_Tong hop NGTT" xfId="648"/>
    <cellStyle name="_09.GD-Yte_TT_MSDC2008_01 DVHC-DSLD 2010_Tong hop NGTT_09 Thuong mai va Du lich" xfId="649"/>
    <cellStyle name="_09.GD-Yte_TT_MSDC2008_01 DVHC-DSLD 2010_Tong hop NGTT_09 Thuong mai va Du lich_01 Don vi HC" xfId="650"/>
    <cellStyle name="_09.GD-Yte_TT_MSDC2008_01 DVHC-DSLD 2010_Tong hop NGTT_09 Thuong mai va Du lich_NGDD 2013 Thu chi NSNN " xfId="651"/>
    <cellStyle name="_09.GD-Yte_TT_MSDC2008_01 DVHC-DSLD 2010_Xl0000167" xfId="652"/>
    <cellStyle name="_09.GD-Yte_TT_MSDC2008_02  Dan so lao dong(OK)" xfId="653"/>
    <cellStyle name="_09.GD-Yte_TT_MSDC2008_02 Danso_Laodong 2012(chuan) CO SO" xfId="654"/>
    <cellStyle name="_09.GD-Yte_TT_MSDC2008_03 Dautu 2010" xfId="655"/>
    <cellStyle name="_09.GD-Yte_TT_MSDC2008_03 Dautu 2010_01 Don vi HC" xfId="656"/>
    <cellStyle name="_09.GD-Yte_TT_MSDC2008_03 Dautu 2010_02 Danso_Laodong 2012(chuan) CO SO" xfId="657"/>
    <cellStyle name="_09.GD-Yte_TT_MSDC2008_03 Dautu 2010_04 Doanh nghiep va CSKDCT 2012" xfId="658"/>
    <cellStyle name="_09.GD-Yte_TT_MSDC2008_03 Dautu 2010_08 Thuong mai Tong muc - Diep" xfId="659"/>
    <cellStyle name="_09.GD-Yte_TT_MSDC2008_03 Dautu 2010_09 Thuong mai va Du lich" xfId="660"/>
    <cellStyle name="_09.GD-Yte_TT_MSDC2008_03 Dautu 2010_09 Thuong mai va Du lich_01 Don vi HC" xfId="661"/>
    <cellStyle name="_09.GD-Yte_TT_MSDC2008_03 Dautu 2010_09 Thuong mai va Du lich_NGDD 2013 Thu chi NSNN " xfId="662"/>
    <cellStyle name="_09.GD-Yte_TT_MSDC2008_03 Dautu 2010_Xl0000167" xfId="663"/>
    <cellStyle name="_09.GD-Yte_TT_MSDC2008_03 TKQG" xfId="664"/>
    <cellStyle name="_09.GD-Yte_TT_MSDC2008_03 TKQG_02  Dan so lao dong(OK)" xfId="665"/>
    <cellStyle name="_09.GD-Yte_TT_MSDC2008_03 TKQG_Xl0000167" xfId="666"/>
    <cellStyle name="_09.GD-Yte_TT_MSDC2008_04 Doanh nghiep va CSKDCT 2012" xfId="667"/>
    <cellStyle name="_09.GD-Yte_TT_MSDC2008_05 Doanh nghiep va Ca the_2011 (Ok)" xfId="668"/>
    <cellStyle name="_09.GD-Yte_TT_MSDC2008_05 NGTT DN 2010 (OK)" xfId="669"/>
    <cellStyle name="_09.GD-Yte_TT_MSDC2008_05 NGTT DN 2010 (OK)_Bo sung 04 bieu Cong nghiep" xfId="670"/>
    <cellStyle name="_09.GD-Yte_TT_MSDC2008_05 Thu chi NSNN" xfId="671"/>
    <cellStyle name="_09.GD-Yte_TT_MSDC2008_06 Nong, lam nghiep 2010  (ok)" xfId="672"/>
    <cellStyle name="_09.GD-Yte_TT_MSDC2008_07 NGTT CN 2012" xfId="673"/>
    <cellStyle name="_09.GD-Yte_TT_MSDC2008_08 Thuong mai Tong muc - Diep" xfId="674"/>
    <cellStyle name="_09.GD-Yte_TT_MSDC2008_08 Thuong mai va Du lich (Ok)" xfId="675"/>
    <cellStyle name="_09.GD-Yte_TT_MSDC2008_09 Chi so gia 2011- VuTKG-1 (Ok)" xfId="676"/>
    <cellStyle name="_09.GD-Yte_TT_MSDC2008_09 Du lich" xfId="677"/>
    <cellStyle name="_09.GD-Yte_TT_MSDC2008_10 Market VH, YT, GD, NGTT 2011 " xfId="678"/>
    <cellStyle name="_09.GD-Yte_TT_MSDC2008_10 Market VH, YT, GD, NGTT 2011 _02  Dan so lao dong(OK)" xfId="679"/>
    <cellStyle name="_09.GD-Yte_TT_MSDC2008_10 Market VH, YT, GD, NGTT 2011 _03 TKQG va Thu chi NSNN 2012" xfId="680"/>
    <cellStyle name="_09.GD-Yte_TT_MSDC2008_10 Market VH, YT, GD, NGTT 2011 _04 Doanh nghiep va CSKDCT 2012" xfId="681"/>
    <cellStyle name="_09.GD-Yte_TT_MSDC2008_10 Market VH, YT, GD, NGTT 2011 _05 Doanh nghiep va Ca the_2011 (Ok)" xfId="682"/>
    <cellStyle name="_09.GD-Yte_TT_MSDC2008_10 Market VH, YT, GD, NGTT 2011 _07 NGTT CN 2012" xfId="683"/>
    <cellStyle name="_09.GD-Yte_TT_MSDC2008_10 Market VH, YT, GD, NGTT 2011 _08 Thuong mai Tong muc - Diep" xfId="684"/>
    <cellStyle name="_09.GD-Yte_TT_MSDC2008_10 Market VH, YT, GD, NGTT 2011 _08 Thuong mai va Du lich (Ok)" xfId="685"/>
    <cellStyle name="_09.GD-Yte_TT_MSDC2008_10 Market VH, YT, GD, NGTT 2011 _09 Chi so gia 2011- VuTKG-1 (Ok)" xfId="686"/>
    <cellStyle name="_09.GD-Yte_TT_MSDC2008_10 Market VH, YT, GD, NGTT 2011 _09 Du lich" xfId="687"/>
    <cellStyle name="_09.GD-Yte_TT_MSDC2008_10 Market VH, YT, GD, NGTT 2011 _10 Van tai va BCVT (da sua ok)" xfId="688"/>
    <cellStyle name="_09.GD-Yte_TT_MSDC2008_10 Market VH, YT, GD, NGTT 2011 _11 (3)" xfId="689"/>
    <cellStyle name="_09.GD-Yte_TT_MSDC2008_10 Market VH, YT, GD, NGTT 2011 _11 (3)_04 Doanh nghiep va CSKDCT 2012" xfId="690"/>
    <cellStyle name="_09.GD-Yte_TT_MSDC2008_10 Market VH, YT, GD, NGTT 2011 _11 (3)_Xl0000167" xfId="691"/>
    <cellStyle name="_09.GD-Yte_TT_MSDC2008_10 Market VH, YT, GD, NGTT 2011 _12 (2)" xfId="692"/>
    <cellStyle name="_09.GD-Yte_TT_MSDC2008_10 Market VH, YT, GD, NGTT 2011 _12 (2)_04 Doanh nghiep va CSKDCT 2012" xfId="693"/>
    <cellStyle name="_09.GD-Yte_TT_MSDC2008_10 Market VH, YT, GD, NGTT 2011 _12 (2)_Xl0000167" xfId="694"/>
    <cellStyle name="_09.GD-Yte_TT_MSDC2008_10 Market VH, YT, GD, NGTT 2011 _12 Giao duc, Y Te va Muc songnam2011" xfId="695"/>
    <cellStyle name="_09.GD-Yte_TT_MSDC2008_10 Market VH, YT, GD, NGTT 2011 _13 Van tai 2012" xfId="696"/>
    <cellStyle name="_09.GD-Yte_TT_MSDC2008_10 Market VH, YT, GD, NGTT 2011 _Giaoduc2013(ok)" xfId="697"/>
    <cellStyle name="_09.GD-Yte_TT_MSDC2008_10 Market VH, YT, GD, NGTT 2011 _Maket NGTT2012 LN,TS (7-1-2013)" xfId="698"/>
    <cellStyle name="_09.GD-Yte_TT_MSDC2008_10 Market VH, YT, GD, NGTT 2011 _Maket NGTT2012 LN,TS (7-1-2013)_Nongnghiep" xfId="699"/>
    <cellStyle name="_09.GD-Yte_TT_MSDC2008_10 Market VH, YT, GD, NGTT 2011 _Ngiam_lamnghiep_2011_v2(1)(1)" xfId="700"/>
    <cellStyle name="_09.GD-Yte_TT_MSDC2008_10 Market VH, YT, GD, NGTT 2011 _Ngiam_lamnghiep_2011_v2(1)(1)_Nongnghiep" xfId="701"/>
    <cellStyle name="_09.GD-Yte_TT_MSDC2008_10 Market VH, YT, GD, NGTT 2011 _NGTT LN,TS 2012 (Chuan)" xfId="702"/>
    <cellStyle name="_09.GD-Yte_TT_MSDC2008_10 Market VH, YT, GD, NGTT 2011 _Nien giam TT Vu Nong nghiep 2012(solieu)-gui Vu TH 29-3-2013" xfId="703"/>
    <cellStyle name="_09.GD-Yte_TT_MSDC2008_10 Market VH, YT, GD, NGTT 2011 _Nongnghiep" xfId="704"/>
    <cellStyle name="_09.GD-Yte_TT_MSDC2008_10 Market VH, YT, GD, NGTT 2011 _Nongnghiep NGDD 2012_cap nhat den 24-5-2013(1)" xfId="705"/>
    <cellStyle name="_09.GD-Yte_TT_MSDC2008_10 Market VH, YT, GD, NGTT 2011 _Nongnghiep_Nongnghiep NGDD 2012_cap nhat den 24-5-2013(1)" xfId="706"/>
    <cellStyle name="_09.GD-Yte_TT_MSDC2008_10 Market VH, YT, GD, NGTT 2011 _So lieu quoc te TH" xfId="707"/>
    <cellStyle name="_09.GD-Yte_TT_MSDC2008_10 Market VH, YT, GD, NGTT 2011 _Xl0000147" xfId="708"/>
    <cellStyle name="_09.GD-Yte_TT_MSDC2008_10 Market VH, YT, GD, NGTT 2011 _Xl0000167" xfId="709"/>
    <cellStyle name="_09.GD-Yte_TT_MSDC2008_10 Market VH, YT, GD, NGTT 2011 _XNK" xfId="710"/>
    <cellStyle name="_09.GD-Yte_TT_MSDC2008_10 Van tai va BCVT (da sua ok)" xfId="711"/>
    <cellStyle name="_09.GD-Yte_TT_MSDC2008_10 VH, YT, GD, NGTT 2010 - (OK)" xfId="712"/>
    <cellStyle name="_09.GD-Yte_TT_MSDC2008_10 VH, YT, GD, NGTT 2010 - (OK)_Bo sung 04 bieu Cong nghiep" xfId="713"/>
    <cellStyle name="_09.GD-Yte_TT_MSDC2008_11 (3)" xfId="714"/>
    <cellStyle name="_09.GD-Yte_TT_MSDC2008_11 (3)_04 Doanh nghiep va CSKDCT 2012" xfId="715"/>
    <cellStyle name="_09.GD-Yte_TT_MSDC2008_11 (3)_Xl0000167" xfId="716"/>
    <cellStyle name="_09.GD-Yte_TT_MSDC2008_11 So lieu quoc te 2010-final" xfId="717"/>
    <cellStyle name="_09.GD-Yte_TT_MSDC2008_12 (2)" xfId="718"/>
    <cellStyle name="_09.GD-Yte_TT_MSDC2008_12 (2)_04 Doanh nghiep va CSKDCT 2012" xfId="719"/>
    <cellStyle name="_09.GD-Yte_TT_MSDC2008_12 (2)_Xl0000167" xfId="720"/>
    <cellStyle name="_09.GD-Yte_TT_MSDC2008_12 Chi so gia 2012(chuan) co so" xfId="721"/>
    <cellStyle name="_09.GD-Yte_TT_MSDC2008_12 Giao duc, Y Te va Muc songnam2011" xfId="722"/>
    <cellStyle name="_09.GD-Yte_TT_MSDC2008_13 Van tai 2012" xfId="723"/>
    <cellStyle name="_09.GD-Yte_TT_MSDC2008_Book1" xfId="724"/>
    <cellStyle name="_09.GD-Yte_TT_MSDC2008_Dat Dai NGTT -2013" xfId="725"/>
    <cellStyle name="_09.GD-Yte_TT_MSDC2008_Giaoduc2013(ok)" xfId="726"/>
    <cellStyle name="_09.GD-Yte_TT_MSDC2008_GTSXNN" xfId="727"/>
    <cellStyle name="_09.GD-Yte_TT_MSDC2008_GTSXNN_Nongnghiep NGDD 2012_cap nhat den 24-5-2013(1)" xfId="728"/>
    <cellStyle name="_09.GD-Yte_TT_MSDC2008_Maket NGTT Thu chi NS 2011" xfId="729"/>
    <cellStyle name="_09.GD-Yte_TT_MSDC2008_Maket NGTT Thu chi NS 2011_08 Cong nghiep 2010" xfId="730"/>
    <cellStyle name="_09.GD-Yte_TT_MSDC2008_Maket NGTT Thu chi NS 2011_08 Thuong mai va Du lich (Ok)" xfId="731"/>
    <cellStyle name="_09.GD-Yte_TT_MSDC2008_Maket NGTT Thu chi NS 2011_09 Chi so gia 2011- VuTKG-1 (Ok)" xfId="732"/>
    <cellStyle name="_09.GD-Yte_TT_MSDC2008_Maket NGTT Thu chi NS 2011_09 Du lich" xfId="733"/>
    <cellStyle name="_09.GD-Yte_TT_MSDC2008_Maket NGTT Thu chi NS 2011_10 Van tai va BCVT (da sua ok)" xfId="734"/>
    <cellStyle name="_09.GD-Yte_TT_MSDC2008_Maket NGTT Thu chi NS 2011_12 Giao duc, Y Te va Muc songnam2011" xfId="735"/>
    <cellStyle name="_09.GD-Yte_TT_MSDC2008_Maket NGTT Thu chi NS 2011_nien giam tom tat du lich va XNK" xfId="736"/>
    <cellStyle name="_09.GD-Yte_TT_MSDC2008_Maket NGTT Thu chi NS 2011_Nongnghiep" xfId="737"/>
    <cellStyle name="_09.GD-Yte_TT_MSDC2008_Maket NGTT Thu chi NS 2011_XNK" xfId="738"/>
    <cellStyle name="_09.GD-Yte_TT_MSDC2008_Maket NGTT2012 LN,TS (7-1-2013)" xfId="739"/>
    <cellStyle name="_09.GD-Yte_TT_MSDC2008_Maket NGTT2012 LN,TS (7-1-2013)_Nongnghiep" xfId="740"/>
    <cellStyle name="_09.GD-Yte_TT_MSDC2008_Mau" xfId="741"/>
    <cellStyle name="_09.GD-Yte_TT_MSDC2008_Ngiam_lamnghiep_2011_v2(1)(1)" xfId="742"/>
    <cellStyle name="_09.GD-Yte_TT_MSDC2008_Ngiam_lamnghiep_2011_v2(1)(1)_Nongnghiep" xfId="743"/>
    <cellStyle name="_09.GD-Yte_TT_MSDC2008_NGTT LN,TS 2012 (Chuan)" xfId="744"/>
    <cellStyle name="_09.GD-Yte_TT_MSDC2008_Nien giam day du  Nong nghiep 2010" xfId="745"/>
    <cellStyle name="_09.GD-Yte_TT_MSDC2008_Nien giam KT_TV 2010" xfId="746"/>
    <cellStyle name="_09.GD-Yte_TT_MSDC2008_Nien giam TT Vu Nong nghiep 2012(solieu)-gui Vu TH 29-3-2013" xfId="747"/>
    <cellStyle name="_09.GD-Yte_TT_MSDC2008_Nongnghiep" xfId="748"/>
    <cellStyle name="_09.GD-Yte_TT_MSDC2008_Nongnghiep_Bo sung 04 bieu Cong nghiep" xfId="749"/>
    <cellStyle name="_09.GD-Yte_TT_MSDC2008_Nongnghiep_Mau" xfId="750"/>
    <cellStyle name="_09.GD-Yte_TT_MSDC2008_Nongnghiep_NGDD 2013 Thu chi NSNN " xfId="751"/>
    <cellStyle name="_09.GD-Yte_TT_MSDC2008_Nongnghiep_Nongnghiep NGDD 2012_cap nhat den 24-5-2013(1)" xfId="752"/>
    <cellStyle name="_09.GD-Yte_TT_MSDC2008_Phan i (in)" xfId="753"/>
    <cellStyle name="_09.GD-Yte_TT_MSDC2008_So lieu quoc te TH" xfId="754"/>
    <cellStyle name="_09.GD-Yte_TT_MSDC2008_So lieu quoc te TH_08 Cong nghiep 2010" xfId="755"/>
    <cellStyle name="_09.GD-Yte_TT_MSDC2008_So lieu quoc te TH_08 Thuong mai va Du lich (Ok)" xfId="756"/>
    <cellStyle name="_09.GD-Yte_TT_MSDC2008_So lieu quoc te TH_09 Chi so gia 2011- VuTKG-1 (Ok)" xfId="757"/>
    <cellStyle name="_09.GD-Yte_TT_MSDC2008_So lieu quoc te TH_09 Du lich" xfId="758"/>
    <cellStyle name="_09.GD-Yte_TT_MSDC2008_So lieu quoc te TH_10 Van tai va BCVT (da sua ok)" xfId="759"/>
    <cellStyle name="_09.GD-Yte_TT_MSDC2008_So lieu quoc te TH_12 Giao duc, Y Te va Muc songnam2011" xfId="760"/>
    <cellStyle name="_09.GD-Yte_TT_MSDC2008_So lieu quoc te TH_nien giam tom tat du lich va XNK" xfId="761"/>
    <cellStyle name="_09.GD-Yte_TT_MSDC2008_So lieu quoc te TH_Nongnghiep" xfId="762"/>
    <cellStyle name="_09.GD-Yte_TT_MSDC2008_So lieu quoc te TH_XNK" xfId="763"/>
    <cellStyle name="_09.GD-Yte_TT_MSDC2008_So lieu quoc te(GDP)" xfId="764"/>
    <cellStyle name="_09.GD-Yte_TT_MSDC2008_So lieu quoc te(GDP)_02  Dan so lao dong(OK)" xfId="765"/>
    <cellStyle name="_09.GD-Yte_TT_MSDC2008_So lieu quoc te(GDP)_03 TKQG va Thu chi NSNN 2012" xfId="766"/>
    <cellStyle name="_09.GD-Yte_TT_MSDC2008_So lieu quoc te(GDP)_04 Doanh nghiep va CSKDCT 2012" xfId="767"/>
    <cellStyle name="_09.GD-Yte_TT_MSDC2008_So lieu quoc te(GDP)_05 Doanh nghiep va Ca the_2011 (Ok)" xfId="768"/>
    <cellStyle name="_09.GD-Yte_TT_MSDC2008_So lieu quoc te(GDP)_07 NGTT CN 2012" xfId="769"/>
    <cellStyle name="_09.GD-Yte_TT_MSDC2008_So lieu quoc te(GDP)_08 Thuong mai Tong muc - Diep" xfId="770"/>
    <cellStyle name="_09.GD-Yte_TT_MSDC2008_So lieu quoc te(GDP)_08 Thuong mai va Du lich (Ok)" xfId="771"/>
    <cellStyle name="_09.GD-Yte_TT_MSDC2008_So lieu quoc te(GDP)_09 Chi so gia 2011- VuTKG-1 (Ok)" xfId="772"/>
    <cellStyle name="_09.GD-Yte_TT_MSDC2008_So lieu quoc te(GDP)_09 Du lich" xfId="773"/>
    <cellStyle name="_09.GD-Yte_TT_MSDC2008_So lieu quoc te(GDP)_10 Van tai va BCVT (da sua ok)" xfId="774"/>
    <cellStyle name="_09.GD-Yte_TT_MSDC2008_So lieu quoc te(GDP)_11 (3)" xfId="775"/>
    <cellStyle name="_09.GD-Yte_TT_MSDC2008_So lieu quoc te(GDP)_11 (3)_04 Doanh nghiep va CSKDCT 2012" xfId="776"/>
    <cellStyle name="_09.GD-Yte_TT_MSDC2008_So lieu quoc te(GDP)_11 (3)_Xl0000167" xfId="777"/>
    <cellStyle name="_09.GD-Yte_TT_MSDC2008_So lieu quoc te(GDP)_12 (2)" xfId="778"/>
    <cellStyle name="_09.GD-Yte_TT_MSDC2008_So lieu quoc te(GDP)_12 (2)_04 Doanh nghiep va CSKDCT 2012" xfId="779"/>
    <cellStyle name="_09.GD-Yte_TT_MSDC2008_So lieu quoc te(GDP)_12 (2)_Xl0000167" xfId="780"/>
    <cellStyle name="_09.GD-Yte_TT_MSDC2008_So lieu quoc te(GDP)_12 Giao duc, Y Te va Muc songnam2011" xfId="781"/>
    <cellStyle name="_09.GD-Yte_TT_MSDC2008_So lieu quoc te(GDP)_12 So lieu quoc te (Ok)" xfId="782"/>
    <cellStyle name="_09.GD-Yte_TT_MSDC2008_So lieu quoc te(GDP)_13 Van tai 2012" xfId="783"/>
    <cellStyle name="_09.GD-Yte_TT_MSDC2008_So lieu quoc te(GDP)_Giaoduc2013(ok)" xfId="784"/>
    <cellStyle name="_09.GD-Yte_TT_MSDC2008_So lieu quoc te(GDP)_Maket NGTT2012 LN,TS (7-1-2013)" xfId="785"/>
    <cellStyle name="_09.GD-Yte_TT_MSDC2008_So lieu quoc te(GDP)_Maket NGTT2012 LN,TS (7-1-2013)_Nongnghiep" xfId="786"/>
    <cellStyle name="_09.GD-Yte_TT_MSDC2008_So lieu quoc te(GDP)_Ngiam_lamnghiep_2011_v2(1)(1)" xfId="787"/>
    <cellStyle name="_09.GD-Yte_TT_MSDC2008_So lieu quoc te(GDP)_Ngiam_lamnghiep_2011_v2(1)(1)_Nongnghiep" xfId="788"/>
    <cellStyle name="_09.GD-Yte_TT_MSDC2008_So lieu quoc te(GDP)_NGTT LN,TS 2012 (Chuan)" xfId="789"/>
    <cellStyle name="_09.GD-Yte_TT_MSDC2008_So lieu quoc te(GDP)_Nien giam TT Vu Nong nghiep 2012(solieu)-gui Vu TH 29-3-2013" xfId="790"/>
    <cellStyle name="_09.GD-Yte_TT_MSDC2008_So lieu quoc te(GDP)_Nongnghiep" xfId="791"/>
    <cellStyle name="_09.GD-Yte_TT_MSDC2008_So lieu quoc te(GDP)_Nongnghiep NGDD 2012_cap nhat den 24-5-2013(1)" xfId="792"/>
    <cellStyle name="_09.GD-Yte_TT_MSDC2008_So lieu quoc te(GDP)_Nongnghiep_Nongnghiep NGDD 2012_cap nhat den 24-5-2013(1)" xfId="793"/>
    <cellStyle name="_09.GD-Yte_TT_MSDC2008_So lieu quoc te(GDP)_Xl0000147" xfId="794"/>
    <cellStyle name="_09.GD-Yte_TT_MSDC2008_So lieu quoc te(GDP)_Xl0000167" xfId="795"/>
    <cellStyle name="_09.GD-Yte_TT_MSDC2008_So lieu quoc te(GDP)_XNK" xfId="796"/>
    <cellStyle name="_09.GD-Yte_TT_MSDC2008_Tong hop 1" xfId="797"/>
    <cellStyle name="_09.GD-Yte_TT_MSDC2008_Tong hop NGTT" xfId="798"/>
    <cellStyle name="_09.GD-Yte_TT_MSDC2008_Xl0000167" xfId="799"/>
    <cellStyle name="_09.GD-Yte_TT_MSDC2008_XNK" xfId="800"/>
    <cellStyle name="_09.GD-Yte_TT_MSDC2008_XNK_08 Thuong mai Tong muc - Diep" xfId="801"/>
    <cellStyle name="_09.GD-Yte_TT_MSDC2008_XNK_Bo sung 04 bieu Cong nghiep" xfId="802"/>
    <cellStyle name="_09.GD-Yte_TT_MSDC2008_XNK-2012" xfId="803"/>
    <cellStyle name="_09.GD-Yte_TT_MSDC2008_XNK-Market" xfId="804"/>
    <cellStyle name="_1.OK" xfId="805"/>
    <cellStyle name="_10.Bieuthegioi-tan_NGTT2008(1)" xfId="806"/>
    <cellStyle name="_10.Bieuthegioi-tan_NGTT2008(1) 10" xfId="807"/>
    <cellStyle name="_10.Bieuthegioi-tan_NGTT2008(1) 11" xfId="808"/>
    <cellStyle name="_10.Bieuthegioi-tan_NGTT2008(1) 12" xfId="809"/>
    <cellStyle name="_10.Bieuthegioi-tan_NGTT2008(1) 13" xfId="810"/>
    <cellStyle name="_10.Bieuthegioi-tan_NGTT2008(1) 14" xfId="811"/>
    <cellStyle name="_10.Bieuthegioi-tan_NGTT2008(1) 15" xfId="812"/>
    <cellStyle name="_10.Bieuthegioi-tan_NGTT2008(1) 16" xfId="813"/>
    <cellStyle name="_10.Bieuthegioi-tan_NGTT2008(1) 17" xfId="814"/>
    <cellStyle name="_10.Bieuthegioi-tan_NGTT2008(1) 18" xfId="815"/>
    <cellStyle name="_10.Bieuthegioi-tan_NGTT2008(1) 19" xfId="816"/>
    <cellStyle name="_10.Bieuthegioi-tan_NGTT2008(1) 2" xfId="817"/>
    <cellStyle name="_10.Bieuthegioi-tan_NGTT2008(1) 3" xfId="818"/>
    <cellStyle name="_10.Bieuthegioi-tan_NGTT2008(1) 4" xfId="819"/>
    <cellStyle name="_10.Bieuthegioi-tan_NGTT2008(1) 5" xfId="820"/>
    <cellStyle name="_10.Bieuthegioi-tan_NGTT2008(1) 6" xfId="821"/>
    <cellStyle name="_10.Bieuthegioi-tan_NGTT2008(1) 7" xfId="822"/>
    <cellStyle name="_10.Bieuthegioi-tan_NGTT2008(1) 8" xfId="823"/>
    <cellStyle name="_10.Bieuthegioi-tan_NGTT2008(1) 9" xfId="824"/>
    <cellStyle name="_10.Bieuthegioi-tan_NGTT2008(1)_01 Don vi HC" xfId="825"/>
    <cellStyle name="_10.Bieuthegioi-tan_NGTT2008(1)_01 DVHC-DSLD 2010" xfId="826"/>
    <cellStyle name="_10.Bieuthegioi-tan_NGTT2008(1)_01 DVHC-DSLD 2010_01 Don vi HC" xfId="827"/>
    <cellStyle name="_10.Bieuthegioi-tan_NGTT2008(1)_01 DVHC-DSLD 2010_02 Danso_Laodong 2012(chuan) CO SO" xfId="828"/>
    <cellStyle name="_10.Bieuthegioi-tan_NGTT2008(1)_01 DVHC-DSLD 2010_04 Doanh nghiep va CSKDCT 2012" xfId="829"/>
    <cellStyle name="_10.Bieuthegioi-tan_NGTT2008(1)_01 DVHC-DSLD 2010_08 Thuong mai Tong muc - Diep" xfId="830"/>
    <cellStyle name="_10.Bieuthegioi-tan_NGTT2008(1)_01 DVHC-DSLD 2010_Bo sung 04 bieu Cong nghiep" xfId="831"/>
    <cellStyle name="_10.Bieuthegioi-tan_NGTT2008(1)_01 DVHC-DSLD 2010_Mau" xfId="832"/>
    <cellStyle name="_10.Bieuthegioi-tan_NGTT2008(1)_01 DVHC-DSLD 2010_NGDD 2013 Thu chi NSNN " xfId="833"/>
    <cellStyle name="_10.Bieuthegioi-tan_NGTT2008(1)_01 DVHC-DSLD 2010_Nien giam KT_TV 2010" xfId="834"/>
    <cellStyle name="_10.Bieuthegioi-tan_NGTT2008(1)_01 DVHC-DSLD 2010_nien giam tom tat 2010 (thuy)" xfId="835"/>
    <cellStyle name="_10.Bieuthegioi-tan_NGTT2008(1)_01 DVHC-DSLD 2010_nien giam tom tat 2010 (thuy)_01 Don vi HC" xfId="836"/>
    <cellStyle name="_10.Bieuthegioi-tan_NGTT2008(1)_01 DVHC-DSLD 2010_nien giam tom tat 2010 (thuy)_02 Danso_Laodong 2012(chuan) CO SO" xfId="837"/>
    <cellStyle name="_10.Bieuthegioi-tan_NGTT2008(1)_01 DVHC-DSLD 2010_nien giam tom tat 2010 (thuy)_04 Doanh nghiep va CSKDCT 2012" xfId="838"/>
    <cellStyle name="_10.Bieuthegioi-tan_NGTT2008(1)_01 DVHC-DSLD 2010_nien giam tom tat 2010 (thuy)_08 Thuong mai Tong muc - Diep" xfId="839"/>
    <cellStyle name="_10.Bieuthegioi-tan_NGTT2008(1)_01 DVHC-DSLD 2010_nien giam tom tat 2010 (thuy)_09 Thuong mai va Du lich" xfId="840"/>
    <cellStyle name="_10.Bieuthegioi-tan_NGTT2008(1)_01 DVHC-DSLD 2010_nien giam tom tat 2010 (thuy)_09 Thuong mai va Du lich_01 Don vi HC" xfId="841"/>
    <cellStyle name="_10.Bieuthegioi-tan_NGTT2008(1)_01 DVHC-DSLD 2010_nien giam tom tat 2010 (thuy)_09 Thuong mai va Du lich_NGDD 2013 Thu chi NSNN " xfId="842"/>
    <cellStyle name="_10.Bieuthegioi-tan_NGTT2008(1)_01 DVHC-DSLD 2010_nien giam tom tat 2010 (thuy)_Xl0000167" xfId="843"/>
    <cellStyle name="_10.Bieuthegioi-tan_NGTT2008(1)_01 DVHC-DSLD 2010_Tong hop NGTT" xfId="844"/>
    <cellStyle name="_10.Bieuthegioi-tan_NGTT2008(1)_01 DVHC-DSLD 2010_Tong hop NGTT_09 Thuong mai va Du lich" xfId="845"/>
    <cellStyle name="_10.Bieuthegioi-tan_NGTT2008(1)_01 DVHC-DSLD 2010_Tong hop NGTT_09 Thuong mai va Du lich_01 Don vi HC" xfId="846"/>
    <cellStyle name="_10.Bieuthegioi-tan_NGTT2008(1)_01 DVHC-DSLD 2010_Tong hop NGTT_09 Thuong mai va Du lich_NGDD 2013 Thu chi NSNN " xfId="847"/>
    <cellStyle name="_10.Bieuthegioi-tan_NGTT2008(1)_01 DVHC-DSLD 2010_Xl0000167" xfId="848"/>
    <cellStyle name="_10.Bieuthegioi-tan_NGTT2008(1)_02  Dan so lao dong(OK)" xfId="849"/>
    <cellStyle name="_10.Bieuthegioi-tan_NGTT2008(1)_02 Danso_Laodong 2012(chuan) CO SO" xfId="850"/>
    <cellStyle name="_10.Bieuthegioi-tan_NGTT2008(1)_03 Dautu 2010" xfId="851"/>
    <cellStyle name="_10.Bieuthegioi-tan_NGTT2008(1)_03 Dautu 2010_01 Don vi HC" xfId="852"/>
    <cellStyle name="_10.Bieuthegioi-tan_NGTT2008(1)_03 Dautu 2010_02 Danso_Laodong 2012(chuan) CO SO" xfId="853"/>
    <cellStyle name="_10.Bieuthegioi-tan_NGTT2008(1)_03 Dautu 2010_04 Doanh nghiep va CSKDCT 2012" xfId="854"/>
    <cellStyle name="_10.Bieuthegioi-tan_NGTT2008(1)_03 Dautu 2010_08 Thuong mai Tong muc - Diep" xfId="855"/>
    <cellStyle name="_10.Bieuthegioi-tan_NGTT2008(1)_03 Dautu 2010_09 Thuong mai va Du lich" xfId="856"/>
    <cellStyle name="_10.Bieuthegioi-tan_NGTT2008(1)_03 Dautu 2010_09 Thuong mai va Du lich_01 Don vi HC" xfId="857"/>
    <cellStyle name="_10.Bieuthegioi-tan_NGTT2008(1)_03 Dautu 2010_09 Thuong mai va Du lich_NGDD 2013 Thu chi NSNN " xfId="858"/>
    <cellStyle name="_10.Bieuthegioi-tan_NGTT2008(1)_03 Dautu 2010_Xl0000167" xfId="859"/>
    <cellStyle name="_10.Bieuthegioi-tan_NGTT2008(1)_03 TKQG" xfId="860"/>
    <cellStyle name="_10.Bieuthegioi-tan_NGTT2008(1)_03 TKQG_02  Dan so lao dong(OK)" xfId="861"/>
    <cellStyle name="_10.Bieuthegioi-tan_NGTT2008(1)_03 TKQG_Xl0000167" xfId="862"/>
    <cellStyle name="_10.Bieuthegioi-tan_NGTT2008(1)_04 Doanh nghiep va CSKDCT 2012" xfId="863"/>
    <cellStyle name="_10.Bieuthegioi-tan_NGTT2008(1)_05 Doanh nghiep va Ca the_2011 (Ok)" xfId="864"/>
    <cellStyle name="_10.Bieuthegioi-tan_NGTT2008(1)_05 Thu chi NSNN" xfId="865"/>
    <cellStyle name="_10.Bieuthegioi-tan_NGTT2008(1)_05 Thuong mai" xfId="866"/>
    <cellStyle name="_10.Bieuthegioi-tan_NGTT2008(1)_05 Thuong mai_01 Don vi HC" xfId="867"/>
    <cellStyle name="_10.Bieuthegioi-tan_NGTT2008(1)_05 Thuong mai_02 Danso_Laodong 2012(chuan) CO SO" xfId="868"/>
    <cellStyle name="_10.Bieuthegioi-tan_NGTT2008(1)_05 Thuong mai_04 Doanh nghiep va CSKDCT 2012" xfId="869"/>
    <cellStyle name="_10.Bieuthegioi-tan_NGTT2008(1)_05 Thuong mai_NGDD 2013 Thu chi NSNN " xfId="870"/>
    <cellStyle name="_10.Bieuthegioi-tan_NGTT2008(1)_05 Thuong mai_Nien giam KT_TV 2010" xfId="871"/>
    <cellStyle name="_10.Bieuthegioi-tan_NGTT2008(1)_05 Thuong mai_Xl0000167" xfId="872"/>
    <cellStyle name="_10.Bieuthegioi-tan_NGTT2008(1)_06 Nong, lam nghiep 2010  (ok)" xfId="873"/>
    <cellStyle name="_10.Bieuthegioi-tan_NGTT2008(1)_06 Van tai" xfId="874"/>
    <cellStyle name="_10.Bieuthegioi-tan_NGTT2008(1)_06 Van tai_01 Don vi HC" xfId="875"/>
    <cellStyle name="_10.Bieuthegioi-tan_NGTT2008(1)_06 Van tai_02 Danso_Laodong 2012(chuan) CO SO" xfId="876"/>
    <cellStyle name="_10.Bieuthegioi-tan_NGTT2008(1)_06 Van tai_04 Doanh nghiep va CSKDCT 2012" xfId="877"/>
    <cellStyle name="_10.Bieuthegioi-tan_NGTT2008(1)_06 Van tai_NGDD 2013 Thu chi NSNN " xfId="878"/>
    <cellStyle name="_10.Bieuthegioi-tan_NGTT2008(1)_06 Van tai_Nien giam KT_TV 2010" xfId="879"/>
    <cellStyle name="_10.Bieuthegioi-tan_NGTT2008(1)_06 Van tai_Xl0000167" xfId="880"/>
    <cellStyle name="_10.Bieuthegioi-tan_NGTT2008(1)_07 Buu dien" xfId="881"/>
    <cellStyle name="_10.Bieuthegioi-tan_NGTT2008(1)_07 Buu dien_01 Don vi HC" xfId="882"/>
    <cellStyle name="_10.Bieuthegioi-tan_NGTT2008(1)_07 Buu dien_02 Danso_Laodong 2012(chuan) CO SO" xfId="883"/>
    <cellStyle name="_10.Bieuthegioi-tan_NGTT2008(1)_07 Buu dien_04 Doanh nghiep va CSKDCT 2012" xfId="884"/>
    <cellStyle name="_10.Bieuthegioi-tan_NGTT2008(1)_07 Buu dien_NGDD 2013 Thu chi NSNN " xfId="885"/>
    <cellStyle name="_10.Bieuthegioi-tan_NGTT2008(1)_07 Buu dien_Nien giam KT_TV 2010" xfId="886"/>
    <cellStyle name="_10.Bieuthegioi-tan_NGTT2008(1)_07 Buu dien_Xl0000167" xfId="887"/>
    <cellStyle name="_10.Bieuthegioi-tan_NGTT2008(1)_07 NGTT CN 2012" xfId="888"/>
    <cellStyle name="_10.Bieuthegioi-tan_NGTT2008(1)_08 Thuong mai Tong muc - Diep" xfId="889"/>
    <cellStyle name="_10.Bieuthegioi-tan_NGTT2008(1)_08 Thuong mai va Du lich (Ok)" xfId="890"/>
    <cellStyle name="_10.Bieuthegioi-tan_NGTT2008(1)_08 Van tai" xfId="891"/>
    <cellStyle name="_10.Bieuthegioi-tan_NGTT2008(1)_08 Van tai_01 Don vi HC" xfId="892"/>
    <cellStyle name="_10.Bieuthegioi-tan_NGTT2008(1)_08 Van tai_02 Danso_Laodong 2012(chuan) CO SO" xfId="893"/>
    <cellStyle name="_10.Bieuthegioi-tan_NGTT2008(1)_08 Van tai_04 Doanh nghiep va CSKDCT 2012" xfId="894"/>
    <cellStyle name="_10.Bieuthegioi-tan_NGTT2008(1)_08 Van tai_NGDD 2013 Thu chi NSNN " xfId="895"/>
    <cellStyle name="_10.Bieuthegioi-tan_NGTT2008(1)_08 Van tai_Nien giam KT_TV 2010" xfId="896"/>
    <cellStyle name="_10.Bieuthegioi-tan_NGTT2008(1)_08 Van tai_Xl0000167" xfId="897"/>
    <cellStyle name="_10.Bieuthegioi-tan_NGTT2008(1)_08 Yte-van hoa" xfId="898"/>
    <cellStyle name="_10.Bieuthegioi-tan_NGTT2008(1)_08 Yte-van hoa_01 Don vi HC" xfId="899"/>
    <cellStyle name="_10.Bieuthegioi-tan_NGTT2008(1)_08 Yte-van hoa_02 Danso_Laodong 2012(chuan) CO SO" xfId="900"/>
    <cellStyle name="_10.Bieuthegioi-tan_NGTT2008(1)_08 Yte-van hoa_04 Doanh nghiep va CSKDCT 2012" xfId="901"/>
    <cellStyle name="_10.Bieuthegioi-tan_NGTT2008(1)_08 Yte-van hoa_NGDD 2013 Thu chi NSNN " xfId="902"/>
    <cellStyle name="_10.Bieuthegioi-tan_NGTT2008(1)_08 Yte-van hoa_Nien giam KT_TV 2010" xfId="903"/>
    <cellStyle name="_10.Bieuthegioi-tan_NGTT2008(1)_08 Yte-van hoa_Xl0000167" xfId="904"/>
    <cellStyle name="_10.Bieuthegioi-tan_NGTT2008(1)_09 Chi so gia 2011- VuTKG-1 (Ok)" xfId="905"/>
    <cellStyle name="_10.Bieuthegioi-tan_NGTT2008(1)_09 Du lich" xfId="906"/>
    <cellStyle name="_10.Bieuthegioi-tan_NGTT2008(1)_09 Thuong mai va Du lich" xfId="907"/>
    <cellStyle name="_10.Bieuthegioi-tan_NGTT2008(1)_09 Thuong mai va Du lich_01 Don vi HC" xfId="908"/>
    <cellStyle name="_10.Bieuthegioi-tan_NGTT2008(1)_09 Thuong mai va Du lich_NGDD 2013 Thu chi NSNN " xfId="909"/>
    <cellStyle name="_10.Bieuthegioi-tan_NGTT2008(1)_10 Market VH, YT, GD, NGTT 2011 " xfId="910"/>
    <cellStyle name="_10.Bieuthegioi-tan_NGTT2008(1)_10 Market VH, YT, GD, NGTT 2011 _02  Dan so lao dong(OK)" xfId="911"/>
    <cellStyle name="_10.Bieuthegioi-tan_NGTT2008(1)_10 Market VH, YT, GD, NGTT 2011 _03 TKQG va Thu chi NSNN 2012" xfId="912"/>
    <cellStyle name="_10.Bieuthegioi-tan_NGTT2008(1)_10 Market VH, YT, GD, NGTT 2011 _04 Doanh nghiep va CSKDCT 2012" xfId="913"/>
    <cellStyle name="_10.Bieuthegioi-tan_NGTT2008(1)_10 Market VH, YT, GD, NGTT 2011 _05 Doanh nghiep va Ca the_2011 (Ok)" xfId="914"/>
    <cellStyle name="_10.Bieuthegioi-tan_NGTT2008(1)_10 Market VH, YT, GD, NGTT 2011 _07 NGTT CN 2012" xfId="915"/>
    <cellStyle name="_10.Bieuthegioi-tan_NGTT2008(1)_10 Market VH, YT, GD, NGTT 2011 _08 Thuong mai Tong muc - Diep" xfId="916"/>
    <cellStyle name="_10.Bieuthegioi-tan_NGTT2008(1)_10 Market VH, YT, GD, NGTT 2011 _08 Thuong mai va Du lich (Ok)" xfId="917"/>
    <cellStyle name="_10.Bieuthegioi-tan_NGTT2008(1)_10 Market VH, YT, GD, NGTT 2011 _09 Chi so gia 2011- VuTKG-1 (Ok)" xfId="918"/>
    <cellStyle name="_10.Bieuthegioi-tan_NGTT2008(1)_10 Market VH, YT, GD, NGTT 2011 _09 Du lich" xfId="919"/>
    <cellStyle name="_10.Bieuthegioi-tan_NGTT2008(1)_10 Market VH, YT, GD, NGTT 2011 _10 Van tai va BCVT (da sua ok)" xfId="920"/>
    <cellStyle name="_10.Bieuthegioi-tan_NGTT2008(1)_10 Market VH, YT, GD, NGTT 2011 _11 (3)" xfId="921"/>
    <cellStyle name="_10.Bieuthegioi-tan_NGTT2008(1)_10 Market VH, YT, GD, NGTT 2011 _11 (3)_04 Doanh nghiep va CSKDCT 2012" xfId="922"/>
    <cellStyle name="_10.Bieuthegioi-tan_NGTT2008(1)_10 Market VH, YT, GD, NGTT 2011 _11 (3)_Xl0000167" xfId="923"/>
    <cellStyle name="_10.Bieuthegioi-tan_NGTT2008(1)_10 Market VH, YT, GD, NGTT 2011 _12 (2)" xfId="924"/>
    <cellStyle name="_10.Bieuthegioi-tan_NGTT2008(1)_10 Market VH, YT, GD, NGTT 2011 _12 (2)_04 Doanh nghiep va CSKDCT 2012" xfId="925"/>
    <cellStyle name="_10.Bieuthegioi-tan_NGTT2008(1)_10 Market VH, YT, GD, NGTT 2011 _12 (2)_Xl0000167" xfId="926"/>
    <cellStyle name="_10.Bieuthegioi-tan_NGTT2008(1)_10 Market VH, YT, GD, NGTT 2011 _12 Giao duc, Y Te va Muc songnam2011" xfId="927"/>
    <cellStyle name="_10.Bieuthegioi-tan_NGTT2008(1)_10 Market VH, YT, GD, NGTT 2011 _13 Van tai 2012" xfId="928"/>
    <cellStyle name="_10.Bieuthegioi-tan_NGTT2008(1)_10 Market VH, YT, GD, NGTT 2011 _Giaoduc2013(ok)" xfId="929"/>
    <cellStyle name="_10.Bieuthegioi-tan_NGTT2008(1)_10 Market VH, YT, GD, NGTT 2011 _Maket NGTT2012 LN,TS (7-1-2013)" xfId="930"/>
    <cellStyle name="_10.Bieuthegioi-tan_NGTT2008(1)_10 Market VH, YT, GD, NGTT 2011 _Maket NGTT2012 LN,TS (7-1-2013)_Nongnghiep" xfId="931"/>
    <cellStyle name="_10.Bieuthegioi-tan_NGTT2008(1)_10 Market VH, YT, GD, NGTT 2011 _Ngiam_lamnghiep_2011_v2(1)(1)" xfId="932"/>
    <cellStyle name="_10.Bieuthegioi-tan_NGTT2008(1)_10 Market VH, YT, GD, NGTT 2011 _Ngiam_lamnghiep_2011_v2(1)(1)_Nongnghiep" xfId="933"/>
    <cellStyle name="_10.Bieuthegioi-tan_NGTT2008(1)_10 Market VH, YT, GD, NGTT 2011 _NGTT LN,TS 2012 (Chuan)" xfId="934"/>
    <cellStyle name="_10.Bieuthegioi-tan_NGTT2008(1)_10 Market VH, YT, GD, NGTT 2011 _Nien giam TT Vu Nong nghiep 2012(solieu)-gui Vu TH 29-3-2013" xfId="935"/>
    <cellStyle name="_10.Bieuthegioi-tan_NGTT2008(1)_10 Market VH, YT, GD, NGTT 2011 _Nongnghiep" xfId="936"/>
    <cellStyle name="_10.Bieuthegioi-tan_NGTT2008(1)_10 Market VH, YT, GD, NGTT 2011 _Nongnghiep NGDD 2012_cap nhat den 24-5-2013(1)" xfId="937"/>
    <cellStyle name="_10.Bieuthegioi-tan_NGTT2008(1)_10 Market VH, YT, GD, NGTT 2011 _Nongnghiep_Nongnghiep NGDD 2012_cap nhat den 24-5-2013(1)" xfId="938"/>
    <cellStyle name="_10.Bieuthegioi-tan_NGTT2008(1)_10 Market VH, YT, GD, NGTT 2011 _So lieu quoc te TH" xfId="939"/>
    <cellStyle name="_10.Bieuthegioi-tan_NGTT2008(1)_10 Market VH, YT, GD, NGTT 2011 _Xl0000147" xfId="940"/>
    <cellStyle name="_10.Bieuthegioi-tan_NGTT2008(1)_10 Market VH, YT, GD, NGTT 2011 _Xl0000167" xfId="941"/>
    <cellStyle name="_10.Bieuthegioi-tan_NGTT2008(1)_10 Market VH, YT, GD, NGTT 2011 _XNK" xfId="942"/>
    <cellStyle name="_10.Bieuthegioi-tan_NGTT2008(1)_10 Van tai va BCVT (da sua ok)" xfId="943"/>
    <cellStyle name="_10.Bieuthegioi-tan_NGTT2008(1)_10 VH, YT, GD, NGTT 2010 - (OK)" xfId="944"/>
    <cellStyle name="_10.Bieuthegioi-tan_NGTT2008(1)_10 VH, YT, GD, NGTT 2010 - (OK)_Bo sung 04 bieu Cong nghiep" xfId="945"/>
    <cellStyle name="_10.Bieuthegioi-tan_NGTT2008(1)_11 (3)" xfId="946"/>
    <cellStyle name="_10.Bieuthegioi-tan_NGTT2008(1)_11 (3)_04 Doanh nghiep va CSKDCT 2012" xfId="947"/>
    <cellStyle name="_10.Bieuthegioi-tan_NGTT2008(1)_11 (3)_Xl0000167" xfId="948"/>
    <cellStyle name="_10.Bieuthegioi-tan_NGTT2008(1)_11 So lieu quoc te 2010-final" xfId="949"/>
    <cellStyle name="_10.Bieuthegioi-tan_NGTT2008(1)_12 (2)" xfId="950"/>
    <cellStyle name="_10.Bieuthegioi-tan_NGTT2008(1)_12 (2)_04 Doanh nghiep va CSKDCT 2012" xfId="951"/>
    <cellStyle name="_10.Bieuthegioi-tan_NGTT2008(1)_12 (2)_Xl0000167" xfId="952"/>
    <cellStyle name="_10.Bieuthegioi-tan_NGTT2008(1)_12 Chi so gia 2012(chuan) co so" xfId="953"/>
    <cellStyle name="_10.Bieuthegioi-tan_NGTT2008(1)_12 Giao duc, Y Te va Muc songnam2011" xfId="954"/>
    <cellStyle name="_10.Bieuthegioi-tan_NGTT2008(1)_13 Van tai 2012" xfId="955"/>
    <cellStyle name="_10.Bieuthegioi-tan_NGTT2008(1)_Book1" xfId="956"/>
    <cellStyle name="_10.Bieuthegioi-tan_NGTT2008(1)_Book3" xfId="957"/>
    <cellStyle name="_10.Bieuthegioi-tan_NGTT2008(1)_Book3 10" xfId="958"/>
    <cellStyle name="_10.Bieuthegioi-tan_NGTT2008(1)_Book3 11" xfId="959"/>
    <cellStyle name="_10.Bieuthegioi-tan_NGTT2008(1)_Book3 12" xfId="960"/>
    <cellStyle name="_10.Bieuthegioi-tan_NGTT2008(1)_Book3 13" xfId="961"/>
    <cellStyle name="_10.Bieuthegioi-tan_NGTT2008(1)_Book3 14" xfId="962"/>
    <cellStyle name="_10.Bieuthegioi-tan_NGTT2008(1)_Book3 15" xfId="963"/>
    <cellStyle name="_10.Bieuthegioi-tan_NGTT2008(1)_Book3 16" xfId="964"/>
    <cellStyle name="_10.Bieuthegioi-tan_NGTT2008(1)_Book3 17" xfId="965"/>
    <cellStyle name="_10.Bieuthegioi-tan_NGTT2008(1)_Book3 18" xfId="966"/>
    <cellStyle name="_10.Bieuthegioi-tan_NGTT2008(1)_Book3 19" xfId="967"/>
    <cellStyle name="_10.Bieuthegioi-tan_NGTT2008(1)_Book3 2" xfId="968"/>
    <cellStyle name="_10.Bieuthegioi-tan_NGTT2008(1)_Book3 3" xfId="969"/>
    <cellStyle name="_10.Bieuthegioi-tan_NGTT2008(1)_Book3 4" xfId="970"/>
    <cellStyle name="_10.Bieuthegioi-tan_NGTT2008(1)_Book3 5" xfId="971"/>
    <cellStyle name="_10.Bieuthegioi-tan_NGTT2008(1)_Book3 6" xfId="972"/>
    <cellStyle name="_10.Bieuthegioi-tan_NGTT2008(1)_Book3 7" xfId="973"/>
    <cellStyle name="_10.Bieuthegioi-tan_NGTT2008(1)_Book3 8" xfId="974"/>
    <cellStyle name="_10.Bieuthegioi-tan_NGTT2008(1)_Book3 9" xfId="975"/>
    <cellStyle name="_10.Bieuthegioi-tan_NGTT2008(1)_Book3_01 Don vi HC" xfId="976"/>
    <cellStyle name="_10.Bieuthegioi-tan_NGTT2008(1)_Book3_01 DVHC-DSLD 2010" xfId="977"/>
    <cellStyle name="_10.Bieuthegioi-tan_NGTT2008(1)_Book3_02  Dan so lao dong(OK)" xfId="978"/>
    <cellStyle name="_10.Bieuthegioi-tan_NGTT2008(1)_Book3_02 Danso_Laodong 2012(chuan) CO SO" xfId="979"/>
    <cellStyle name="_10.Bieuthegioi-tan_NGTT2008(1)_Book3_03 TKQG va Thu chi NSNN 2012" xfId="980"/>
    <cellStyle name="_10.Bieuthegioi-tan_NGTT2008(1)_Book3_04 Doanh nghiep va CSKDCT 2012" xfId="981"/>
    <cellStyle name="_10.Bieuthegioi-tan_NGTT2008(1)_Book3_05 Doanh nghiep va Ca the_2011 (Ok)" xfId="982"/>
    <cellStyle name="_10.Bieuthegioi-tan_NGTT2008(1)_Book3_05 NGTT DN 2010 (OK)" xfId="983"/>
    <cellStyle name="_10.Bieuthegioi-tan_NGTT2008(1)_Book3_05 NGTT DN 2010 (OK)_Bo sung 04 bieu Cong nghiep" xfId="984"/>
    <cellStyle name="_10.Bieuthegioi-tan_NGTT2008(1)_Book3_06 Nong, lam nghiep 2010  (ok)" xfId="985"/>
    <cellStyle name="_10.Bieuthegioi-tan_NGTT2008(1)_Book3_07 NGTT CN 2012" xfId="986"/>
    <cellStyle name="_10.Bieuthegioi-tan_NGTT2008(1)_Book3_08 Thuong mai Tong muc - Diep" xfId="987"/>
    <cellStyle name="_10.Bieuthegioi-tan_NGTT2008(1)_Book3_08 Thuong mai va Du lich (Ok)" xfId="988"/>
    <cellStyle name="_10.Bieuthegioi-tan_NGTT2008(1)_Book3_09 Chi so gia 2011- VuTKG-1 (Ok)" xfId="989"/>
    <cellStyle name="_10.Bieuthegioi-tan_NGTT2008(1)_Book3_09 Du lich" xfId="990"/>
    <cellStyle name="_10.Bieuthegioi-tan_NGTT2008(1)_Book3_10 Market VH, YT, GD, NGTT 2011 " xfId="991"/>
    <cellStyle name="_10.Bieuthegioi-tan_NGTT2008(1)_Book3_10 Market VH, YT, GD, NGTT 2011 _02  Dan so lao dong(OK)" xfId="992"/>
    <cellStyle name="_10.Bieuthegioi-tan_NGTT2008(1)_Book3_10 Market VH, YT, GD, NGTT 2011 _03 TKQG va Thu chi NSNN 2012" xfId="993"/>
    <cellStyle name="_10.Bieuthegioi-tan_NGTT2008(1)_Book3_10 Market VH, YT, GD, NGTT 2011 _04 Doanh nghiep va CSKDCT 2012" xfId="994"/>
    <cellStyle name="_10.Bieuthegioi-tan_NGTT2008(1)_Book3_10 Market VH, YT, GD, NGTT 2011 _05 Doanh nghiep va Ca the_2011 (Ok)" xfId="995"/>
    <cellStyle name="_10.Bieuthegioi-tan_NGTT2008(1)_Book3_10 Market VH, YT, GD, NGTT 2011 _07 NGTT CN 2012" xfId="996"/>
    <cellStyle name="_10.Bieuthegioi-tan_NGTT2008(1)_Book3_10 Market VH, YT, GD, NGTT 2011 _08 Thuong mai Tong muc - Diep" xfId="997"/>
    <cellStyle name="_10.Bieuthegioi-tan_NGTT2008(1)_Book3_10 Market VH, YT, GD, NGTT 2011 _08 Thuong mai va Du lich (Ok)" xfId="998"/>
    <cellStyle name="_10.Bieuthegioi-tan_NGTT2008(1)_Book3_10 Market VH, YT, GD, NGTT 2011 _09 Chi so gia 2011- VuTKG-1 (Ok)" xfId="999"/>
    <cellStyle name="_10.Bieuthegioi-tan_NGTT2008(1)_Book3_10 Market VH, YT, GD, NGTT 2011 _09 Du lich" xfId="1000"/>
    <cellStyle name="_10.Bieuthegioi-tan_NGTT2008(1)_Book3_10 Market VH, YT, GD, NGTT 2011 _10 Van tai va BCVT (da sua ok)" xfId="1001"/>
    <cellStyle name="_10.Bieuthegioi-tan_NGTT2008(1)_Book3_10 Market VH, YT, GD, NGTT 2011 _11 (3)" xfId="1002"/>
    <cellStyle name="_10.Bieuthegioi-tan_NGTT2008(1)_Book3_10 Market VH, YT, GD, NGTT 2011 _11 (3)_04 Doanh nghiep va CSKDCT 2012" xfId="1003"/>
    <cellStyle name="_10.Bieuthegioi-tan_NGTT2008(1)_Book3_10 Market VH, YT, GD, NGTT 2011 _11 (3)_Xl0000167" xfId="1004"/>
    <cellStyle name="_10.Bieuthegioi-tan_NGTT2008(1)_Book3_10 Market VH, YT, GD, NGTT 2011 _12 (2)" xfId="1005"/>
    <cellStyle name="_10.Bieuthegioi-tan_NGTT2008(1)_Book3_10 Market VH, YT, GD, NGTT 2011 _12 (2)_04 Doanh nghiep va CSKDCT 2012" xfId="1006"/>
    <cellStyle name="_10.Bieuthegioi-tan_NGTT2008(1)_Book3_10 Market VH, YT, GD, NGTT 2011 _12 (2)_Xl0000167" xfId="1007"/>
    <cellStyle name="_10.Bieuthegioi-tan_NGTT2008(1)_Book3_10 Market VH, YT, GD, NGTT 2011 _12 Giao duc, Y Te va Muc songnam2011" xfId="1008"/>
    <cellStyle name="_10.Bieuthegioi-tan_NGTT2008(1)_Book3_10 Market VH, YT, GD, NGTT 2011 _13 Van tai 2012" xfId="1009"/>
    <cellStyle name="_10.Bieuthegioi-tan_NGTT2008(1)_Book3_10 Market VH, YT, GD, NGTT 2011 _Giaoduc2013(ok)" xfId="1010"/>
    <cellStyle name="_10.Bieuthegioi-tan_NGTT2008(1)_Book3_10 Market VH, YT, GD, NGTT 2011 _Maket NGTT2012 LN,TS (7-1-2013)" xfId="1011"/>
    <cellStyle name="_10.Bieuthegioi-tan_NGTT2008(1)_Book3_10 Market VH, YT, GD, NGTT 2011 _Maket NGTT2012 LN,TS (7-1-2013)_Nongnghiep" xfId="1012"/>
    <cellStyle name="_10.Bieuthegioi-tan_NGTT2008(1)_Book3_10 Market VH, YT, GD, NGTT 2011 _Ngiam_lamnghiep_2011_v2(1)(1)" xfId="1013"/>
    <cellStyle name="_10.Bieuthegioi-tan_NGTT2008(1)_Book3_10 Market VH, YT, GD, NGTT 2011 _Ngiam_lamnghiep_2011_v2(1)(1)_Nongnghiep" xfId="1014"/>
    <cellStyle name="_10.Bieuthegioi-tan_NGTT2008(1)_Book3_10 Market VH, YT, GD, NGTT 2011 _NGTT LN,TS 2012 (Chuan)" xfId="1015"/>
    <cellStyle name="_10.Bieuthegioi-tan_NGTT2008(1)_Book3_10 Market VH, YT, GD, NGTT 2011 _Nien giam TT Vu Nong nghiep 2012(solieu)-gui Vu TH 29-3-2013" xfId="1016"/>
    <cellStyle name="_10.Bieuthegioi-tan_NGTT2008(1)_Book3_10 Market VH, YT, GD, NGTT 2011 _Nongnghiep" xfId="1017"/>
    <cellStyle name="_10.Bieuthegioi-tan_NGTT2008(1)_Book3_10 Market VH, YT, GD, NGTT 2011 _Nongnghiep NGDD 2012_cap nhat den 24-5-2013(1)" xfId="1018"/>
    <cellStyle name="_10.Bieuthegioi-tan_NGTT2008(1)_Book3_10 Market VH, YT, GD, NGTT 2011 _Nongnghiep_Nongnghiep NGDD 2012_cap nhat den 24-5-2013(1)" xfId="1019"/>
    <cellStyle name="_10.Bieuthegioi-tan_NGTT2008(1)_Book3_10 Market VH, YT, GD, NGTT 2011 _So lieu quoc te TH" xfId="1020"/>
    <cellStyle name="_10.Bieuthegioi-tan_NGTT2008(1)_Book3_10 Market VH, YT, GD, NGTT 2011 _Xl0000147" xfId="1021"/>
    <cellStyle name="_10.Bieuthegioi-tan_NGTT2008(1)_Book3_10 Market VH, YT, GD, NGTT 2011 _Xl0000167" xfId="1022"/>
    <cellStyle name="_10.Bieuthegioi-tan_NGTT2008(1)_Book3_10 Market VH, YT, GD, NGTT 2011 _XNK" xfId="1023"/>
    <cellStyle name="_10.Bieuthegioi-tan_NGTT2008(1)_Book3_10 Van tai va BCVT (da sua ok)" xfId="1024"/>
    <cellStyle name="_10.Bieuthegioi-tan_NGTT2008(1)_Book3_10 VH, YT, GD, NGTT 2010 - (OK)" xfId="1025"/>
    <cellStyle name="_10.Bieuthegioi-tan_NGTT2008(1)_Book3_10 VH, YT, GD, NGTT 2010 - (OK)_Bo sung 04 bieu Cong nghiep" xfId="1026"/>
    <cellStyle name="_10.Bieuthegioi-tan_NGTT2008(1)_Book3_11 (3)" xfId="1027"/>
    <cellStyle name="_10.Bieuthegioi-tan_NGTT2008(1)_Book3_11 (3)_04 Doanh nghiep va CSKDCT 2012" xfId="1028"/>
    <cellStyle name="_10.Bieuthegioi-tan_NGTT2008(1)_Book3_11 (3)_Xl0000167" xfId="1029"/>
    <cellStyle name="_10.Bieuthegioi-tan_NGTT2008(1)_Book3_12 (2)" xfId="1030"/>
    <cellStyle name="_10.Bieuthegioi-tan_NGTT2008(1)_Book3_12 (2)_04 Doanh nghiep va CSKDCT 2012" xfId="1031"/>
    <cellStyle name="_10.Bieuthegioi-tan_NGTT2008(1)_Book3_12 (2)_Xl0000167" xfId="1032"/>
    <cellStyle name="_10.Bieuthegioi-tan_NGTT2008(1)_Book3_12 Chi so gia 2012(chuan) co so" xfId="1033"/>
    <cellStyle name="_10.Bieuthegioi-tan_NGTT2008(1)_Book3_12 Giao duc, Y Te va Muc songnam2011" xfId="1034"/>
    <cellStyle name="_10.Bieuthegioi-tan_NGTT2008(1)_Book3_13 Van tai 2012" xfId="1035"/>
    <cellStyle name="_10.Bieuthegioi-tan_NGTT2008(1)_Book3_Book1" xfId="1036"/>
    <cellStyle name="_10.Bieuthegioi-tan_NGTT2008(1)_Book3_CucThongke-phucdap-Tuan-Anh" xfId="1037"/>
    <cellStyle name="_10.Bieuthegioi-tan_NGTT2008(1)_Book3_Giaoduc2013(ok)" xfId="1038"/>
    <cellStyle name="_10.Bieuthegioi-tan_NGTT2008(1)_Book3_GTSXNN" xfId="1039"/>
    <cellStyle name="_10.Bieuthegioi-tan_NGTT2008(1)_Book3_GTSXNN_Nongnghiep NGDD 2012_cap nhat den 24-5-2013(1)" xfId="1040"/>
    <cellStyle name="_10.Bieuthegioi-tan_NGTT2008(1)_Book3_Maket NGTT2012 LN,TS (7-1-2013)" xfId="1041"/>
    <cellStyle name="_10.Bieuthegioi-tan_NGTT2008(1)_Book3_Maket NGTT2012 LN,TS (7-1-2013)_Nongnghiep" xfId="1042"/>
    <cellStyle name="_10.Bieuthegioi-tan_NGTT2008(1)_Book3_Ngiam_lamnghiep_2011_v2(1)(1)" xfId="1043"/>
    <cellStyle name="_10.Bieuthegioi-tan_NGTT2008(1)_Book3_Ngiam_lamnghiep_2011_v2(1)(1)_Nongnghiep" xfId="1044"/>
    <cellStyle name="_10.Bieuthegioi-tan_NGTT2008(1)_Book3_NGTT LN,TS 2012 (Chuan)" xfId="1045"/>
    <cellStyle name="_10.Bieuthegioi-tan_NGTT2008(1)_Book3_Nien giam day du  Nong nghiep 2010" xfId="1046"/>
    <cellStyle name="_10.Bieuthegioi-tan_NGTT2008(1)_Book3_Nien giam TT Vu Nong nghiep 2012(solieu)-gui Vu TH 29-3-2013" xfId="1047"/>
    <cellStyle name="_10.Bieuthegioi-tan_NGTT2008(1)_Book3_Nongnghiep" xfId="1048"/>
    <cellStyle name="_10.Bieuthegioi-tan_NGTT2008(1)_Book3_Nongnghiep_Bo sung 04 bieu Cong nghiep" xfId="1049"/>
    <cellStyle name="_10.Bieuthegioi-tan_NGTT2008(1)_Book3_Nongnghiep_Mau" xfId="1050"/>
    <cellStyle name="_10.Bieuthegioi-tan_NGTT2008(1)_Book3_Nongnghiep_NGDD 2013 Thu chi NSNN " xfId="1051"/>
    <cellStyle name="_10.Bieuthegioi-tan_NGTT2008(1)_Book3_Nongnghiep_Nongnghiep NGDD 2012_cap nhat den 24-5-2013(1)" xfId="1052"/>
    <cellStyle name="_10.Bieuthegioi-tan_NGTT2008(1)_Book3_So lieu quoc te TH" xfId="1053"/>
    <cellStyle name="_10.Bieuthegioi-tan_NGTT2008(1)_Book3_So lieu quoc te TH_08 Cong nghiep 2010" xfId="1054"/>
    <cellStyle name="_10.Bieuthegioi-tan_NGTT2008(1)_Book3_So lieu quoc te TH_08 Thuong mai va Du lich (Ok)" xfId="1055"/>
    <cellStyle name="_10.Bieuthegioi-tan_NGTT2008(1)_Book3_So lieu quoc te TH_09 Chi so gia 2011- VuTKG-1 (Ok)" xfId="1056"/>
    <cellStyle name="_10.Bieuthegioi-tan_NGTT2008(1)_Book3_So lieu quoc te TH_09 Du lich" xfId="1057"/>
    <cellStyle name="_10.Bieuthegioi-tan_NGTT2008(1)_Book3_So lieu quoc te TH_10 Van tai va BCVT (da sua ok)" xfId="1058"/>
    <cellStyle name="_10.Bieuthegioi-tan_NGTT2008(1)_Book3_So lieu quoc te TH_12 Giao duc, Y Te va Muc songnam2011" xfId="1059"/>
    <cellStyle name="_10.Bieuthegioi-tan_NGTT2008(1)_Book3_So lieu quoc te TH_nien giam tom tat du lich va XNK" xfId="1060"/>
    <cellStyle name="_10.Bieuthegioi-tan_NGTT2008(1)_Book3_So lieu quoc te TH_Nongnghiep" xfId="1061"/>
    <cellStyle name="_10.Bieuthegioi-tan_NGTT2008(1)_Book3_So lieu quoc te TH_XNK" xfId="1062"/>
    <cellStyle name="_10.Bieuthegioi-tan_NGTT2008(1)_Book3_So lieu quoc te(GDP)" xfId="1063"/>
    <cellStyle name="_10.Bieuthegioi-tan_NGTT2008(1)_Book3_So lieu quoc te(GDP)_02  Dan so lao dong(OK)" xfId="1064"/>
    <cellStyle name="_10.Bieuthegioi-tan_NGTT2008(1)_Book3_So lieu quoc te(GDP)_03 TKQG va Thu chi NSNN 2012" xfId="1065"/>
    <cellStyle name="_10.Bieuthegioi-tan_NGTT2008(1)_Book3_So lieu quoc te(GDP)_04 Doanh nghiep va CSKDCT 2012" xfId="1066"/>
    <cellStyle name="_10.Bieuthegioi-tan_NGTT2008(1)_Book3_So lieu quoc te(GDP)_05 Doanh nghiep va Ca the_2011 (Ok)" xfId="1067"/>
    <cellStyle name="_10.Bieuthegioi-tan_NGTT2008(1)_Book3_So lieu quoc te(GDP)_07 NGTT CN 2012" xfId="1068"/>
    <cellStyle name="_10.Bieuthegioi-tan_NGTT2008(1)_Book3_So lieu quoc te(GDP)_08 Thuong mai Tong muc - Diep" xfId="1069"/>
    <cellStyle name="_10.Bieuthegioi-tan_NGTT2008(1)_Book3_So lieu quoc te(GDP)_08 Thuong mai va Du lich (Ok)" xfId="1070"/>
    <cellStyle name="_10.Bieuthegioi-tan_NGTT2008(1)_Book3_So lieu quoc te(GDP)_09 Chi so gia 2011- VuTKG-1 (Ok)" xfId="1071"/>
    <cellStyle name="_10.Bieuthegioi-tan_NGTT2008(1)_Book3_So lieu quoc te(GDP)_09 Du lich" xfId="1072"/>
    <cellStyle name="_10.Bieuthegioi-tan_NGTT2008(1)_Book3_So lieu quoc te(GDP)_10 Van tai va BCVT (da sua ok)" xfId="1073"/>
    <cellStyle name="_10.Bieuthegioi-tan_NGTT2008(1)_Book3_So lieu quoc te(GDP)_11 (3)" xfId="1074"/>
    <cellStyle name="_10.Bieuthegioi-tan_NGTT2008(1)_Book3_So lieu quoc te(GDP)_11 (3)_04 Doanh nghiep va CSKDCT 2012" xfId="1075"/>
    <cellStyle name="_10.Bieuthegioi-tan_NGTT2008(1)_Book3_So lieu quoc te(GDP)_11 (3)_Xl0000167" xfId="1076"/>
    <cellStyle name="_10.Bieuthegioi-tan_NGTT2008(1)_Book3_So lieu quoc te(GDP)_12 (2)" xfId="1077"/>
    <cellStyle name="_10.Bieuthegioi-tan_NGTT2008(1)_Book3_So lieu quoc te(GDP)_12 (2)_04 Doanh nghiep va CSKDCT 2012" xfId="1078"/>
    <cellStyle name="_10.Bieuthegioi-tan_NGTT2008(1)_Book3_So lieu quoc te(GDP)_12 (2)_Xl0000167" xfId="1079"/>
    <cellStyle name="_10.Bieuthegioi-tan_NGTT2008(1)_Book3_So lieu quoc te(GDP)_12 Giao duc, Y Te va Muc songnam2011" xfId="1080"/>
    <cellStyle name="_10.Bieuthegioi-tan_NGTT2008(1)_Book3_So lieu quoc te(GDP)_12 So lieu quoc te (Ok)" xfId="1081"/>
    <cellStyle name="_10.Bieuthegioi-tan_NGTT2008(1)_Book3_So lieu quoc te(GDP)_13 Van tai 2012" xfId="1082"/>
    <cellStyle name="_10.Bieuthegioi-tan_NGTT2008(1)_Book3_So lieu quoc te(GDP)_Giaoduc2013(ok)" xfId="1083"/>
    <cellStyle name="_10.Bieuthegioi-tan_NGTT2008(1)_Book3_So lieu quoc te(GDP)_Maket NGTT2012 LN,TS (7-1-2013)" xfId="1084"/>
    <cellStyle name="_10.Bieuthegioi-tan_NGTT2008(1)_Book3_So lieu quoc te(GDP)_Maket NGTT2012 LN,TS (7-1-2013)_Nongnghiep" xfId="1085"/>
    <cellStyle name="_10.Bieuthegioi-tan_NGTT2008(1)_Book3_So lieu quoc te(GDP)_Ngiam_lamnghiep_2011_v2(1)(1)" xfId="1086"/>
    <cellStyle name="_10.Bieuthegioi-tan_NGTT2008(1)_Book3_So lieu quoc te(GDP)_Ngiam_lamnghiep_2011_v2(1)(1)_Nongnghiep" xfId="1087"/>
    <cellStyle name="_10.Bieuthegioi-tan_NGTT2008(1)_Book3_So lieu quoc te(GDP)_NGTT LN,TS 2012 (Chuan)" xfId="1088"/>
    <cellStyle name="_10.Bieuthegioi-tan_NGTT2008(1)_Book3_So lieu quoc te(GDP)_Nien giam TT Vu Nong nghiep 2012(solieu)-gui Vu TH 29-3-2013" xfId="1089"/>
    <cellStyle name="_10.Bieuthegioi-tan_NGTT2008(1)_Book3_So lieu quoc te(GDP)_Nongnghiep" xfId="1090"/>
    <cellStyle name="_10.Bieuthegioi-tan_NGTT2008(1)_Book3_So lieu quoc te(GDP)_Nongnghiep NGDD 2012_cap nhat den 24-5-2013(1)" xfId="1091"/>
    <cellStyle name="_10.Bieuthegioi-tan_NGTT2008(1)_Book3_So lieu quoc te(GDP)_Nongnghiep_Nongnghiep NGDD 2012_cap nhat den 24-5-2013(1)" xfId="1092"/>
    <cellStyle name="_10.Bieuthegioi-tan_NGTT2008(1)_Book3_So lieu quoc te(GDP)_Xl0000147" xfId="1093"/>
    <cellStyle name="_10.Bieuthegioi-tan_NGTT2008(1)_Book3_So lieu quoc te(GDP)_Xl0000167" xfId="1094"/>
    <cellStyle name="_10.Bieuthegioi-tan_NGTT2008(1)_Book3_So lieu quoc te(GDP)_XNK" xfId="1095"/>
    <cellStyle name="_10.Bieuthegioi-tan_NGTT2008(1)_Book3_Xl0000147" xfId="1096"/>
    <cellStyle name="_10.Bieuthegioi-tan_NGTT2008(1)_Book3_Xl0000167" xfId="1097"/>
    <cellStyle name="_10.Bieuthegioi-tan_NGTT2008(1)_Book3_XNK" xfId="1098"/>
    <cellStyle name="_10.Bieuthegioi-tan_NGTT2008(1)_Book3_XNK_08 Thuong mai Tong muc - Diep" xfId="1099"/>
    <cellStyle name="_10.Bieuthegioi-tan_NGTT2008(1)_Book3_XNK_Bo sung 04 bieu Cong nghiep" xfId="1100"/>
    <cellStyle name="_10.Bieuthegioi-tan_NGTT2008(1)_Book3_XNK-2012" xfId="1101"/>
    <cellStyle name="_10.Bieuthegioi-tan_NGTT2008(1)_Book3_XNK-Market" xfId="1102"/>
    <cellStyle name="_10.Bieuthegioi-tan_NGTT2008(1)_Book4" xfId="1103"/>
    <cellStyle name="_10.Bieuthegioi-tan_NGTT2008(1)_Book4_08 Cong nghiep 2010" xfId="1104"/>
    <cellStyle name="_10.Bieuthegioi-tan_NGTT2008(1)_Book4_08 Thuong mai va Du lich (Ok)" xfId="1105"/>
    <cellStyle name="_10.Bieuthegioi-tan_NGTT2008(1)_Book4_09 Chi so gia 2011- VuTKG-1 (Ok)" xfId="1106"/>
    <cellStyle name="_10.Bieuthegioi-tan_NGTT2008(1)_Book4_09 Du lich" xfId="1107"/>
    <cellStyle name="_10.Bieuthegioi-tan_NGTT2008(1)_Book4_10 Van tai va BCVT (da sua ok)" xfId="1108"/>
    <cellStyle name="_10.Bieuthegioi-tan_NGTT2008(1)_Book4_12 Giao duc, Y Te va Muc songnam2011" xfId="1109"/>
    <cellStyle name="_10.Bieuthegioi-tan_NGTT2008(1)_Book4_12 So lieu quoc te (Ok)" xfId="1110"/>
    <cellStyle name="_10.Bieuthegioi-tan_NGTT2008(1)_Book4_Book1" xfId="1111"/>
    <cellStyle name="_10.Bieuthegioi-tan_NGTT2008(1)_Book4_nien giam tom tat du lich va XNK" xfId="1112"/>
    <cellStyle name="_10.Bieuthegioi-tan_NGTT2008(1)_Book4_Nongnghiep" xfId="1113"/>
    <cellStyle name="_10.Bieuthegioi-tan_NGTT2008(1)_Book4_XNK" xfId="1114"/>
    <cellStyle name="_10.Bieuthegioi-tan_NGTT2008(1)_Book4_XNK-2012" xfId="1115"/>
    <cellStyle name="_10.Bieuthegioi-tan_NGTT2008(1)_CSKDCT 2010" xfId="1116"/>
    <cellStyle name="_10.Bieuthegioi-tan_NGTT2008(1)_CSKDCT 2010_Bo sung 04 bieu Cong nghiep" xfId="1117"/>
    <cellStyle name="_10.Bieuthegioi-tan_NGTT2008(1)_CucThongke-phucdap-Tuan-Anh" xfId="1118"/>
    <cellStyle name="_10.Bieuthegioi-tan_NGTT2008(1)_dan so phan tich 10 nam(moi)" xfId="1119"/>
    <cellStyle name="_10.Bieuthegioi-tan_NGTT2008(1)_dan so phan tich 10 nam(moi)_01 Don vi HC" xfId="1120"/>
    <cellStyle name="_10.Bieuthegioi-tan_NGTT2008(1)_dan so phan tich 10 nam(moi)_02 Danso_Laodong 2012(chuan) CO SO" xfId="1121"/>
    <cellStyle name="_10.Bieuthegioi-tan_NGTT2008(1)_dan so phan tich 10 nam(moi)_04 Doanh nghiep va CSKDCT 2012" xfId="1122"/>
    <cellStyle name="_10.Bieuthegioi-tan_NGTT2008(1)_dan so phan tich 10 nam(moi)_NGDD 2013 Thu chi NSNN " xfId="1123"/>
    <cellStyle name="_10.Bieuthegioi-tan_NGTT2008(1)_dan so phan tich 10 nam(moi)_Nien giam KT_TV 2010" xfId="1124"/>
    <cellStyle name="_10.Bieuthegioi-tan_NGTT2008(1)_dan so phan tich 10 nam(moi)_Xl0000167" xfId="1125"/>
    <cellStyle name="_10.Bieuthegioi-tan_NGTT2008(1)_Dat Dai NGTT -2013" xfId="1126"/>
    <cellStyle name="_10.Bieuthegioi-tan_NGTT2008(1)_Giaoduc2013(ok)" xfId="1127"/>
    <cellStyle name="_10.Bieuthegioi-tan_NGTT2008(1)_GTSXNN" xfId="1128"/>
    <cellStyle name="_10.Bieuthegioi-tan_NGTT2008(1)_GTSXNN_Nongnghiep NGDD 2012_cap nhat den 24-5-2013(1)" xfId="1129"/>
    <cellStyle name="_10.Bieuthegioi-tan_NGTT2008(1)_Lam nghiep, thuy san 2010 (ok)" xfId="1130"/>
    <cellStyle name="_10.Bieuthegioi-tan_NGTT2008(1)_Lam nghiep, thuy san 2010 (ok)_08 Cong nghiep 2010" xfId="1131"/>
    <cellStyle name="_10.Bieuthegioi-tan_NGTT2008(1)_Lam nghiep, thuy san 2010 (ok)_08 Thuong mai va Du lich (Ok)" xfId="1132"/>
    <cellStyle name="_10.Bieuthegioi-tan_NGTT2008(1)_Lam nghiep, thuy san 2010 (ok)_09 Chi so gia 2011- VuTKG-1 (Ok)" xfId="1133"/>
    <cellStyle name="_10.Bieuthegioi-tan_NGTT2008(1)_Lam nghiep, thuy san 2010 (ok)_09 Du lich" xfId="1134"/>
    <cellStyle name="_10.Bieuthegioi-tan_NGTT2008(1)_Lam nghiep, thuy san 2010 (ok)_10 Van tai va BCVT (da sua ok)" xfId="1135"/>
    <cellStyle name="_10.Bieuthegioi-tan_NGTT2008(1)_Lam nghiep, thuy san 2010 (ok)_12 Giao duc, Y Te va Muc songnam2011" xfId="1136"/>
    <cellStyle name="_10.Bieuthegioi-tan_NGTT2008(1)_Lam nghiep, thuy san 2010 (ok)_nien giam tom tat du lich va XNK" xfId="1137"/>
    <cellStyle name="_10.Bieuthegioi-tan_NGTT2008(1)_Lam nghiep, thuy san 2010 (ok)_Nongnghiep" xfId="1138"/>
    <cellStyle name="_10.Bieuthegioi-tan_NGTT2008(1)_Lam nghiep, thuy san 2010 (ok)_XNK" xfId="1139"/>
    <cellStyle name="_10.Bieuthegioi-tan_NGTT2008(1)_Maket NGTT Cong nghiep 2011" xfId="1140"/>
    <cellStyle name="_10.Bieuthegioi-tan_NGTT2008(1)_Maket NGTT Cong nghiep 2011_08 Cong nghiep 2010" xfId="1141"/>
    <cellStyle name="_10.Bieuthegioi-tan_NGTT2008(1)_Maket NGTT Cong nghiep 2011_08 Thuong mai va Du lich (Ok)" xfId="1142"/>
    <cellStyle name="_10.Bieuthegioi-tan_NGTT2008(1)_Maket NGTT Cong nghiep 2011_09 Chi so gia 2011- VuTKG-1 (Ok)" xfId="1143"/>
    <cellStyle name="_10.Bieuthegioi-tan_NGTT2008(1)_Maket NGTT Cong nghiep 2011_09 Du lich" xfId="1144"/>
    <cellStyle name="_10.Bieuthegioi-tan_NGTT2008(1)_Maket NGTT Cong nghiep 2011_10 Van tai va BCVT (da sua ok)" xfId="1145"/>
    <cellStyle name="_10.Bieuthegioi-tan_NGTT2008(1)_Maket NGTT Cong nghiep 2011_12 Giao duc, Y Te va Muc songnam2011" xfId="1146"/>
    <cellStyle name="_10.Bieuthegioi-tan_NGTT2008(1)_Maket NGTT Cong nghiep 2011_nien giam tom tat du lich va XNK" xfId="1147"/>
    <cellStyle name="_10.Bieuthegioi-tan_NGTT2008(1)_Maket NGTT Cong nghiep 2011_Nongnghiep" xfId="1148"/>
    <cellStyle name="_10.Bieuthegioi-tan_NGTT2008(1)_Maket NGTT Cong nghiep 2011_XNK" xfId="1149"/>
    <cellStyle name="_10.Bieuthegioi-tan_NGTT2008(1)_Maket NGTT Doanh Nghiep 2011" xfId="1150"/>
    <cellStyle name="_10.Bieuthegioi-tan_NGTT2008(1)_Maket NGTT Doanh Nghiep 2011_08 Cong nghiep 2010" xfId="1151"/>
    <cellStyle name="_10.Bieuthegioi-tan_NGTT2008(1)_Maket NGTT Doanh Nghiep 2011_08 Thuong mai va Du lich (Ok)" xfId="1152"/>
    <cellStyle name="_10.Bieuthegioi-tan_NGTT2008(1)_Maket NGTT Doanh Nghiep 2011_09 Chi so gia 2011- VuTKG-1 (Ok)" xfId="1153"/>
    <cellStyle name="_10.Bieuthegioi-tan_NGTT2008(1)_Maket NGTT Doanh Nghiep 2011_09 Du lich" xfId="1154"/>
    <cellStyle name="_10.Bieuthegioi-tan_NGTT2008(1)_Maket NGTT Doanh Nghiep 2011_10 Van tai va BCVT (da sua ok)" xfId="1155"/>
    <cellStyle name="_10.Bieuthegioi-tan_NGTT2008(1)_Maket NGTT Doanh Nghiep 2011_12 Giao duc, Y Te va Muc songnam2011" xfId="1156"/>
    <cellStyle name="_10.Bieuthegioi-tan_NGTT2008(1)_Maket NGTT Doanh Nghiep 2011_nien giam tom tat du lich va XNK" xfId="1157"/>
    <cellStyle name="_10.Bieuthegioi-tan_NGTT2008(1)_Maket NGTT Doanh Nghiep 2011_Nongnghiep" xfId="1158"/>
    <cellStyle name="_10.Bieuthegioi-tan_NGTT2008(1)_Maket NGTT Doanh Nghiep 2011_XNK" xfId="1159"/>
    <cellStyle name="_10.Bieuthegioi-tan_NGTT2008(1)_Maket NGTT Thu chi NS 2011" xfId="1160"/>
    <cellStyle name="_10.Bieuthegioi-tan_NGTT2008(1)_Maket NGTT Thu chi NS 2011_08 Cong nghiep 2010" xfId="1161"/>
    <cellStyle name="_10.Bieuthegioi-tan_NGTT2008(1)_Maket NGTT Thu chi NS 2011_08 Thuong mai va Du lich (Ok)" xfId="1162"/>
    <cellStyle name="_10.Bieuthegioi-tan_NGTT2008(1)_Maket NGTT Thu chi NS 2011_09 Chi so gia 2011- VuTKG-1 (Ok)" xfId="1163"/>
    <cellStyle name="_10.Bieuthegioi-tan_NGTT2008(1)_Maket NGTT Thu chi NS 2011_09 Du lich" xfId="1164"/>
    <cellStyle name="_10.Bieuthegioi-tan_NGTT2008(1)_Maket NGTT Thu chi NS 2011_10 Van tai va BCVT (da sua ok)" xfId="1165"/>
    <cellStyle name="_10.Bieuthegioi-tan_NGTT2008(1)_Maket NGTT Thu chi NS 2011_12 Giao duc, Y Te va Muc songnam2011" xfId="1166"/>
    <cellStyle name="_10.Bieuthegioi-tan_NGTT2008(1)_Maket NGTT Thu chi NS 2011_nien giam tom tat du lich va XNK" xfId="1167"/>
    <cellStyle name="_10.Bieuthegioi-tan_NGTT2008(1)_Maket NGTT Thu chi NS 2011_Nongnghiep" xfId="1168"/>
    <cellStyle name="_10.Bieuthegioi-tan_NGTT2008(1)_Maket NGTT Thu chi NS 2011_XNK" xfId="1169"/>
    <cellStyle name="_10.Bieuthegioi-tan_NGTT2008(1)_Maket NGTT2012 LN,TS (7-1-2013)" xfId="1170"/>
    <cellStyle name="_10.Bieuthegioi-tan_NGTT2008(1)_Maket NGTT2012 LN,TS (7-1-2013)_Nongnghiep" xfId="1171"/>
    <cellStyle name="_10.Bieuthegioi-tan_NGTT2008(1)_Ngiam_lamnghiep_2011_v2(1)(1)" xfId="1172"/>
    <cellStyle name="_10.Bieuthegioi-tan_NGTT2008(1)_Ngiam_lamnghiep_2011_v2(1)(1)_Nongnghiep" xfId="1173"/>
    <cellStyle name="_10.Bieuthegioi-tan_NGTT2008(1)_NGTT Ca the 2011 Diep" xfId="1174"/>
    <cellStyle name="_10.Bieuthegioi-tan_NGTT2008(1)_NGTT Ca the 2011 Diep_08 Cong nghiep 2010" xfId="1175"/>
    <cellStyle name="_10.Bieuthegioi-tan_NGTT2008(1)_NGTT Ca the 2011 Diep_08 Thuong mai va Du lich (Ok)" xfId="1176"/>
    <cellStyle name="_10.Bieuthegioi-tan_NGTT2008(1)_NGTT Ca the 2011 Diep_09 Chi so gia 2011- VuTKG-1 (Ok)" xfId="1177"/>
    <cellStyle name="_10.Bieuthegioi-tan_NGTT2008(1)_NGTT Ca the 2011 Diep_09 Du lich" xfId="1178"/>
    <cellStyle name="_10.Bieuthegioi-tan_NGTT2008(1)_NGTT Ca the 2011 Diep_10 Van tai va BCVT (da sua ok)" xfId="1179"/>
    <cellStyle name="_10.Bieuthegioi-tan_NGTT2008(1)_NGTT Ca the 2011 Diep_12 Giao duc, Y Te va Muc songnam2011" xfId="1180"/>
    <cellStyle name="_10.Bieuthegioi-tan_NGTT2008(1)_NGTT Ca the 2011 Diep_nien giam tom tat du lich va XNK" xfId="1181"/>
    <cellStyle name="_10.Bieuthegioi-tan_NGTT2008(1)_NGTT Ca the 2011 Diep_Nongnghiep" xfId="1182"/>
    <cellStyle name="_10.Bieuthegioi-tan_NGTT2008(1)_NGTT Ca the 2011 Diep_XNK" xfId="1183"/>
    <cellStyle name="_10.Bieuthegioi-tan_NGTT2008(1)_NGTT LN,TS 2012 (Chuan)" xfId="1184"/>
    <cellStyle name="_10.Bieuthegioi-tan_NGTT2008(1)_Nien giam day du  Nong nghiep 2010" xfId="1185"/>
    <cellStyle name="_10.Bieuthegioi-tan_NGTT2008(1)_Nien giam TT Vu Nong nghiep 2012(solieu)-gui Vu TH 29-3-2013" xfId="1186"/>
    <cellStyle name="_10.Bieuthegioi-tan_NGTT2008(1)_Nongnghiep" xfId="1187"/>
    <cellStyle name="_10.Bieuthegioi-tan_NGTT2008(1)_Nongnghiep_Bo sung 04 bieu Cong nghiep" xfId="1188"/>
    <cellStyle name="_10.Bieuthegioi-tan_NGTT2008(1)_Nongnghiep_Mau" xfId="1189"/>
    <cellStyle name="_10.Bieuthegioi-tan_NGTT2008(1)_Nongnghiep_NGDD 2013 Thu chi NSNN " xfId="1190"/>
    <cellStyle name="_10.Bieuthegioi-tan_NGTT2008(1)_Nongnghiep_Nongnghiep NGDD 2012_cap nhat den 24-5-2013(1)" xfId="1191"/>
    <cellStyle name="_10.Bieuthegioi-tan_NGTT2008(1)_Phan i (in)" xfId="1192"/>
    <cellStyle name="_10.Bieuthegioi-tan_NGTT2008(1)_So lieu quoc te TH" xfId="1193"/>
    <cellStyle name="_10.Bieuthegioi-tan_NGTT2008(1)_So lieu quoc te TH_08 Cong nghiep 2010" xfId="1194"/>
    <cellStyle name="_10.Bieuthegioi-tan_NGTT2008(1)_So lieu quoc te TH_08 Thuong mai va Du lich (Ok)" xfId="1195"/>
    <cellStyle name="_10.Bieuthegioi-tan_NGTT2008(1)_So lieu quoc te TH_09 Chi so gia 2011- VuTKG-1 (Ok)" xfId="1196"/>
    <cellStyle name="_10.Bieuthegioi-tan_NGTT2008(1)_So lieu quoc te TH_09 Du lich" xfId="1197"/>
    <cellStyle name="_10.Bieuthegioi-tan_NGTT2008(1)_So lieu quoc te TH_10 Van tai va BCVT (da sua ok)" xfId="1198"/>
    <cellStyle name="_10.Bieuthegioi-tan_NGTT2008(1)_So lieu quoc te TH_12 Giao duc, Y Te va Muc songnam2011" xfId="1199"/>
    <cellStyle name="_10.Bieuthegioi-tan_NGTT2008(1)_So lieu quoc te TH_nien giam tom tat du lich va XNK" xfId="1200"/>
    <cellStyle name="_10.Bieuthegioi-tan_NGTT2008(1)_So lieu quoc te TH_Nongnghiep" xfId="1201"/>
    <cellStyle name="_10.Bieuthegioi-tan_NGTT2008(1)_So lieu quoc te TH_XNK" xfId="1202"/>
    <cellStyle name="_10.Bieuthegioi-tan_NGTT2008(1)_So lieu quoc te(GDP)" xfId="1203"/>
    <cellStyle name="_10.Bieuthegioi-tan_NGTT2008(1)_So lieu quoc te(GDP)_02  Dan so lao dong(OK)" xfId="1204"/>
    <cellStyle name="_10.Bieuthegioi-tan_NGTT2008(1)_So lieu quoc te(GDP)_03 TKQG va Thu chi NSNN 2012" xfId="1205"/>
    <cellStyle name="_10.Bieuthegioi-tan_NGTT2008(1)_So lieu quoc te(GDP)_04 Doanh nghiep va CSKDCT 2012" xfId="1206"/>
    <cellStyle name="_10.Bieuthegioi-tan_NGTT2008(1)_So lieu quoc te(GDP)_05 Doanh nghiep va Ca the_2011 (Ok)" xfId="1207"/>
    <cellStyle name="_10.Bieuthegioi-tan_NGTT2008(1)_So lieu quoc te(GDP)_07 NGTT CN 2012" xfId="1208"/>
    <cellStyle name="_10.Bieuthegioi-tan_NGTT2008(1)_So lieu quoc te(GDP)_08 Thuong mai Tong muc - Diep" xfId="1209"/>
    <cellStyle name="_10.Bieuthegioi-tan_NGTT2008(1)_So lieu quoc te(GDP)_08 Thuong mai va Du lich (Ok)" xfId="1210"/>
    <cellStyle name="_10.Bieuthegioi-tan_NGTT2008(1)_So lieu quoc te(GDP)_09 Chi so gia 2011- VuTKG-1 (Ok)" xfId="1211"/>
    <cellStyle name="_10.Bieuthegioi-tan_NGTT2008(1)_So lieu quoc te(GDP)_09 Du lich" xfId="1212"/>
    <cellStyle name="_10.Bieuthegioi-tan_NGTT2008(1)_So lieu quoc te(GDP)_10 Van tai va BCVT (da sua ok)" xfId="1213"/>
    <cellStyle name="_10.Bieuthegioi-tan_NGTT2008(1)_So lieu quoc te(GDP)_11 (3)" xfId="1214"/>
    <cellStyle name="_10.Bieuthegioi-tan_NGTT2008(1)_So lieu quoc te(GDP)_11 (3)_04 Doanh nghiep va CSKDCT 2012" xfId="1215"/>
    <cellStyle name="_10.Bieuthegioi-tan_NGTT2008(1)_So lieu quoc te(GDP)_11 (3)_Xl0000167" xfId="1216"/>
    <cellStyle name="_10.Bieuthegioi-tan_NGTT2008(1)_So lieu quoc te(GDP)_12 (2)" xfId="1217"/>
    <cellStyle name="_10.Bieuthegioi-tan_NGTT2008(1)_So lieu quoc te(GDP)_12 (2)_04 Doanh nghiep va CSKDCT 2012" xfId="1218"/>
    <cellStyle name="_10.Bieuthegioi-tan_NGTT2008(1)_So lieu quoc te(GDP)_12 (2)_Xl0000167" xfId="1219"/>
    <cellStyle name="_10.Bieuthegioi-tan_NGTT2008(1)_So lieu quoc te(GDP)_12 Giao duc, Y Te va Muc songnam2011" xfId="1220"/>
    <cellStyle name="_10.Bieuthegioi-tan_NGTT2008(1)_So lieu quoc te(GDP)_12 So lieu quoc te (Ok)" xfId="1221"/>
    <cellStyle name="_10.Bieuthegioi-tan_NGTT2008(1)_So lieu quoc te(GDP)_13 Van tai 2012" xfId="1222"/>
    <cellStyle name="_10.Bieuthegioi-tan_NGTT2008(1)_So lieu quoc te(GDP)_Giaoduc2013(ok)" xfId="1223"/>
    <cellStyle name="_10.Bieuthegioi-tan_NGTT2008(1)_So lieu quoc te(GDP)_Maket NGTT2012 LN,TS (7-1-2013)" xfId="1224"/>
    <cellStyle name="_10.Bieuthegioi-tan_NGTT2008(1)_So lieu quoc te(GDP)_Maket NGTT2012 LN,TS (7-1-2013)_Nongnghiep" xfId="1225"/>
    <cellStyle name="_10.Bieuthegioi-tan_NGTT2008(1)_So lieu quoc te(GDP)_Ngiam_lamnghiep_2011_v2(1)(1)" xfId="1226"/>
    <cellStyle name="_10.Bieuthegioi-tan_NGTT2008(1)_So lieu quoc te(GDP)_Ngiam_lamnghiep_2011_v2(1)(1)_Nongnghiep" xfId="1227"/>
    <cellStyle name="_10.Bieuthegioi-tan_NGTT2008(1)_So lieu quoc te(GDP)_NGTT LN,TS 2012 (Chuan)" xfId="1228"/>
    <cellStyle name="_10.Bieuthegioi-tan_NGTT2008(1)_So lieu quoc te(GDP)_Nien giam TT Vu Nong nghiep 2012(solieu)-gui Vu TH 29-3-2013" xfId="1229"/>
    <cellStyle name="_10.Bieuthegioi-tan_NGTT2008(1)_So lieu quoc te(GDP)_Nongnghiep" xfId="1230"/>
    <cellStyle name="_10.Bieuthegioi-tan_NGTT2008(1)_So lieu quoc te(GDP)_Nongnghiep NGDD 2012_cap nhat den 24-5-2013(1)" xfId="1231"/>
    <cellStyle name="_10.Bieuthegioi-tan_NGTT2008(1)_So lieu quoc te(GDP)_Nongnghiep_Nongnghiep NGDD 2012_cap nhat den 24-5-2013(1)" xfId="1232"/>
    <cellStyle name="_10.Bieuthegioi-tan_NGTT2008(1)_So lieu quoc te(GDP)_Xl0000147" xfId="1233"/>
    <cellStyle name="_10.Bieuthegioi-tan_NGTT2008(1)_So lieu quoc te(GDP)_Xl0000167" xfId="1234"/>
    <cellStyle name="_10.Bieuthegioi-tan_NGTT2008(1)_So lieu quoc te(GDP)_XNK" xfId="1235"/>
    <cellStyle name="_10.Bieuthegioi-tan_NGTT2008(1)_Thuong mai va Du lich" xfId="1236"/>
    <cellStyle name="_10.Bieuthegioi-tan_NGTT2008(1)_Thuong mai va Du lich_01 Don vi HC" xfId="1237"/>
    <cellStyle name="_10.Bieuthegioi-tan_NGTT2008(1)_Thuong mai va Du lich_NGDD 2013 Thu chi NSNN " xfId="1238"/>
    <cellStyle name="_10.Bieuthegioi-tan_NGTT2008(1)_Tong hop 1" xfId="1239"/>
    <cellStyle name="_10.Bieuthegioi-tan_NGTT2008(1)_Tong hop NGTT" xfId="1240"/>
    <cellStyle name="_10.Bieuthegioi-tan_NGTT2008(1)_Xl0000167" xfId="1241"/>
    <cellStyle name="_10.Bieuthegioi-tan_NGTT2008(1)_XNK" xfId="1242"/>
    <cellStyle name="_10.Bieuthegioi-tan_NGTT2008(1)_XNK (10-6)" xfId="1243"/>
    <cellStyle name="_10.Bieuthegioi-tan_NGTT2008(1)_XNK_08 Thuong mai Tong muc - Diep" xfId="1244"/>
    <cellStyle name="_10.Bieuthegioi-tan_NGTT2008(1)_XNK_Bo sung 04 bieu Cong nghiep" xfId="1245"/>
    <cellStyle name="_10.Bieuthegioi-tan_NGTT2008(1)_XNK-2012" xfId="1246"/>
    <cellStyle name="_10.Bieuthegioi-tan_NGTT2008(1)_XNK-Market" xfId="1247"/>
    <cellStyle name="_10_Market_VH_YT_GD_NGTT_2011" xfId="1248"/>
    <cellStyle name="_10_Market_VH_YT_GD_NGTT_2011_02  Dan so lao dong(OK)" xfId="1249"/>
    <cellStyle name="_10_Market_VH_YT_GD_NGTT_2011_03 TKQG va Thu chi NSNN 2012" xfId="1250"/>
    <cellStyle name="_10_Market_VH_YT_GD_NGTT_2011_04 Doanh nghiep va CSKDCT 2012" xfId="1251"/>
    <cellStyle name="_10_Market_VH_YT_GD_NGTT_2011_05 Doanh nghiep va Ca the_2011 (Ok)" xfId="1252"/>
    <cellStyle name="_10_Market_VH_YT_GD_NGTT_2011_07 NGTT CN 2012" xfId="1253"/>
    <cellStyle name="_10_Market_VH_YT_GD_NGTT_2011_08 Thuong mai Tong muc - Diep" xfId="1254"/>
    <cellStyle name="_10_Market_VH_YT_GD_NGTT_2011_08 Thuong mai va Du lich (Ok)" xfId="1255"/>
    <cellStyle name="_10_Market_VH_YT_GD_NGTT_2011_09 Chi so gia 2011- VuTKG-1 (Ok)" xfId="1256"/>
    <cellStyle name="_10_Market_VH_YT_GD_NGTT_2011_09 Du lich" xfId="1257"/>
    <cellStyle name="_10_Market_VH_YT_GD_NGTT_2011_10 Van tai va BCVT (da sua ok)" xfId="1258"/>
    <cellStyle name="_10_Market_VH_YT_GD_NGTT_2011_11 (3)" xfId="1259"/>
    <cellStyle name="_10_Market_VH_YT_GD_NGTT_2011_11 (3)_04 Doanh nghiep va CSKDCT 2012" xfId="1260"/>
    <cellStyle name="_10_Market_VH_YT_GD_NGTT_2011_11 (3)_Xl0000167" xfId="1261"/>
    <cellStyle name="_10_Market_VH_YT_GD_NGTT_2011_12 (2)" xfId="1262"/>
    <cellStyle name="_10_Market_VH_YT_GD_NGTT_2011_12 (2)_04 Doanh nghiep va CSKDCT 2012" xfId="1263"/>
    <cellStyle name="_10_Market_VH_YT_GD_NGTT_2011_12 (2)_Xl0000167" xfId="1264"/>
    <cellStyle name="_10_Market_VH_YT_GD_NGTT_2011_12 Giao duc, Y Te va Muc songnam2011" xfId="1265"/>
    <cellStyle name="_10_Market_VH_YT_GD_NGTT_2011_13 Van tai 2012" xfId="1266"/>
    <cellStyle name="_10_Market_VH_YT_GD_NGTT_2011_Giaoduc2013(ok)" xfId="1267"/>
    <cellStyle name="_10_Market_VH_YT_GD_NGTT_2011_Maket NGTT2012 LN,TS (7-1-2013)" xfId="1268"/>
    <cellStyle name="_10_Market_VH_YT_GD_NGTT_2011_Maket NGTT2012 LN,TS (7-1-2013)_Nongnghiep" xfId="1269"/>
    <cellStyle name="_10_Market_VH_YT_GD_NGTT_2011_Ngiam_lamnghiep_2011_v2(1)(1)" xfId="1270"/>
    <cellStyle name="_10_Market_VH_YT_GD_NGTT_2011_Ngiam_lamnghiep_2011_v2(1)(1)_Nongnghiep" xfId="1271"/>
    <cellStyle name="_10_Market_VH_YT_GD_NGTT_2011_NGTT LN,TS 2012 (Chuan)" xfId="1272"/>
    <cellStyle name="_10_Market_VH_YT_GD_NGTT_2011_Nien giam TT Vu Nong nghiep 2012(solieu)-gui Vu TH 29-3-2013" xfId="1273"/>
    <cellStyle name="_10_Market_VH_YT_GD_NGTT_2011_Nongnghiep" xfId="1274"/>
    <cellStyle name="_10_Market_VH_YT_GD_NGTT_2011_Nongnghiep NGDD 2012_cap nhat den 24-5-2013(1)" xfId="1275"/>
    <cellStyle name="_10_Market_VH_YT_GD_NGTT_2011_Nongnghiep_Nongnghiep NGDD 2012_cap nhat den 24-5-2013(1)" xfId="1276"/>
    <cellStyle name="_10_Market_VH_YT_GD_NGTT_2011_Xl0000147" xfId="1277"/>
    <cellStyle name="_10_Market_VH_YT_GD_NGTT_2011_Xl0000167" xfId="1278"/>
    <cellStyle name="_10_Market_VH_YT_GD_NGTT_2011_XNK" xfId="1279"/>
    <cellStyle name="_12 So lieu quoc te (Ok)" xfId="1280"/>
    <cellStyle name="_15.Quoc te" xfId="1281"/>
    <cellStyle name="_2.OK" xfId="1282"/>
    <cellStyle name="_3OK" xfId="1283"/>
    <cellStyle name="_4OK" xfId="1284"/>
    <cellStyle name="_5OK" xfId="1285"/>
    <cellStyle name="_6OK" xfId="1286"/>
    <cellStyle name="_7OK" xfId="1287"/>
    <cellStyle name="_8OK" xfId="1288"/>
    <cellStyle name="_Book1" xfId="1289"/>
    <cellStyle name="_Book2" xfId="1290"/>
    <cellStyle name="_Book2 10" xfId="1291"/>
    <cellStyle name="_Book2 11" xfId="1292"/>
    <cellStyle name="_Book2 12" xfId="1293"/>
    <cellStyle name="_Book2 13" xfId="1294"/>
    <cellStyle name="_Book2 14" xfId="1295"/>
    <cellStyle name="_Book2 15" xfId="1296"/>
    <cellStyle name="_Book2 16" xfId="1297"/>
    <cellStyle name="_Book2 17" xfId="1298"/>
    <cellStyle name="_Book2 18" xfId="1299"/>
    <cellStyle name="_Book2 19" xfId="1300"/>
    <cellStyle name="_Book2 2" xfId="1301"/>
    <cellStyle name="_Book2 3" xfId="1302"/>
    <cellStyle name="_Book2 4" xfId="1303"/>
    <cellStyle name="_Book2 5" xfId="1304"/>
    <cellStyle name="_Book2 6" xfId="1305"/>
    <cellStyle name="_Book2 7" xfId="1306"/>
    <cellStyle name="_Book2 8" xfId="1307"/>
    <cellStyle name="_Book2 9" xfId="1308"/>
    <cellStyle name="_Book2_01 Don vi HC" xfId="1309"/>
    <cellStyle name="_Book2_01 DVHC-DSLD 2010" xfId="1310"/>
    <cellStyle name="_Book2_02  Dan so lao dong(OK)" xfId="1311"/>
    <cellStyle name="_Book2_02 Danso_Laodong 2012(chuan) CO SO" xfId="1312"/>
    <cellStyle name="_Book2_03 TKQG va Thu chi NSNN 2012" xfId="1313"/>
    <cellStyle name="_Book2_04 Doanh nghiep va CSKDCT 2012" xfId="1314"/>
    <cellStyle name="_Book2_05 Doanh nghiep va Ca the_2011 (Ok)" xfId="1315"/>
    <cellStyle name="_Book2_05 NGTT DN 2010 (OK)" xfId="1316"/>
    <cellStyle name="_Book2_05 NGTT DN 2010 (OK)_Bo sung 04 bieu Cong nghiep" xfId="1317"/>
    <cellStyle name="_Book2_06 Nong, lam nghiep 2010  (ok)" xfId="1318"/>
    <cellStyle name="_Book2_07 NGTT CN 2012" xfId="1319"/>
    <cellStyle name="_Book2_08 Thuong mai Tong muc - Diep" xfId="1320"/>
    <cellStyle name="_Book2_08 Thuong mai va Du lich (Ok)" xfId="1321"/>
    <cellStyle name="_Book2_09 Chi so gia 2011- VuTKG-1 (Ok)" xfId="1322"/>
    <cellStyle name="_Book2_09 Du lich" xfId="1323"/>
    <cellStyle name="_Book2_10 Market VH, YT, GD, NGTT 2011 " xfId="1324"/>
    <cellStyle name="_Book2_10 Market VH, YT, GD, NGTT 2011 _02  Dan so lao dong(OK)" xfId="1325"/>
    <cellStyle name="_Book2_10 Market VH, YT, GD, NGTT 2011 _03 TKQG va Thu chi NSNN 2012" xfId="1326"/>
    <cellStyle name="_Book2_10 Market VH, YT, GD, NGTT 2011 _04 Doanh nghiep va CSKDCT 2012" xfId="1327"/>
    <cellStyle name="_Book2_10 Market VH, YT, GD, NGTT 2011 _05 Doanh nghiep va Ca the_2011 (Ok)" xfId="1328"/>
    <cellStyle name="_Book2_10 Market VH, YT, GD, NGTT 2011 _07 NGTT CN 2012" xfId="1329"/>
    <cellStyle name="_Book2_10 Market VH, YT, GD, NGTT 2011 _08 Thuong mai Tong muc - Diep" xfId="1330"/>
    <cellStyle name="_Book2_10 Market VH, YT, GD, NGTT 2011 _08 Thuong mai va Du lich (Ok)" xfId="1331"/>
    <cellStyle name="_Book2_10 Market VH, YT, GD, NGTT 2011 _09 Chi so gia 2011- VuTKG-1 (Ok)" xfId="1332"/>
    <cellStyle name="_Book2_10 Market VH, YT, GD, NGTT 2011 _09 Du lich" xfId="1333"/>
    <cellStyle name="_Book2_10 Market VH, YT, GD, NGTT 2011 _10 Van tai va BCVT (da sua ok)" xfId="1334"/>
    <cellStyle name="_Book2_10 Market VH, YT, GD, NGTT 2011 _11 (3)" xfId="1335"/>
    <cellStyle name="_Book2_10 Market VH, YT, GD, NGTT 2011 _11 (3)_04 Doanh nghiep va CSKDCT 2012" xfId="1336"/>
    <cellStyle name="_Book2_10 Market VH, YT, GD, NGTT 2011 _11 (3)_Xl0000167" xfId="1337"/>
    <cellStyle name="_Book2_10 Market VH, YT, GD, NGTT 2011 _12 (2)" xfId="1338"/>
    <cellStyle name="_Book2_10 Market VH, YT, GD, NGTT 2011 _12 (2)_04 Doanh nghiep va CSKDCT 2012" xfId="1339"/>
    <cellStyle name="_Book2_10 Market VH, YT, GD, NGTT 2011 _12 (2)_Xl0000167" xfId="1340"/>
    <cellStyle name="_Book2_10 Market VH, YT, GD, NGTT 2011 _12 Giao duc, Y Te va Muc songnam2011" xfId="1341"/>
    <cellStyle name="_Book2_10 Market VH, YT, GD, NGTT 2011 _13 Van tai 2012" xfId="1342"/>
    <cellStyle name="_Book2_10 Market VH, YT, GD, NGTT 2011 _Giaoduc2013(ok)" xfId="1343"/>
    <cellStyle name="_Book2_10 Market VH, YT, GD, NGTT 2011 _Maket NGTT2012 LN,TS (7-1-2013)" xfId="1344"/>
    <cellStyle name="_Book2_10 Market VH, YT, GD, NGTT 2011 _Maket NGTT2012 LN,TS (7-1-2013)_Nongnghiep" xfId="1345"/>
    <cellStyle name="_Book2_10 Market VH, YT, GD, NGTT 2011 _Ngiam_lamnghiep_2011_v2(1)(1)" xfId="1346"/>
    <cellStyle name="_Book2_10 Market VH, YT, GD, NGTT 2011 _Ngiam_lamnghiep_2011_v2(1)(1)_Nongnghiep" xfId="1347"/>
    <cellStyle name="_Book2_10 Market VH, YT, GD, NGTT 2011 _NGTT LN,TS 2012 (Chuan)" xfId="1348"/>
    <cellStyle name="_Book2_10 Market VH, YT, GD, NGTT 2011 _Nien giam TT Vu Nong nghiep 2012(solieu)-gui Vu TH 29-3-2013" xfId="1349"/>
    <cellStyle name="_Book2_10 Market VH, YT, GD, NGTT 2011 _Nongnghiep" xfId="1350"/>
    <cellStyle name="_Book2_10 Market VH, YT, GD, NGTT 2011 _Nongnghiep NGDD 2012_cap nhat den 24-5-2013(1)" xfId="1351"/>
    <cellStyle name="_Book2_10 Market VH, YT, GD, NGTT 2011 _Nongnghiep_Nongnghiep NGDD 2012_cap nhat den 24-5-2013(1)" xfId="1352"/>
    <cellStyle name="_Book2_10 Market VH, YT, GD, NGTT 2011 _So lieu quoc te TH" xfId="1353"/>
    <cellStyle name="_Book2_10 Market VH, YT, GD, NGTT 2011 _Xl0000147" xfId="1354"/>
    <cellStyle name="_Book2_10 Market VH, YT, GD, NGTT 2011 _Xl0000167" xfId="1355"/>
    <cellStyle name="_Book2_10 Market VH, YT, GD, NGTT 2011 _XNK" xfId="1356"/>
    <cellStyle name="_Book2_10 Van tai va BCVT (da sua ok)" xfId="1357"/>
    <cellStyle name="_Book2_10 VH, YT, GD, NGTT 2010 - (OK)" xfId="1358"/>
    <cellStyle name="_Book2_10 VH, YT, GD, NGTT 2010 - (OK)_Bo sung 04 bieu Cong nghiep" xfId="1359"/>
    <cellStyle name="_Book2_11 (3)" xfId="1360"/>
    <cellStyle name="_Book2_11 (3)_04 Doanh nghiep va CSKDCT 2012" xfId="1361"/>
    <cellStyle name="_Book2_11 (3)_Xl0000167" xfId="1362"/>
    <cellStyle name="_Book2_12 (2)" xfId="1363"/>
    <cellStyle name="_Book2_12 (2)_04 Doanh nghiep va CSKDCT 2012" xfId="1364"/>
    <cellStyle name="_Book2_12 (2)_Xl0000167" xfId="1365"/>
    <cellStyle name="_Book2_12 Chi so gia 2012(chuan) co so" xfId="1366"/>
    <cellStyle name="_Book2_12 Giao duc, Y Te va Muc songnam2011" xfId="1367"/>
    <cellStyle name="_Book2_13 Van tai 2012" xfId="1368"/>
    <cellStyle name="_Book2_Book1" xfId="1369"/>
    <cellStyle name="_Book2_CucThongke-phucdap-Tuan-Anh" xfId="1370"/>
    <cellStyle name="_Book2_dan so phan tich 10 nam(moi)" xfId="1371"/>
    <cellStyle name="_Book2_Giaoduc2013(ok)" xfId="1372"/>
    <cellStyle name="_Book2_GTSXNN" xfId="1373"/>
    <cellStyle name="_Book2_GTSXNN_Nongnghiep NGDD 2012_cap nhat den 24-5-2013(1)" xfId="1374"/>
    <cellStyle name="_Book2_Maket NGTT2012 LN,TS (7-1-2013)" xfId="1375"/>
    <cellStyle name="_Book2_Maket NGTT2012 LN,TS (7-1-2013)_Nongnghiep" xfId="1376"/>
    <cellStyle name="_Book2_Mau" xfId="1377"/>
    <cellStyle name="_Book2_NGDD 2013 Thu chi NSNN " xfId="1378"/>
    <cellStyle name="_Book2_Ngiam_lamnghiep_2011_v2(1)(1)" xfId="1379"/>
    <cellStyle name="_Book2_Ngiam_lamnghiep_2011_v2(1)(1)_Nongnghiep" xfId="1380"/>
    <cellStyle name="_Book2_NGTT LN,TS 2012 (Chuan)" xfId="1381"/>
    <cellStyle name="_Book2_Nien giam day du  Nong nghiep 2010" xfId="1382"/>
    <cellStyle name="_Book2_Nien giam TT Vu Nong nghiep 2012(solieu)-gui Vu TH 29-3-2013" xfId="1383"/>
    <cellStyle name="_Book2_Nongnghiep" xfId="1384"/>
    <cellStyle name="_Book2_Nongnghiep_Bo sung 04 bieu Cong nghiep" xfId="1385"/>
    <cellStyle name="_Book2_Nongnghiep_Mau" xfId="1386"/>
    <cellStyle name="_Book2_Nongnghiep_NGDD 2013 Thu chi NSNN " xfId="1387"/>
    <cellStyle name="_Book2_Nongnghiep_Nongnghiep NGDD 2012_cap nhat den 24-5-2013(1)" xfId="1388"/>
    <cellStyle name="_Book2_So lieu quoc te TH" xfId="1389"/>
    <cellStyle name="_Book2_So lieu quoc te TH_08 Cong nghiep 2010" xfId="1390"/>
    <cellStyle name="_Book2_So lieu quoc te TH_08 Thuong mai va Du lich (Ok)" xfId="1391"/>
    <cellStyle name="_Book2_So lieu quoc te TH_09 Chi so gia 2011- VuTKG-1 (Ok)" xfId="1392"/>
    <cellStyle name="_Book2_So lieu quoc te TH_09 Du lich" xfId="1393"/>
    <cellStyle name="_Book2_So lieu quoc te TH_10 Van tai va BCVT (da sua ok)" xfId="1394"/>
    <cellStyle name="_Book2_So lieu quoc te TH_12 Giao duc, Y Te va Muc songnam2011" xfId="1395"/>
    <cellStyle name="_Book2_So lieu quoc te TH_nien giam tom tat du lich va XNK" xfId="1396"/>
    <cellStyle name="_Book2_So lieu quoc te TH_Nongnghiep" xfId="1397"/>
    <cellStyle name="_Book2_So lieu quoc te TH_XNK" xfId="1398"/>
    <cellStyle name="_Book2_So lieu quoc te(GDP)" xfId="1399"/>
    <cellStyle name="_Book2_So lieu quoc te(GDP)_02  Dan so lao dong(OK)" xfId="1400"/>
    <cellStyle name="_Book2_So lieu quoc te(GDP)_03 TKQG va Thu chi NSNN 2012" xfId="1401"/>
    <cellStyle name="_Book2_So lieu quoc te(GDP)_04 Doanh nghiep va CSKDCT 2012" xfId="1402"/>
    <cellStyle name="_Book2_So lieu quoc te(GDP)_05 Doanh nghiep va Ca the_2011 (Ok)" xfId="1403"/>
    <cellStyle name="_Book2_So lieu quoc te(GDP)_07 NGTT CN 2012" xfId="1404"/>
    <cellStyle name="_Book2_So lieu quoc te(GDP)_08 Thuong mai Tong muc - Diep" xfId="1405"/>
    <cellStyle name="_Book2_So lieu quoc te(GDP)_08 Thuong mai va Du lich (Ok)" xfId="1406"/>
    <cellStyle name="_Book2_So lieu quoc te(GDP)_09 Chi so gia 2011- VuTKG-1 (Ok)" xfId="1407"/>
    <cellStyle name="_Book2_So lieu quoc te(GDP)_09 Du lich" xfId="1408"/>
    <cellStyle name="_Book2_So lieu quoc te(GDP)_10 Van tai va BCVT (da sua ok)" xfId="1409"/>
    <cellStyle name="_Book2_So lieu quoc te(GDP)_11 (3)" xfId="1410"/>
    <cellStyle name="_Book2_So lieu quoc te(GDP)_11 (3)_04 Doanh nghiep va CSKDCT 2012" xfId="1411"/>
    <cellStyle name="_Book2_So lieu quoc te(GDP)_11 (3)_Xl0000167" xfId="1412"/>
    <cellStyle name="_Book2_So lieu quoc te(GDP)_12 (2)" xfId="1413"/>
    <cellStyle name="_Book2_So lieu quoc te(GDP)_12 (2)_04 Doanh nghiep va CSKDCT 2012" xfId="1414"/>
    <cellStyle name="_Book2_So lieu quoc te(GDP)_12 (2)_Xl0000167" xfId="1415"/>
    <cellStyle name="_Book2_So lieu quoc te(GDP)_12 Giao duc, Y Te va Muc songnam2011" xfId="1416"/>
    <cellStyle name="_Book2_So lieu quoc te(GDP)_12 So lieu quoc te (Ok)" xfId="1417"/>
    <cellStyle name="_Book2_So lieu quoc te(GDP)_13 Van tai 2012" xfId="1418"/>
    <cellStyle name="_Book2_So lieu quoc te(GDP)_Giaoduc2013(ok)" xfId="1419"/>
    <cellStyle name="_Book2_So lieu quoc te(GDP)_Maket NGTT2012 LN,TS (7-1-2013)" xfId="1420"/>
    <cellStyle name="_Book2_So lieu quoc te(GDP)_Maket NGTT2012 LN,TS (7-1-2013)_Nongnghiep" xfId="1421"/>
    <cellStyle name="_Book2_So lieu quoc te(GDP)_Ngiam_lamnghiep_2011_v2(1)(1)" xfId="1422"/>
    <cellStyle name="_Book2_So lieu quoc te(GDP)_Ngiam_lamnghiep_2011_v2(1)(1)_Nongnghiep" xfId="1423"/>
    <cellStyle name="_Book2_So lieu quoc te(GDP)_NGTT LN,TS 2012 (Chuan)" xfId="1424"/>
    <cellStyle name="_Book2_So lieu quoc te(GDP)_Nien giam TT Vu Nong nghiep 2012(solieu)-gui Vu TH 29-3-2013" xfId="1425"/>
    <cellStyle name="_Book2_So lieu quoc te(GDP)_Nongnghiep" xfId="1426"/>
    <cellStyle name="_Book2_So lieu quoc te(GDP)_Nongnghiep NGDD 2012_cap nhat den 24-5-2013(1)" xfId="1427"/>
    <cellStyle name="_Book2_So lieu quoc te(GDP)_Nongnghiep_Nongnghiep NGDD 2012_cap nhat den 24-5-2013(1)" xfId="1428"/>
    <cellStyle name="_Book2_So lieu quoc te(GDP)_Xl0000147" xfId="1429"/>
    <cellStyle name="_Book2_So lieu quoc te(GDP)_Xl0000167" xfId="1430"/>
    <cellStyle name="_Book2_So lieu quoc te(GDP)_XNK" xfId="1431"/>
    <cellStyle name="_Book2_Tong hop NGTT" xfId="1432"/>
    <cellStyle name="_Book2_Xl0000147" xfId="1433"/>
    <cellStyle name="_Book2_Xl0000167" xfId="1434"/>
    <cellStyle name="_Book2_XNK" xfId="1435"/>
    <cellStyle name="_Book2_XNK_08 Thuong mai Tong muc - Diep" xfId="1436"/>
    <cellStyle name="_Book2_XNK_Bo sung 04 bieu Cong nghiep" xfId="1437"/>
    <cellStyle name="_Book2_XNK-2012" xfId="1438"/>
    <cellStyle name="_Book2_XNK-Market" xfId="1439"/>
    <cellStyle name="_Book4" xfId="1440"/>
    <cellStyle name="_Buuchinh - Market" xfId="1441"/>
    <cellStyle name="_Buuchinh - Market_02  Dan so lao dong(OK)" xfId="1442"/>
    <cellStyle name="_Buuchinh - Market_03 TKQG va Thu chi NSNN 2012" xfId="1443"/>
    <cellStyle name="_Buuchinh - Market_04 Doanh nghiep va CSKDCT 2012" xfId="1444"/>
    <cellStyle name="_Buuchinh - Market_05 Doanh nghiep va Ca the_2011 (Ok)" xfId="1445"/>
    <cellStyle name="_Buuchinh - Market_07 NGTT CN 2012" xfId="1446"/>
    <cellStyle name="_Buuchinh - Market_08 Thuong mai Tong muc - Diep" xfId="1447"/>
    <cellStyle name="_Buuchinh - Market_08 Thuong mai va Du lich (Ok)" xfId="1448"/>
    <cellStyle name="_Buuchinh - Market_09 Chi so gia 2011- VuTKG-1 (Ok)" xfId="1449"/>
    <cellStyle name="_Buuchinh - Market_09 Du lich" xfId="1450"/>
    <cellStyle name="_Buuchinh - Market_10 Van tai va BCVT (da sua ok)" xfId="1451"/>
    <cellStyle name="_Buuchinh - Market_11 (3)" xfId="1452"/>
    <cellStyle name="_Buuchinh - Market_11 (3)_04 Doanh nghiep va CSKDCT 2012" xfId="1453"/>
    <cellStyle name="_Buuchinh - Market_11 (3)_Xl0000167" xfId="1454"/>
    <cellStyle name="_Buuchinh - Market_12 (2)" xfId="1455"/>
    <cellStyle name="_Buuchinh - Market_12 (2)_04 Doanh nghiep va CSKDCT 2012" xfId="1456"/>
    <cellStyle name="_Buuchinh - Market_12 (2)_Xl0000167" xfId="1457"/>
    <cellStyle name="_Buuchinh - Market_12 Giao duc, Y Te va Muc songnam2011" xfId="1458"/>
    <cellStyle name="_Buuchinh - Market_13 Van tai 2012" xfId="1459"/>
    <cellStyle name="_Buuchinh - Market_Giaoduc2013(ok)" xfId="1460"/>
    <cellStyle name="_Buuchinh - Market_Maket NGTT2012 LN,TS (7-1-2013)" xfId="1461"/>
    <cellStyle name="_Buuchinh - Market_Maket NGTT2012 LN,TS (7-1-2013)_Nongnghiep" xfId="1462"/>
    <cellStyle name="_Buuchinh - Market_Ngiam_lamnghiep_2011_v2(1)(1)" xfId="1463"/>
    <cellStyle name="_Buuchinh - Market_Ngiam_lamnghiep_2011_v2(1)(1)_Nongnghiep" xfId="1464"/>
    <cellStyle name="_Buuchinh - Market_NGTT LN,TS 2012 (Chuan)" xfId="1465"/>
    <cellStyle name="_Buuchinh - Market_Nien giam TT Vu Nong nghiep 2012(solieu)-gui Vu TH 29-3-2013" xfId="1466"/>
    <cellStyle name="_Buuchinh - Market_Nongnghiep" xfId="1467"/>
    <cellStyle name="_Buuchinh - Market_Nongnghiep NGDD 2012_cap nhat den 24-5-2013(1)" xfId="1468"/>
    <cellStyle name="_Buuchinh - Market_Nongnghiep_Nongnghiep NGDD 2012_cap nhat den 24-5-2013(1)" xfId="1469"/>
    <cellStyle name="_Buuchinh - Market_Xl0000147" xfId="1470"/>
    <cellStyle name="_Buuchinh - Market_Xl0000167" xfId="1471"/>
    <cellStyle name="_Buuchinh - Market_XNK" xfId="1472"/>
    <cellStyle name="_csGDPngVN" xfId="1473"/>
    <cellStyle name="_CSKDCT 2010" xfId="1474"/>
    <cellStyle name="_CSKDCT 2010_Bo sung 04 bieu Cong nghiep" xfId="1475"/>
    <cellStyle name="_da sua bo nam 2000 VT- 2011 - NGTT diep" xfId="1476"/>
    <cellStyle name="_da sua bo nam 2000 VT- 2011 - NGTT diep_02  Dan so lao dong(OK)" xfId="1477"/>
    <cellStyle name="_da sua bo nam 2000 VT- 2011 - NGTT diep_03 TKQG va Thu chi NSNN 2012" xfId="1478"/>
    <cellStyle name="_da sua bo nam 2000 VT- 2011 - NGTT diep_04 Doanh nghiep va CSKDCT 2012" xfId="1479"/>
    <cellStyle name="_da sua bo nam 2000 VT- 2011 - NGTT diep_05 Doanh nghiep va Ca the_2011 (Ok)" xfId="1480"/>
    <cellStyle name="_da sua bo nam 2000 VT- 2011 - NGTT diep_07 NGTT CN 2012" xfId="1481"/>
    <cellStyle name="_da sua bo nam 2000 VT- 2011 - NGTT diep_08 Thuong mai Tong muc - Diep" xfId="1482"/>
    <cellStyle name="_da sua bo nam 2000 VT- 2011 - NGTT diep_08 Thuong mai va Du lich (Ok)" xfId="1483"/>
    <cellStyle name="_da sua bo nam 2000 VT- 2011 - NGTT diep_09 Chi so gia 2011- VuTKG-1 (Ok)" xfId="1484"/>
    <cellStyle name="_da sua bo nam 2000 VT- 2011 - NGTT diep_09 Du lich" xfId="1485"/>
    <cellStyle name="_da sua bo nam 2000 VT- 2011 - NGTT diep_10 Van tai va BCVT (da sua ok)" xfId="1486"/>
    <cellStyle name="_da sua bo nam 2000 VT- 2011 - NGTT diep_11 (3)" xfId="1487"/>
    <cellStyle name="_da sua bo nam 2000 VT- 2011 - NGTT diep_11 (3)_04 Doanh nghiep va CSKDCT 2012" xfId="1488"/>
    <cellStyle name="_da sua bo nam 2000 VT- 2011 - NGTT diep_11 (3)_Xl0000167" xfId="1489"/>
    <cellStyle name="_da sua bo nam 2000 VT- 2011 - NGTT diep_12 (2)" xfId="1490"/>
    <cellStyle name="_da sua bo nam 2000 VT- 2011 - NGTT diep_12 (2)_04 Doanh nghiep va CSKDCT 2012" xfId="1491"/>
    <cellStyle name="_da sua bo nam 2000 VT- 2011 - NGTT diep_12 (2)_Xl0000167" xfId="1492"/>
    <cellStyle name="_da sua bo nam 2000 VT- 2011 - NGTT diep_12 Giao duc, Y Te va Muc songnam2011" xfId="1493"/>
    <cellStyle name="_da sua bo nam 2000 VT- 2011 - NGTT diep_13 Van tai 2012" xfId="1494"/>
    <cellStyle name="_da sua bo nam 2000 VT- 2011 - NGTT diep_Giaoduc2013(ok)" xfId="1495"/>
    <cellStyle name="_da sua bo nam 2000 VT- 2011 - NGTT diep_Maket NGTT2012 LN,TS (7-1-2013)" xfId="1496"/>
    <cellStyle name="_da sua bo nam 2000 VT- 2011 - NGTT diep_Maket NGTT2012 LN,TS (7-1-2013)_Nongnghiep" xfId="1497"/>
    <cellStyle name="_da sua bo nam 2000 VT- 2011 - NGTT diep_Ngiam_lamnghiep_2011_v2(1)(1)" xfId="1498"/>
    <cellStyle name="_da sua bo nam 2000 VT- 2011 - NGTT diep_Ngiam_lamnghiep_2011_v2(1)(1)_Nongnghiep" xfId="1499"/>
    <cellStyle name="_da sua bo nam 2000 VT- 2011 - NGTT diep_NGTT LN,TS 2012 (Chuan)" xfId="1500"/>
    <cellStyle name="_da sua bo nam 2000 VT- 2011 - NGTT diep_Nien giam TT Vu Nong nghiep 2012(solieu)-gui Vu TH 29-3-2013" xfId="1501"/>
    <cellStyle name="_da sua bo nam 2000 VT- 2011 - NGTT diep_Nongnghiep" xfId="1502"/>
    <cellStyle name="_da sua bo nam 2000 VT- 2011 - NGTT diep_Nongnghiep NGDD 2012_cap nhat den 24-5-2013(1)" xfId="1503"/>
    <cellStyle name="_da sua bo nam 2000 VT- 2011 - NGTT diep_Nongnghiep_Nongnghiep NGDD 2012_cap nhat den 24-5-2013(1)" xfId="1504"/>
    <cellStyle name="_da sua bo nam 2000 VT- 2011 - NGTT diep_Xl0000147" xfId="1505"/>
    <cellStyle name="_da sua bo nam 2000 VT- 2011 - NGTT diep_Xl0000167" xfId="1506"/>
    <cellStyle name="_da sua bo nam 2000 VT- 2011 - NGTT diep_XNK" xfId="1507"/>
    <cellStyle name="_Doi Ngheo(TV)" xfId="1508"/>
    <cellStyle name="_Du lich" xfId="1509"/>
    <cellStyle name="_Du lich_02  Dan so lao dong(OK)" xfId="1510"/>
    <cellStyle name="_Du lich_03 TKQG va Thu chi NSNN 2012" xfId="1511"/>
    <cellStyle name="_Du lich_04 Doanh nghiep va CSKDCT 2012" xfId="1512"/>
    <cellStyle name="_Du lich_05 Doanh nghiep va Ca the_2011 (Ok)" xfId="1513"/>
    <cellStyle name="_Du lich_07 NGTT CN 2012" xfId="1514"/>
    <cellStyle name="_Du lich_08 Thuong mai Tong muc - Diep" xfId="1515"/>
    <cellStyle name="_Du lich_08 Thuong mai va Du lich (Ok)" xfId="1516"/>
    <cellStyle name="_Du lich_09 Chi so gia 2011- VuTKG-1 (Ok)" xfId="1517"/>
    <cellStyle name="_Du lich_09 Du lich" xfId="1518"/>
    <cellStyle name="_Du lich_10 Van tai va BCVT (da sua ok)" xfId="1519"/>
    <cellStyle name="_Du lich_11 (3)" xfId="1520"/>
    <cellStyle name="_Du lich_11 (3)_04 Doanh nghiep va CSKDCT 2012" xfId="1521"/>
    <cellStyle name="_Du lich_11 (3)_Xl0000167" xfId="1522"/>
    <cellStyle name="_Du lich_12 (2)" xfId="1523"/>
    <cellStyle name="_Du lich_12 (2)_04 Doanh nghiep va CSKDCT 2012" xfId="1524"/>
    <cellStyle name="_Du lich_12 (2)_Xl0000167" xfId="1525"/>
    <cellStyle name="_Du lich_12 Giao duc, Y Te va Muc songnam2011" xfId="1526"/>
    <cellStyle name="_Du lich_13 Van tai 2012" xfId="1527"/>
    <cellStyle name="_Du lich_Giaoduc2013(ok)" xfId="1528"/>
    <cellStyle name="_Du lich_Maket NGTT2012 LN,TS (7-1-2013)" xfId="1529"/>
    <cellStyle name="_Du lich_Maket NGTT2012 LN,TS (7-1-2013)_Nongnghiep" xfId="1530"/>
    <cellStyle name="_Du lich_Ngiam_lamnghiep_2011_v2(1)(1)" xfId="1531"/>
    <cellStyle name="_Du lich_Ngiam_lamnghiep_2011_v2(1)(1)_Nongnghiep" xfId="1532"/>
    <cellStyle name="_Du lich_NGTT LN,TS 2012 (Chuan)" xfId="1533"/>
    <cellStyle name="_Du lich_Nien giam TT Vu Nong nghiep 2012(solieu)-gui Vu TH 29-3-2013" xfId="1534"/>
    <cellStyle name="_Du lich_Nongnghiep" xfId="1535"/>
    <cellStyle name="_Du lich_Nongnghiep NGDD 2012_cap nhat den 24-5-2013(1)" xfId="1536"/>
    <cellStyle name="_Du lich_Nongnghiep_Nongnghiep NGDD 2012_cap nhat den 24-5-2013(1)" xfId="1537"/>
    <cellStyle name="_Du lich_Xl0000147" xfId="1538"/>
    <cellStyle name="_Du lich_Xl0000167" xfId="1539"/>
    <cellStyle name="_Du lich_XNK" xfId="1540"/>
    <cellStyle name="_KT (2)" xfId="1541"/>
    <cellStyle name="_KT (2)_1" xfId="1542"/>
    <cellStyle name="_KT (2)_2" xfId="1543"/>
    <cellStyle name="_KT (2)_2_TG-TH" xfId="1544"/>
    <cellStyle name="_KT (2)_3" xfId="1545"/>
    <cellStyle name="_KT (2)_3_TG-TH" xfId="1546"/>
    <cellStyle name="_KT (2)_4" xfId="1547"/>
    <cellStyle name="_KT (2)_4_TG-TH" xfId="1548"/>
    <cellStyle name="_KT (2)_5" xfId="1549"/>
    <cellStyle name="_KT (2)_TG-TH" xfId="1550"/>
    <cellStyle name="_KT_TG" xfId="1551"/>
    <cellStyle name="_KT_TG_1" xfId="1552"/>
    <cellStyle name="_KT_TG_2" xfId="1553"/>
    <cellStyle name="_KT_TG_3" xfId="1554"/>
    <cellStyle name="_KT_TG_4" xfId="1555"/>
    <cellStyle name="_NGTK-tomtat-2010-DSLD-10-3-2011_final_4" xfId="1556"/>
    <cellStyle name="_NGTK-tomtat-2010-DSLD-10-3-2011_final_4_01 Don vi HC" xfId="1557"/>
    <cellStyle name="_NGTK-tomtat-2010-DSLD-10-3-2011_final_4_02 Danso_Laodong 2012(chuan) CO SO" xfId="1558"/>
    <cellStyle name="_NGTK-tomtat-2010-DSLD-10-3-2011_final_4_04 Doanh nghiep va CSKDCT 2012" xfId="1559"/>
    <cellStyle name="_NGTK-tomtat-2010-DSLD-10-3-2011_final_4_NGDD 2013 Thu chi NSNN " xfId="1560"/>
    <cellStyle name="_NGTK-tomtat-2010-DSLD-10-3-2011_final_4_Nien giam KT_TV 2010" xfId="1561"/>
    <cellStyle name="_NGTK-tomtat-2010-DSLD-10-3-2011_final_4_Xl0000167" xfId="1562"/>
    <cellStyle name="_NGTT 2011 - XNK" xfId="1563"/>
    <cellStyle name="_NGTT 2011 - XNK - Market dasua" xfId="1564"/>
    <cellStyle name="_NGTT 2011 - XNK - Market dasua_02  Dan so lao dong(OK)" xfId="1565"/>
    <cellStyle name="_NGTT 2011 - XNK - Market dasua_03 TKQG va Thu chi NSNN 2012" xfId="1566"/>
    <cellStyle name="_NGTT 2011 - XNK - Market dasua_04 Doanh nghiep va CSKDCT 2012" xfId="1567"/>
    <cellStyle name="_NGTT 2011 - XNK - Market dasua_05 Doanh nghiep va Ca the_2011 (Ok)" xfId="1568"/>
    <cellStyle name="_NGTT 2011 - XNK - Market dasua_07 NGTT CN 2012" xfId="1569"/>
    <cellStyle name="_NGTT 2011 - XNK - Market dasua_08 Thuong mai Tong muc - Diep" xfId="1570"/>
    <cellStyle name="_NGTT 2011 - XNK - Market dasua_08 Thuong mai va Du lich (Ok)" xfId="1571"/>
    <cellStyle name="_NGTT 2011 - XNK - Market dasua_09 Chi so gia 2011- VuTKG-1 (Ok)" xfId="1572"/>
    <cellStyle name="_NGTT 2011 - XNK - Market dasua_09 Du lich" xfId="1573"/>
    <cellStyle name="_NGTT 2011 - XNK - Market dasua_10 Van tai va BCVT (da sua ok)" xfId="1574"/>
    <cellStyle name="_NGTT 2011 - XNK - Market dasua_11 (3)" xfId="1575"/>
    <cellStyle name="_NGTT 2011 - XNK - Market dasua_11 (3)_04 Doanh nghiep va CSKDCT 2012" xfId="1576"/>
    <cellStyle name="_NGTT 2011 - XNK - Market dasua_11 (3)_Xl0000167" xfId="1577"/>
    <cellStyle name="_NGTT 2011 - XNK - Market dasua_12 (2)" xfId="1578"/>
    <cellStyle name="_NGTT 2011 - XNK - Market dasua_12 (2)_04 Doanh nghiep va CSKDCT 2012" xfId="1579"/>
    <cellStyle name="_NGTT 2011 - XNK - Market dasua_12 (2)_Xl0000167" xfId="1580"/>
    <cellStyle name="_NGTT 2011 - XNK - Market dasua_12 Giao duc, Y Te va Muc songnam2011" xfId="1581"/>
    <cellStyle name="_NGTT 2011 - XNK - Market dasua_13 Van tai 2012" xfId="1582"/>
    <cellStyle name="_NGTT 2011 - XNK - Market dasua_Giaoduc2013(ok)" xfId="1583"/>
    <cellStyle name="_NGTT 2011 - XNK - Market dasua_Maket NGTT2012 LN,TS (7-1-2013)" xfId="1584"/>
    <cellStyle name="_NGTT 2011 - XNK - Market dasua_Maket NGTT2012 LN,TS (7-1-2013)_Nongnghiep" xfId="1585"/>
    <cellStyle name="_NGTT 2011 - XNK - Market dasua_Ngiam_lamnghiep_2011_v2(1)(1)" xfId="1586"/>
    <cellStyle name="_NGTT 2011 - XNK - Market dasua_Ngiam_lamnghiep_2011_v2(1)(1)_Nongnghiep" xfId="1587"/>
    <cellStyle name="_NGTT 2011 - XNK - Market dasua_NGTT LN,TS 2012 (Chuan)" xfId="1588"/>
    <cellStyle name="_NGTT 2011 - XNK - Market dasua_Nien giam TT Vu Nong nghiep 2012(solieu)-gui Vu TH 29-3-2013" xfId="1589"/>
    <cellStyle name="_NGTT 2011 - XNK - Market dasua_Nongnghiep" xfId="1590"/>
    <cellStyle name="_NGTT 2011 - XNK - Market dasua_Nongnghiep NGDD 2012_cap nhat den 24-5-2013(1)" xfId="1591"/>
    <cellStyle name="_NGTT 2011 - XNK - Market dasua_Nongnghiep_Nongnghiep NGDD 2012_cap nhat den 24-5-2013(1)" xfId="1592"/>
    <cellStyle name="_NGTT 2011 - XNK - Market dasua_Xl0000147" xfId="1593"/>
    <cellStyle name="_NGTT 2011 - XNK - Market dasua_Xl0000167" xfId="1594"/>
    <cellStyle name="_NGTT 2011 - XNK - Market dasua_XNK" xfId="1595"/>
    <cellStyle name="_Nonglamthuysan" xfId="1596"/>
    <cellStyle name="_Nonglamthuysan_02  Dan so lao dong(OK)" xfId="1597"/>
    <cellStyle name="_Nonglamthuysan_03 TKQG va Thu chi NSNN 2012" xfId="1598"/>
    <cellStyle name="_Nonglamthuysan_04 Doanh nghiep va CSKDCT 2012" xfId="1599"/>
    <cellStyle name="_Nonglamthuysan_05 Doanh nghiep va Ca the_2011 (Ok)" xfId="1600"/>
    <cellStyle name="_Nonglamthuysan_07 NGTT CN 2012" xfId="1601"/>
    <cellStyle name="_Nonglamthuysan_08 Thuong mai Tong muc - Diep" xfId="1602"/>
    <cellStyle name="_Nonglamthuysan_08 Thuong mai va Du lich (Ok)" xfId="1603"/>
    <cellStyle name="_Nonglamthuysan_09 Chi so gia 2011- VuTKG-1 (Ok)" xfId="1604"/>
    <cellStyle name="_Nonglamthuysan_09 Du lich" xfId="1605"/>
    <cellStyle name="_Nonglamthuysan_10 Van tai va BCVT (da sua ok)" xfId="1606"/>
    <cellStyle name="_Nonglamthuysan_11 (3)" xfId="1607"/>
    <cellStyle name="_Nonglamthuysan_11 (3)_04 Doanh nghiep va CSKDCT 2012" xfId="1608"/>
    <cellStyle name="_Nonglamthuysan_11 (3)_Xl0000167" xfId="1609"/>
    <cellStyle name="_Nonglamthuysan_12 (2)" xfId="1610"/>
    <cellStyle name="_Nonglamthuysan_12 (2)_04 Doanh nghiep va CSKDCT 2012" xfId="1611"/>
    <cellStyle name="_Nonglamthuysan_12 (2)_Xl0000167" xfId="1612"/>
    <cellStyle name="_Nonglamthuysan_12 Giao duc, Y Te va Muc songnam2011" xfId="1613"/>
    <cellStyle name="_Nonglamthuysan_13 Van tai 2012" xfId="1614"/>
    <cellStyle name="_Nonglamthuysan_Giaoduc2013(ok)" xfId="1615"/>
    <cellStyle name="_Nonglamthuysan_Maket NGTT2012 LN,TS (7-1-2013)" xfId="1616"/>
    <cellStyle name="_Nonglamthuysan_Maket NGTT2012 LN,TS (7-1-2013)_Nongnghiep" xfId="1617"/>
    <cellStyle name="_Nonglamthuysan_Ngiam_lamnghiep_2011_v2(1)(1)" xfId="1618"/>
    <cellStyle name="_Nonglamthuysan_Ngiam_lamnghiep_2011_v2(1)(1)_Nongnghiep" xfId="1619"/>
    <cellStyle name="_Nonglamthuysan_NGTT LN,TS 2012 (Chuan)" xfId="1620"/>
    <cellStyle name="_Nonglamthuysan_Nien giam TT Vu Nong nghiep 2012(solieu)-gui Vu TH 29-3-2013" xfId="1621"/>
    <cellStyle name="_Nonglamthuysan_Nongnghiep" xfId="1622"/>
    <cellStyle name="_Nonglamthuysan_Nongnghiep NGDD 2012_cap nhat den 24-5-2013(1)" xfId="1623"/>
    <cellStyle name="_Nonglamthuysan_Nongnghiep_Nongnghiep NGDD 2012_cap nhat den 24-5-2013(1)" xfId="1624"/>
    <cellStyle name="_Nonglamthuysan_Xl0000147" xfId="1625"/>
    <cellStyle name="_Nonglamthuysan_Xl0000167" xfId="1626"/>
    <cellStyle name="_Nonglamthuysan_XNK" xfId="1627"/>
    <cellStyle name="_NSNN" xfId="1628"/>
    <cellStyle name="_So lieu quoc te TH" xfId="1629"/>
    <cellStyle name="_So lieu quoc te TH_02  Dan so lao dong(OK)" xfId="1630"/>
    <cellStyle name="_So lieu quoc te TH_03 TKQG va Thu chi NSNN 2012" xfId="1631"/>
    <cellStyle name="_So lieu quoc te TH_04 Doanh nghiep va CSKDCT 2012" xfId="1632"/>
    <cellStyle name="_So lieu quoc te TH_05 Doanh nghiep va Ca the_2011 (Ok)" xfId="1633"/>
    <cellStyle name="_So lieu quoc te TH_07 NGTT CN 2012" xfId="1634"/>
    <cellStyle name="_So lieu quoc te TH_08 Thuong mai Tong muc - Diep" xfId="1635"/>
    <cellStyle name="_So lieu quoc te TH_08 Thuong mai va Du lich (Ok)" xfId="1636"/>
    <cellStyle name="_So lieu quoc te TH_09 Chi so gia 2011- VuTKG-1 (Ok)" xfId="1637"/>
    <cellStyle name="_So lieu quoc te TH_09 Du lich" xfId="1638"/>
    <cellStyle name="_So lieu quoc te TH_10 Van tai va BCVT (da sua ok)" xfId="1639"/>
    <cellStyle name="_So lieu quoc te TH_11 (3)" xfId="1640"/>
    <cellStyle name="_So lieu quoc te TH_11 (3)_04 Doanh nghiep va CSKDCT 2012" xfId="1641"/>
    <cellStyle name="_So lieu quoc te TH_11 (3)_Xl0000167" xfId="1642"/>
    <cellStyle name="_So lieu quoc te TH_12 (2)" xfId="1643"/>
    <cellStyle name="_So lieu quoc te TH_12 (2)_04 Doanh nghiep va CSKDCT 2012" xfId="1644"/>
    <cellStyle name="_So lieu quoc te TH_12 (2)_Xl0000167" xfId="1645"/>
    <cellStyle name="_So lieu quoc te TH_12 Giao duc, Y Te va Muc songnam2011" xfId="1646"/>
    <cellStyle name="_So lieu quoc te TH_13 Van tai 2012" xfId="1647"/>
    <cellStyle name="_So lieu quoc te TH_Giaoduc2013(ok)" xfId="1648"/>
    <cellStyle name="_So lieu quoc te TH_Maket NGTT2012 LN,TS (7-1-2013)" xfId="1649"/>
    <cellStyle name="_So lieu quoc te TH_Maket NGTT2012 LN,TS (7-1-2013)_Nongnghiep" xfId="1650"/>
    <cellStyle name="_So lieu quoc te TH_Ngiam_lamnghiep_2011_v2(1)(1)" xfId="1651"/>
    <cellStyle name="_So lieu quoc te TH_Ngiam_lamnghiep_2011_v2(1)(1)_Nongnghiep" xfId="1652"/>
    <cellStyle name="_So lieu quoc te TH_NGTT LN,TS 2012 (Chuan)" xfId="1653"/>
    <cellStyle name="_So lieu quoc te TH_Nien giam TT Vu Nong nghiep 2012(solieu)-gui Vu TH 29-3-2013" xfId="1654"/>
    <cellStyle name="_So lieu quoc te TH_Nongnghiep" xfId="1655"/>
    <cellStyle name="_So lieu quoc te TH_Nongnghiep NGDD 2012_cap nhat den 24-5-2013(1)" xfId="1656"/>
    <cellStyle name="_So lieu quoc te TH_Nongnghiep_Nongnghiep NGDD 2012_cap nhat den 24-5-2013(1)" xfId="1657"/>
    <cellStyle name="_So lieu quoc te TH_Xl0000147" xfId="1658"/>
    <cellStyle name="_So lieu quoc te TH_Xl0000167" xfId="1659"/>
    <cellStyle name="_So lieu quoc te TH_XNK" xfId="1660"/>
    <cellStyle name="_TangGDP" xfId="1661"/>
    <cellStyle name="_TG-TH" xfId="1662"/>
    <cellStyle name="_TG-TH_1" xfId="1663"/>
    <cellStyle name="_TG-TH_2" xfId="1664"/>
    <cellStyle name="_TG-TH_3" xfId="1665"/>
    <cellStyle name="_TG-TH_4" xfId="1666"/>
    <cellStyle name="_Tich luy" xfId="1667"/>
    <cellStyle name="_Tieudung" xfId="1668"/>
    <cellStyle name="_Tong hop NGTT" xfId="1669"/>
    <cellStyle name="_Tong hop NGTT_01 Don vi HC" xfId="1670"/>
    <cellStyle name="_Tong hop NGTT_02 Danso_Laodong 2012(chuan) CO SO" xfId="1671"/>
    <cellStyle name="_Tong hop NGTT_04 Doanh nghiep va CSKDCT 2012" xfId="1672"/>
    <cellStyle name="_Tong hop NGTT_NGDD 2013 Thu chi NSNN " xfId="1673"/>
    <cellStyle name="_Tong hop NGTT_Nien giam KT_TV 2010" xfId="1674"/>
    <cellStyle name="_Tong hop NGTT_Xl0000167" xfId="1675"/>
    <cellStyle name="1" xfId="1676"/>
    <cellStyle name="1 10" xfId="1677"/>
    <cellStyle name="1 11" xfId="1678"/>
    <cellStyle name="1 12" xfId="1679"/>
    <cellStyle name="1 13" xfId="1680"/>
    <cellStyle name="1 14" xfId="1681"/>
    <cellStyle name="1 15" xfId="1682"/>
    <cellStyle name="1 16" xfId="1683"/>
    <cellStyle name="1 17" xfId="1684"/>
    <cellStyle name="1 18" xfId="1685"/>
    <cellStyle name="1 19" xfId="1686"/>
    <cellStyle name="1 2" xfId="1687"/>
    <cellStyle name="1 3" xfId="1688"/>
    <cellStyle name="1 4" xfId="1689"/>
    <cellStyle name="1 5" xfId="1690"/>
    <cellStyle name="1 6" xfId="1691"/>
    <cellStyle name="1 7" xfId="1692"/>
    <cellStyle name="1 8" xfId="1693"/>
    <cellStyle name="1 9" xfId="1694"/>
    <cellStyle name="1_01 Don vi HC" xfId="1695"/>
    <cellStyle name="1_01 DVHC-DSLD 2010" xfId="1696"/>
    <cellStyle name="1_01 DVHC-DSLD 2010_01 Don vi HC" xfId="1697"/>
    <cellStyle name="1_01 DVHC-DSLD 2010_02 Danso_Laodong 2012(chuan) CO SO" xfId="1698"/>
    <cellStyle name="1_01 DVHC-DSLD 2010_04 Doanh nghiep va CSKDCT 2012" xfId="1699"/>
    <cellStyle name="1_01 DVHC-DSLD 2010_08 Thuong mai Tong muc - Diep" xfId="1700"/>
    <cellStyle name="1_01 DVHC-DSLD 2010_Bo sung 04 bieu Cong nghiep" xfId="1701"/>
    <cellStyle name="1_01 DVHC-DSLD 2010_Mau" xfId="1702"/>
    <cellStyle name="1_01 DVHC-DSLD 2010_NGDD 2013 Thu chi NSNN " xfId="1703"/>
    <cellStyle name="1_01 DVHC-DSLD 2010_Nien giam KT_TV 2010" xfId="1704"/>
    <cellStyle name="1_01 DVHC-DSLD 2010_nien giam tom tat 2010 (thuy)" xfId="1705"/>
    <cellStyle name="1_01 DVHC-DSLD 2010_nien giam tom tat 2010 (thuy)_01 Don vi HC" xfId="1706"/>
    <cellStyle name="1_01 DVHC-DSLD 2010_nien giam tom tat 2010 (thuy)_02 Danso_Laodong 2012(chuan) CO SO" xfId="1707"/>
    <cellStyle name="1_01 DVHC-DSLD 2010_nien giam tom tat 2010 (thuy)_04 Doanh nghiep va CSKDCT 2012" xfId="1708"/>
    <cellStyle name="1_01 DVHC-DSLD 2010_nien giam tom tat 2010 (thuy)_08 Thuong mai Tong muc - Diep" xfId="1709"/>
    <cellStyle name="1_01 DVHC-DSLD 2010_nien giam tom tat 2010 (thuy)_09 Thuong mai va Du lich" xfId="1710"/>
    <cellStyle name="1_01 DVHC-DSLD 2010_nien giam tom tat 2010 (thuy)_09 Thuong mai va Du lich_01 Don vi HC" xfId="1711"/>
    <cellStyle name="1_01 DVHC-DSLD 2010_nien giam tom tat 2010 (thuy)_09 Thuong mai va Du lich_NGDD 2013 Thu chi NSNN " xfId="1712"/>
    <cellStyle name="1_01 DVHC-DSLD 2010_nien giam tom tat 2010 (thuy)_Xl0000167" xfId="1713"/>
    <cellStyle name="1_01 DVHC-DSLD 2010_Tong hop NGTT" xfId="1714"/>
    <cellStyle name="1_01 DVHC-DSLD 2010_Tong hop NGTT_09 Thuong mai va Du lich" xfId="1715"/>
    <cellStyle name="1_01 DVHC-DSLD 2010_Tong hop NGTT_09 Thuong mai va Du lich_01 Don vi HC" xfId="1716"/>
    <cellStyle name="1_01 DVHC-DSLD 2010_Tong hop NGTT_09 Thuong mai va Du lich_NGDD 2013 Thu chi NSNN " xfId="1717"/>
    <cellStyle name="1_01 DVHC-DSLD 2010_Xl0000167" xfId="1718"/>
    <cellStyle name="1_02  Dan so lao dong(OK)" xfId="1719"/>
    <cellStyle name="1_02 Danso_Laodong 2012(chuan) CO SO" xfId="1720"/>
    <cellStyle name="1_03 Dautu 2010" xfId="1721"/>
    <cellStyle name="1_03 Dautu 2010_01 Don vi HC" xfId="1722"/>
    <cellStyle name="1_03 Dautu 2010_02 Danso_Laodong 2012(chuan) CO SO" xfId="1723"/>
    <cellStyle name="1_03 Dautu 2010_04 Doanh nghiep va CSKDCT 2012" xfId="1724"/>
    <cellStyle name="1_03 Dautu 2010_08 Thuong mai Tong muc - Diep" xfId="1725"/>
    <cellStyle name="1_03 Dautu 2010_09 Thuong mai va Du lich" xfId="1726"/>
    <cellStyle name="1_03 Dautu 2010_09 Thuong mai va Du lich_01 Don vi HC" xfId="1727"/>
    <cellStyle name="1_03 Dautu 2010_09 Thuong mai va Du lich_NGDD 2013 Thu chi NSNN " xfId="1728"/>
    <cellStyle name="1_03 Dautu 2010_Xl0000167" xfId="1729"/>
    <cellStyle name="1_03 TKQG" xfId="1730"/>
    <cellStyle name="1_03 TKQG_02  Dan so lao dong(OK)" xfId="1731"/>
    <cellStyle name="1_03 TKQG_Xl0000167" xfId="1732"/>
    <cellStyle name="1_04 Doanh nghiep va CSKDCT 2012" xfId="1733"/>
    <cellStyle name="1_05 Doanh nghiep va Ca the_2011 (Ok)" xfId="1734"/>
    <cellStyle name="1_05 Thu chi NSNN" xfId="1735"/>
    <cellStyle name="1_05 Thuong mai" xfId="1736"/>
    <cellStyle name="1_05 Thuong mai_01 Don vi HC" xfId="1737"/>
    <cellStyle name="1_05 Thuong mai_02 Danso_Laodong 2012(chuan) CO SO" xfId="1738"/>
    <cellStyle name="1_05 Thuong mai_04 Doanh nghiep va CSKDCT 2012" xfId="1739"/>
    <cellStyle name="1_05 Thuong mai_NGDD 2013 Thu chi NSNN " xfId="1740"/>
    <cellStyle name="1_05 Thuong mai_Nien giam KT_TV 2010" xfId="1741"/>
    <cellStyle name="1_05 Thuong mai_Xl0000167" xfId="1742"/>
    <cellStyle name="1_06 Nong, lam nghiep 2010  (ok)" xfId="1743"/>
    <cellStyle name="1_06 Van tai" xfId="1744"/>
    <cellStyle name="1_06 Van tai_01 Don vi HC" xfId="1745"/>
    <cellStyle name="1_06 Van tai_02 Danso_Laodong 2012(chuan) CO SO" xfId="1746"/>
    <cellStyle name="1_06 Van tai_04 Doanh nghiep va CSKDCT 2012" xfId="1747"/>
    <cellStyle name="1_06 Van tai_NGDD 2013 Thu chi NSNN " xfId="1748"/>
    <cellStyle name="1_06 Van tai_Nien giam KT_TV 2010" xfId="1749"/>
    <cellStyle name="1_06 Van tai_Xl0000167" xfId="1750"/>
    <cellStyle name="1_07 Buu dien" xfId="1751"/>
    <cellStyle name="1_07 Buu dien_01 Don vi HC" xfId="1752"/>
    <cellStyle name="1_07 Buu dien_02 Danso_Laodong 2012(chuan) CO SO" xfId="1753"/>
    <cellStyle name="1_07 Buu dien_04 Doanh nghiep va CSKDCT 2012" xfId="1754"/>
    <cellStyle name="1_07 Buu dien_NGDD 2013 Thu chi NSNN " xfId="1755"/>
    <cellStyle name="1_07 Buu dien_Nien giam KT_TV 2010" xfId="1756"/>
    <cellStyle name="1_07 Buu dien_Xl0000167" xfId="1757"/>
    <cellStyle name="1_07 NGTT CN 2012" xfId="1758"/>
    <cellStyle name="1_08 Thuong mai Tong muc - Diep" xfId="1759"/>
    <cellStyle name="1_08 Thuong mai va Du lich (Ok)" xfId="1760"/>
    <cellStyle name="1_08 Van tai" xfId="1761"/>
    <cellStyle name="1_08 Van tai_01 Don vi HC" xfId="1762"/>
    <cellStyle name="1_08 Van tai_02 Danso_Laodong 2012(chuan) CO SO" xfId="1763"/>
    <cellStyle name="1_08 Van tai_04 Doanh nghiep va CSKDCT 2012" xfId="1764"/>
    <cellStyle name="1_08 Van tai_NGDD 2013 Thu chi NSNN " xfId="1765"/>
    <cellStyle name="1_08 Van tai_Nien giam KT_TV 2010" xfId="1766"/>
    <cellStyle name="1_08 Van tai_Xl0000167" xfId="1767"/>
    <cellStyle name="1_08 Yte-van hoa" xfId="1768"/>
    <cellStyle name="1_08 Yte-van hoa_01 Don vi HC" xfId="1769"/>
    <cellStyle name="1_08 Yte-van hoa_02 Danso_Laodong 2012(chuan) CO SO" xfId="1770"/>
    <cellStyle name="1_08 Yte-van hoa_04 Doanh nghiep va CSKDCT 2012" xfId="1771"/>
    <cellStyle name="1_08 Yte-van hoa_NGDD 2013 Thu chi NSNN " xfId="1772"/>
    <cellStyle name="1_08 Yte-van hoa_Nien giam KT_TV 2010" xfId="1773"/>
    <cellStyle name="1_08 Yte-van hoa_Xl0000167" xfId="1774"/>
    <cellStyle name="1_09 Chi so gia 2011- VuTKG-1 (Ok)" xfId="1775"/>
    <cellStyle name="1_09 Du lich" xfId="1776"/>
    <cellStyle name="1_09 Thuong mai va Du lich" xfId="1777"/>
    <cellStyle name="1_09 Thuong mai va Du lich_01 Don vi HC" xfId="1778"/>
    <cellStyle name="1_09 Thuong mai va Du lich_NGDD 2013 Thu chi NSNN " xfId="1779"/>
    <cellStyle name="1_10 Market VH, YT, GD, NGTT 2011 " xfId="1780"/>
    <cellStyle name="1_10 Market VH, YT, GD, NGTT 2011 _02  Dan so lao dong(OK)" xfId="1781"/>
    <cellStyle name="1_10 Market VH, YT, GD, NGTT 2011 _03 TKQG va Thu chi NSNN 2012" xfId="1782"/>
    <cellStyle name="1_10 Market VH, YT, GD, NGTT 2011 _04 Doanh nghiep va CSKDCT 2012" xfId="1783"/>
    <cellStyle name="1_10 Market VH, YT, GD, NGTT 2011 _05 Doanh nghiep va Ca the_2011 (Ok)" xfId="1784"/>
    <cellStyle name="1_10 Market VH, YT, GD, NGTT 2011 _07 NGTT CN 2012" xfId="1785"/>
    <cellStyle name="1_10 Market VH, YT, GD, NGTT 2011 _08 Thuong mai Tong muc - Diep" xfId="1786"/>
    <cellStyle name="1_10 Market VH, YT, GD, NGTT 2011 _08 Thuong mai va Du lich (Ok)" xfId="1787"/>
    <cellStyle name="1_10 Market VH, YT, GD, NGTT 2011 _09 Chi so gia 2011- VuTKG-1 (Ok)" xfId="1788"/>
    <cellStyle name="1_10 Market VH, YT, GD, NGTT 2011 _09 Du lich" xfId="1789"/>
    <cellStyle name="1_10 Market VH, YT, GD, NGTT 2011 _10 Van tai va BCVT (da sua ok)" xfId="1790"/>
    <cellStyle name="1_10 Market VH, YT, GD, NGTT 2011 _11 (3)" xfId="1791"/>
    <cellStyle name="1_10 Market VH, YT, GD, NGTT 2011 _11 (3)_04 Doanh nghiep va CSKDCT 2012" xfId="1792"/>
    <cellStyle name="1_10 Market VH, YT, GD, NGTT 2011 _11 (3)_Xl0000167" xfId="1793"/>
    <cellStyle name="1_10 Market VH, YT, GD, NGTT 2011 _12 (2)" xfId="1794"/>
    <cellStyle name="1_10 Market VH, YT, GD, NGTT 2011 _12 (2)_04 Doanh nghiep va CSKDCT 2012" xfId="1795"/>
    <cellStyle name="1_10 Market VH, YT, GD, NGTT 2011 _12 (2)_Xl0000167" xfId="1796"/>
    <cellStyle name="1_10 Market VH, YT, GD, NGTT 2011 _12 Giao duc, Y Te va Muc songnam2011" xfId="1797"/>
    <cellStyle name="1_10 Market VH, YT, GD, NGTT 2011 _13 Van tai 2012" xfId="1798"/>
    <cellStyle name="1_10 Market VH, YT, GD, NGTT 2011 _Giaoduc2013(ok)" xfId="1799"/>
    <cellStyle name="1_10 Market VH, YT, GD, NGTT 2011 _Maket NGTT2012 LN,TS (7-1-2013)" xfId="1800"/>
    <cellStyle name="1_10 Market VH, YT, GD, NGTT 2011 _Maket NGTT2012 LN,TS (7-1-2013)_Nongnghiep" xfId="1801"/>
    <cellStyle name="1_10 Market VH, YT, GD, NGTT 2011 _Ngiam_lamnghiep_2011_v2(1)(1)" xfId="1802"/>
    <cellStyle name="1_10 Market VH, YT, GD, NGTT 2011 _Ngiam_lamnghiep_2011_v2(1)(1)_Nongnghiep" xfId="1803"/>
    <cellStyle name="1_10 Market VH, YT, GD, NGTT 2011 _NGTT LN,TS 2012 (Chuan)" xfId="1804"/>
    <cellStyle name="1_10 Market VH, YT, GD, NGTT 2011 _Nien giam TT Vu Nong nghiep 2012(solieu)-gui Vu TH 29-3-2013" xfId="1805"/>
    <cellStyle name="1_10 Market VH, YT, GD, NGTT 2011 _Nongnghiep" xfId="1806"/>
    <cellStyle name="1_10 Market VH, YT, GD, NGTT 2011 _Nongnghiep NGDD 2012_cap nhat den 24-5-2013(1)" xfId="1807"/>
    <cellStyle name="1_10 Market VH, YT, GD, NGTT 2011 _Nongnghiep_Nongnghiep NGDD 2012_cap nhat den 24-5-2013(1)" xfId="1808"/>
    <cellStyle name="1_10 Market VH, YT, GD, NGTT 2011 _So lieu quoc te TH" xfId="1809"/>
    <cellStyle name="1_10 Market VH, YT, GD, NGTT 2011 _Xl0000147" xfId="1810"/>
    <cellStyle name="1_10 Market VH, YT, GD, NGTT 2011 _Xl0000167" xfId="1811"/>
    <cellStyle name="1_10 Market VH, YT, GD, NGTT 2011 _XNK" xfId="1812"/>
    <cellStyle name="1_10 Van tai va BCVT (da sua ok)" xfId="1813"/>
    <cellStyle name="1_10 VH, YT, GD, NGTT 2010 - (OK)" xfId="1814"/>
    <cellStyle name="1_10 VH, YT, GD, NGTT 2010 - (OK)_Bo sung 04 bieu Cong nghiep" xfId="1815"/>
    <cellStyle name="1_11 (3)" xfId="1816"/>
    <cellStyle name="1_11 (3)_04 Doanh nghiep va CSKDCT 2012" xfId="1817"/>
    <cellStyle name="1_11 (3)_Xl0000167" xfId="1818"/>
    <cellStyle name="1_11 So lieu quoc te 2010-final" xfId="1819"/>
    <cellStyle name="1_11.Bieuthegioi-hien_NGTT2009" xfId="1820"/>
    <cellStyle name="1_11.Bieuthegioi-hien_NGTT2009_01 Don vi HC" xfId="1821"/>
    <cellStyle name="1_11.Bieuthegioi-hien_NGTT2009_02  Dan so lao dong(OK)" xfId="1822"/>
    <cellStyle name="1_11.Bieuthegioi-hien_NGTT2009_02 Danso_Laodong 2012(chuan) CO SO" xfId="1823"/>
    <cellStyle name="1_11.Bieuthegioi-hien_NGTT2009_03 TKQG va Thu chi NSNN 2012" xfId="1824"/>
    <cellStyle name="1_11.Bieuthegioi-hien_NGTT2009_04 Doanh nghiep va CSKDCT 2012" xfId="1825"/>
    <cellStyle name="1_11.Bieuthegioi-hien_NGTT2009_05 Doanh nghiep va Ca the_2011 (Ok)" xfId="1826"/>
    <cellStyle name="1_11.Bieuthegioi-hien_NGTT2009_07 NGTT CN 2012" xfId="1827"/>
    <cellStyle name="1_11.Bieuthegioi-hien_NGTT2009_08 Thuong mai Tong muc - Diep" xfId="1828"/>
    <cellStyle name="1_11.Bieuthegioi-hien_NGTT2009_08 Thuong mai va Du lich (Ok)" xfId="1829"/>
    <cellStyle name="1_11.Bieuthegioi-hien_NGTT2009_09 Chi so gia 2011- VuTKG-1 (Ok)" xfId="1830"/>
    <cellStyle name="1_11.Bieuthegioi-hien_NGTT2009_09 Du lich" xfId="1831"/>
    <cellStyle name="1_11.Bieuthegioi-hien_NGTT2009_10 Van tai va BCVT (da sua ok)" xfId="1832"/>
    <cellStyle name="1_11.Bieuthegioi-hien_NGTT2009_11 (3)" xfId="1833"/>
    <cellStyle name="1_11.Bieuthegioi-hien_NGTT2009_11 (3)_04 Doanh nghiep va CSKDCT 2012" xfId="1834"/>
    <cellStyle name="1_11.Bieuthegioi-hien_NGTT2009_11 (3)_Xl0000167" xfId="1835"/>
    <cellStyle name="1_11.Bieuthegioi-hien_NGTT2009_12 (2)" xfId="1836"/>
    <cellStyle name="1_11.Bieuthegioi-hien_NGTT2009_12 (2)_04 Doanh nghiep va CSKDCT 2012" xfId="1837"/>
    <cellStyle name="1_11.Bieuthegioi-hien_NGTT2009_12 (2)_Xl0000167" xfId="1838"/>
    <cellStyle name="1_11.Bieuthegioi-hien_NGTT2009_12 Chi so gia 2012(chuan) co so" xfId="1839"/>
    <cellStyle name="1_11.Bieuthegioi-hien_NGTT2009_12 Giao duc, Y Te va Muc songnam2011" xfId="1840"/>
    <cellStyle name="1_11.Bieuthegioi-hien_NGTT2009_13 Van tai 2012" xfId="1841"/>
    <cellStyle name="1_11.Bieuthegioi-hien_NGTT2009_Bo sung 04 bieu Cong nghiep" xfId="1842"/>
    <cellStyle name="1_11.Bieuthegioi-hien_NGTT2009_CucThongke-phucdap-Tuan-Anh" xfId="1843"/>
    <cellStyle name="1_11.Bieuthegioi-hien_NGTT2009_Giaoduc2013(ok)" xfId="1844"/>
    <cellStyle name="1_11.Bieuthegioi-hien_NGTT2009_Maket NGTT2012 LN,TS (7-1-2013)" xfId="1845"/>
    <cellStyle name="1_11.Bieuthegioi-hien_NGTT2009_Maket NGTT2012 LN,TS (7-1-2013)_Nongnghiep" xfId="1846"/>
    <cellStyle name="1_11.Bieuthegioi-hien_NGTT2009_Mau" xfId="1847"/>
    <cellStyle name="1_11.Bieuthegioi-hien_NGTT2009_NGDD 2013 Thu chi NSNN " xfId="1848"/>
    <cellStyle name="1_11.Bieuthegioi-hien_NGTT2009_Ngiam_lamnghiep_2011_v2(1)(1)" xfId="1849"/>
    <cellStyle name="1_11.Bieuthegioi-hien_NGTT2009_Ngiam_lamnghiep_2011_v2(1)(1)_Nongnghiep" xfId="1850"/>
    <cellStyle name="1_11.Bieuthegioi-hien_NGTT2009_NGTT LN,TS 2012 (Chuan)" xfId="1851"/>
    <cellStyle name="1_11.Bieuthegioi-hien_NGTT2009_Nien giam TT Vu Nong nghiep 2012(solieu)-gui Vu TH 29-3-2013" xfId="1852"/>
    <cellStyle name="1_11.Bieuthegioi-hien_NGTT2009_Nongnghiep" xfId="1853"/>
    <cellStyle name="1_11.Bieuthegioi-hien_NGTT2009_Nongnghiep NGDD 2012_cap nhat den 24-5-2013(1)" xfId="1854"/>
    <cellStyle name="1_11.Bieuthegioi-hien_NGTT2009_Nongnghiep_Nongnghiep NGDD 2012_cap nhat den 24-5-2013(1)" xfId="1855"/>
    <cellStyle name="1_11.Bieuthegioi-hien_NGTT2009_Xl0000147" xfId="1856"/>
    <cellStyle name="1_11.Bieuthegioi-hien_NGTT2009_Xl0000167" xfId="1857"/>
    <cellStyle name="1_11.Bieuthegioi-hien_NGTT2009_XNK" xfId="1858"/>
    <cellStyle name="1_11.Bieuthegioi-hien_NGTT2009_XNK-2012" xfId="1859"/>
    <cellStyle name="1_11.Bieuthegioi-hien_NGTT2009_XNK-Market" xfId="1860"/>
    <cellStyle name="1_12 (2)" xfId="1861"/>
    <cellStyle name="1_12 (2)_04 Doanh nghiep va CSKDCT 2012" xfId="1862"/>
    <cellStyle name="1_12 (2)_Xl0000167" xfId="1863"/>
    <cellStyle name="1_12 Chi so gia 2012(chuan) co so" xfId="1864"/>
    <cellStyle name="1_12 Giao duc, Y Te va Muc songnam2011" xfId="1865"/>
    <cellStyle name="1_13 Van tai 2012" xfId="1866"/>
    <cellStyle name="1_Book1" xfId="1867"/>
    <cellStyle name="1_Book3" xfId="1868"/>
    <cellStyle name="1_Book3 10" xfId="1869"/>
    <cellStyle name="1_Book3 11" xfId="1870"/>
    <cellStyle name="1_Book3 12" xfId="1871"/>
    <cellStyle name="1_Book3 13" xfId="1872"/>
    <cellStyle name="1_Book3 14" xfId="1873"/>
    <cellStyle name="1_Book3 15" xfId="1874"/>
    <cellStyle name="1_Book3 16" xfId="1875"/>
    <cellStyle name="1_Book3 17" xfId="1876"/>
    <cellStyle name="1_Book3 18" xfId="1877"/>
    <cellStyle name="1_Book3 19" xfId="1878"/>
    <cellStyle name="1_Book3 2" xfId="1879"/>
    <cellStyle name="1_Book3 3" xfId="1880"/>
    <cellStyle name="1_Book3 4" xfId="1881"/>
    <cellStyle name="1_Book3 5" xfId="1882"/>
    <cellStyle name="1_Book3 6" xfId="1883"/>
    <cellStyle name="1_Book3 7" xfId="1884"/>
    <cellStyle name="1_Book3 8" xfId="1885"/>
    <cellStyle name="1_Book3 9" xfId="1886"/>
    <cellStyle name="1_Book3_01 Don vi HC" xfId="1887"/>
    <cellStyle name="1_Book3_01 DVHC-DSLD 2010" xfId="1888"/>
    <cellStyle name="1_Book3_02  Dan so lao dong(OK)" xfId="1889"/>
    <cellStyle name="1_Book3_02 Danso_Laodong 2012(chuan) CO SO" xfId="1890"/>
    <cellStyle name="1_Book3_03 TKQG va Thu chi NSNN 2012" xfId="1891"/>
    <cellStyle name="1_Book3_04 Doanh nghiep va CSKDCT 2012" xfId="1892"/>
    <cellStyle name="1_Book3_05 Doanh nghiep va Ca the_2011 (Ok)" xfId="1893"/>
    <cellStyle name="1_Book3_05 NGTT DN 2010 (OK)" xfId="1894"/>
    <cellStyle name="1_Book3_05 NGTT DN 2010 (OK)_Bo sung 04 bieu Cong nghiep" xfId="1895"/>
    <cellStyle name="1_Book3_06 Nong, lam nghiep 2010  (ok)" xfId="1896"/>
    <cellStyle name="1_Book3_07 NGTT CN 2012" xfId="1897"/>
    <cellStyle name="1_Book3_08 Thuong mai Tong muc - Diep" xfId="1898"/>
    <cellStyle name="1_Book3_08 Thuong mai va Du lich (Ok)" xfId="1899"/>
    <cellStyle name="1_Book3_09 Chi so gia 2011- VuTKG-1 (Ok)" xfId="1900"/>
    <cellStyle name="1_Book3_09 Du lich" xfId="1901"/>
    <cellStyle name="1_Book3_10 Market VH, YT, GD, NGTT 2011 " xfId="1902"/>
    <cellStyle name="1_Book3_10 Market VH, YT, GD, NGTT 2011 _02  Dan so lao dong(OK)" xfId="1903"/>
    <cellStyle name="1_Book3_10 Market VH, YT, GD, NGTT 2011 _03 TKQG va Thu chi NSNN 2012" xfId="1904"/>
    <cellStyle name="1_Book3_10 Market VH, YT, GD, NGTT 2011 _04 Doanh nghiep va CSKDCT 2012" xfId="1905"/>
    <cellStyle name="1_Book3_10 Market VH, YT, GD, NGTT 2011 _05 Doanh nghiep va Ca the_2011 (Ok)" xfId="1906"/>
    <cellStyle name="1_Book3_10 Market VH, YT, GD, NGTT 2011 _07 NGTT CN 2012" xfId="1907"/>
    <cellStyle name="1_Book3_10 Market VH, YT, GD, NGTT 2011 _08 Thuong mai Tong muc - Diep" xfId="1908"/>
    <cellStyle name="1_Book3_10 Market VH, YT, GD, NGTT 2011 _08 Thuong mai va Du lich (Ok)" xfId="1909"/>
    <cellStyle name="1_Book3_10 Market VH, YT, GD, NGTT 2011 _09 Chi so gia 2011- VuTKG-1 (Ok)" xfId="1910"/>
    <cellStyle name="1_Book3_10 Market VH, YT, GD, NGTT 2011 _09 Du lich" xfId="1911"/>
    <cellStyle name="1_Book3_10 Market VH, YT, GD, NGTT 2011 _10 Van tai va BCVT (da sua ok)" xfId="1912"/>
    <cellStyle name="1_Book3_10 Market VH, YT, GD, NGTT 2011 _11 (3)" xfId="1913"/>
    <cellStyle name="1_Book3_10 Market VH, YT, GD, NGTT 2011 _11 (3)_04 Doanh nghiep va CSKDCT 2012" xfId="1914"/>
    <cellStyle name="1_Book3_10 Market VH, YT, GD, NGTT 2011 _11 (3)_Xl0000167" xfId="1915"/>
    <cellStyle name="1_Book3_10 Market VH, YT, GD, NGTT 2011 _12 (2)" xfId="1916"/>
    <cellStyle name="1_Book3_10 Market VH, YT, GD, NGTT 2011 _12 (2)_04 Doanh nghiep va CSKDCT 2012" xfId="1917"/>
    <cellStyle name="1_Book3_10 Market VH, YT, GD, NGTT 2011 _12 (2)_Xl0000167" xfId="1918"/>
    <cellStyle name="1_Book3_10 Market VH, YT, GD, NGTT 2011 _12 Giao duc, Y Te va Muc songnam2011" xfId="1919"/>
    <cellStyle name="1_Book3_10 Market VH, YT, GD, NGTT 2011 _13 Van tai 2012" xfId="1920"/>
    <cellStyle name="1_Book3_10 Market VH, YT, GD, NGTT 2011 _Giaoduc2013(ok)" xfId="1921"/>
    <cellStyle name="1_Book3_10 Market VH, YT, GD, NGTT 2011 _Maket NGTT2012 LN,TS (7-1-2013)" xfId="1922"/>
    <cellStyle name="1_Book3_10 Market VH, YT, GD, NGTT 2011 _Maket NGTT2012 LN,TS (7-1-2013)_Nongnghiep" xfId="1923"/>
    <cellStyle name="1_Book3_10 Market VH, YT, GD, NGTT 2011 _Ngiam_lamnghiep_2011_v2(1)(1)" xfId="1924"/>
    <cellStyle name="1_Book3_10 Market VH, YT, GD, NGTT 2011 _Ngiam_lamnghiep_2011_v2(1)(1)_Nongnghiep" xfId="1925"/>
    <cellStyle name="1_Book3_10 Market VH, YT, GD, NGTT 2011 _NGTT LN,TS 2012 (Chuan)" xfId="1926"/>
    <cellStyle name="1_Book3_10 Market VH, YT, GD, NGTT 2011 _Nien giam TT Vu Nong nghiep 2012(solieu)-gui Vu TH 29-3-2013" xfId="1927"/>
    <cellStyle name="1_Book3_10 Market VH, YT, GD, NGTT 2011 _Nongnghiep" xfId="1928"/>
    <cellStyle name="1_Book3_10 Market VH, YT, GD, NGTT 2011 _Nongnghiep NGDD 2012_cap nhat den 24-5-2013(1)" xfId="1929"/>
    <cellStyle name="1_Book3_10 Market VH, YT, GD, NGTT 2011 _Nongnghiep_Nongnghiep NGDD 2012_cap nhat den 24-5-2013(1)" xfId="1930"/>
    <cellStyle name="1_Book3_10 Market VH, YT, GD, NGTT 2011 _So lieu quoc te TH" xfId="1931"/>
    <cellStyle name="1_Book3_10 Market VH, YT, GD, NGTT 2011 _Xl0000147" xfId="1932"/>
    <cellStyle name="1_Book3_10 Market VH, YT, GD, NGTT 2011 _Xl0000167" xfId="1933"/>
    <cellStyle name="1_Book3_10 Market VH, YT, GD, NGTT 2011 _XNK" xfId="1934"/>
    <cellStyle name="1_Book3_10 Van tai va BCVT (da sua ok)" xfId="1935"/>
    <cellStyle name="1_Book3_10 VH, YT, GD, NGTT 2010 - (OK)" xfId="1936"/>
    <cellStyle name="1_Book3_10 VH, YT, GD, NGTT 2010 - (OK)_Bo sung 04 bieu Cong nghiep" xfId="1937"/>
    <cellStyle name="1_Book3_11 (3)" xfId="1938"/>
    <cellStyle name="1_Book3_11 (3)_04 Doanh nghiep va CSKDCT 2012" xfId="1939"/>
    <cellStyle name="1_Book3_11 (3)_Xl0000167" xfId="1940"/>
    <cellStyle name="1_Book3_12 (2)" xfId="1941"/>
    <cellStyle name="1_Book3_12 (2)_04 Doanh nghiep va CSKDCT 2012" xfId="1942"/>
    <cellStyle name="1_Book3_12 (2)_Xl0000167" xfId="1943"/>
    <cellStyle name="1_Book3_12 Chi so gia 2012(chuan) co so" xfId="1944"/>
    <cellStyle name="1_Book3_12 Giao duc, Y Te va Muc songnam2011" xfId="1945"/>
    <cellStyle name="1_Book3_13 Van tai 2012" xfId="1946"/>
    <cellStyle name="1_Book3_Book1" xfId="1947"/>
    <cellStyle name="1_Book3_CucThongke-phucdap-Tuan-Anh" xfId="1948"/>
    <cellStyle name="1_Book3_Giaoduc2013(ok)" xfId="1949"/>
    <cellStyle name="1_Book3_GTSXNN" xfId="1950"/>
    <cellStyle name="1_Book3_GTSXNN_Nongnghiep NGDD 2012_cap nhat den 24-5-2013(1)" xfId="1951"/>
    <cellStyle name="1_Book3_Maket NGTT2012 LN,TS (7-1-2013)" xfId="1952"/>
    <cellStyle name="1_Book3_Maket NGTT2012 LN,TS (7-1-2013)_Nongnghiep" xfId="1953"/>
    <cellStyle name="1_Book3_Ngiam_lamnghiep_2011_v2(1)(1)" xfId="1954"/>
    <cellStyle name="1_Book3_Ngiam_lamnghiep_2011_v2(1)(1)_Nongnghiep" xfId="1955"/>
    <cellStyle name="1_Book3_NGTT LN,TS 2012 (Chuan)" xfId="1956"/>
    <cellStyle name="1_Book3_Nien giam day du  Nong nghiep 2010" xfId="1957"/>
    <cellStyle name="1_Book3_Nien giam TT Vu Nong nghiep 2012(solieu)-gui Vu TH 29-3-2013" xfId="1958"/>
    <cellStyle name="1_Book3_Nongnghiep" xfId="1959"/>
    <cellStyle name="1_Book3_Nongnghiep_Bo sung 04 bieu Cong nghiep" xfId="1960"/>
    <cellStyle name="1_Book3_Nongnghiep_Mau" xfId="1961"/>
    <cellStyle name="1_Book3_Nongnghiep_NGDD 2013 Thu chi NSNN " xfId="1962"/>
    <cellStyle name="1_Book3_Nongnghiep_Nongnghiep NGDD 2012_cap nhat den 24-5-2013(1)" xfId="1963"/>
    <cellStyle name="1_Book3_So lieu quoc te TH" xfId="1964"/>
    <cellStyle name="1_Book3_So lieu quoc te TH_08 Cong nghiep 2010" xfId="1965"/>
    <cellStyle name="1_Book3_So lieu quoc te TH_08 Thuong mai va Du lich (Ok)" xfId="1966"/>
    <cellStyle name="1_Book3_So lieu quoc te TH_09 Chi so gia 2011- VuTKG-1 (Ok)" xfId="1967"/>
    <cellStyle name="1_Book3_So lieu quoc te TH_09 Du lich" xfId="1968"/>
    <cellStyle name="1_Book3_So lieu quoc te TH_10 Van tai va BCVT (da sua ok)" xfId="1969"/>
    <cellStyle name="1_Book3_So lieu quoc te TH_12 Giao duc, Y Te va Muc songnam2011" xfId="1970"/>
    <cellStyle name="1_Book3_So lieu quoc te TH_nien giam tom tat du lich va XNK" xfId="1971"/>
    <cellStyle name="1_Book3_So lieu quoc te TH_Nongnghiep" xfId="1972"/>
    <cellStyle name="1_Book3_So lieu quoc te TH_XNK" xfId="1973"/>
    <cellStyle name="1_Book3_So lieu quoc te(GDP)" xfId="1974"/>
    <cellStyle name="1_Book3_So lieu quoc te(GDP)_02  Dan so lao dong(OK)" xfId="1975"/>
    <cellStyle name="1_Book3_So lieu quoc te(GDP)_03 TKQG va Thu chi NSNN 2012" xfId="1976"/>
    <cellStyle name="1_Book3_So lieu quoc te(GDP)_04 Doanh nghiep va CSKDCT 2012" xfId="1977"/>
    <cellStyle name="1_Book3_So lieu quoc te(GDP)_05 Doanh nghiep va Ca the_2011 (Ok)" xfId="1978"/>
    <cellStyle name="1_Book3_So lieu quoc te(GDP)_07 NGTT CN 2012" xfId="1979"/>
    <cellStyle name="1_Book3_So lieu quoc te(GDP)_08 Thuong mai Tong muc - Diep" xfId="1980"/>
    <cellStyle name="1_Book3_So lieu quoc te(GDP)_08 Thuong mai va Du lich (Ok)" xfId="1981"/>
    <cellStyle name="1_Book3_So lieu quoc te(GDP)_09 Chi so gia 2011- VuTKG-1 (Ok)" xfId="1982"/>
    <cellStyle name="1_Book3_So lieu quoc te(GDP)_09 Du lich" xfId="1983"/>
    <cellStyle name="1_Book3_So lieu quoc te(GDP)_10 Van tai va BCVT (da sua ok)" xfId="1984"/>
    <cellStyle name="1_Book3_So lieu quoc te(GDP)_11 (3)" xfId="1985"/>
    <cellStyle name="1_Book3_So lieu quoc te(GDP)_11 (3)_04 Doanh nghiep va CSKDCT 2012" xfId="1986"/>
    <cellStyle name="1_Book3_So lieu quoc te(GDP)_11 (3)_Xl0000167" xfId="1987"/>
    <cellStyle name="1_Book3_So lieu quoc te(GDP)_12 (2)" xfId="1988"/>
    <cellStyle name="1_Book3_So lieu quoc te(GDP)_12 (2)_04 Doanh nghiep va CSKDCT 2012" xfId="1989"/>
    <cellStyle name="1_Book3_So lieu quoc te(GDP)_12 (2)_Xl0000167" xfId="1990"/>
    <cellStyle name="1_Book3_So lieu quoc te(GDP)_12 Giao duc, Y Te va Muc songnam2011" xfId="1991"/>
    <cellStyle name="1_Book3_So lieu quoc te(GDP)_12 So lieu quoc te (Ok)" xfId="1992"/>
    <cellStyle name="1_Book3_So lieu quoc te(GDP)_13 Van tai 2012" xfId="1993"/>
    <cellStyle name="1_Book3_So lieu quoc te(GDP)_Giaoduc2013(ok)" xfId="1994"/>
    <cellStyle name="1_Book3_So lieu quoc te(GDP)_Maket NGTT2012 LN,TS (7-1-2013)" xfId="1995"/>
    <cellStyle name="1_Book3_So lieu quoc te(GDP)_Maket NGTT2012 LN,TS (7-1-2013)_Nongnghiep" xfId="1996"/>
    <cellStyle name="1_Book3_So lieu quoc te(GDP)_Ngiam_lamnghiep_2011_v2(1)(1)" xfId="1997"/>
    <cellStyle name="1_Book3_So lieu quoc te(GDP)_Ngiam_lamnghiep_2011_v2(1)(1)_Nongnghiep" xfId="1998"/>
    <cellStyle name="1_Book3_So lieu quoc te(GDP)_NGTT LN,TS 2012 (Chuan)" xfId="1999"/>
    <cellStyle name="1_Book3_So lieu quoc te(GDP)_Nien giam TT Vu Nong nghiep 2012(solieu)-gui Vu TH 29-3-2013" xfId="2000"/>
    <cellStyle name="1_Book3_So lieu quoc te(GDP)_Nongnghiep" xfId="2001"/>
    <cellStyle name="1_Book3_So lieu quoc te(GDP)_Nongnghiep NGDD 2012_cap nhat den 24-5-2013(1)" xfId="2002"/>
    <cellStyle name="1_Book3_So lieu quoc te(GDP)_Nongnghiep_Nongnghiep NGDD 2012_cap nhat den 24-5-2013(1)" xfId="2003"/>
    <cellStyle name="1_Book3_So lieu quoc te(GDP)_Xl0000147" xfId="2004"/>
    <cellStyle name="1_Book3_So lieu quoc te(GDP)_Xl0000167" xfId="2005"/>
    <cellStyle name="1_Book3_So lieu quoc te(GDP)_XNK" xfId="2006"/>
    <cellStyle name="1_Book3_Xl0000147" xfId="2007"/>
    <cellStyle name="1_Book3_Xl0000167" xfId="2008"/>
    <cellStyle name="1_Book3_XNK" xfId="2009"/>
    <cellStyle name="1_Book3_XNK_08 Thuong mai Tong muc - Diep" xfId="2010"/>
    <cellStyle name="1_Book3_XNK_Bo sung 04 bieu Cong nghiep" xfId="2011"/>
    <cellStyle name="1_Book3_XNK-2012" xfId="2012"/>
    <cellStyle name="1_Book3_XNK-Market" xfId="2013"/>
    <cellStyle name="1_Book4" xfId="2014"/>
    <cellStyle name="1_Book4_08 Cong nghiep 2010" xfId="2015"/>
    <cellStyle name="1_Book4_08 Thuong mai va Du lich (Ok)" xfId="2016"/>
    <cellStyle name="1_Book4_09 Chi so gia 2011- VuTKG-1 (Ok)" xfId="2017"/>
    <cellStyle name="1_Book4_09 Du lich" xfId="2018"/>
    <cellStyle name="1_Book4_10 Van tai va BCVT (da sua ok)" xfId="2019"/>
    <cellStyle name="1_Book4_12 Giao duc, Y Te va Muc songnam2011" xfId="2020"/>
    <cellStyle name="1_Book4_12 So lieu quoc te (Ok)" xfId="2021"/>
    <cellStyle name="1_Book4_Book1" xfId="2022"/>
    <cellStyle name="1_Book4_nien giam tom tat du lich va XNK" xfId="2023"/>
    <cellStyle name="1_Book4_Nongnghiep" xfId="2024"/>
    <cellStyle name="1_Book4_XNK" xfId="2025"/>
    <cellStyle name="1_Book4_XNK-2012" xfId="2026"/>
    <cellStyle name="1_BRU-KI 2010-updated" xfId="2027"/>
    <cellStyle name="1_CAM-KI 2010-updated" xfId="2028"/>
    <cellStyle name="1_CAM-KI 2010-updated 2" xfId="2029"/>
    <cellStyle name="1_CSKDCT 2010" xfId="2030"/>
    <cellStyle name="1_CSKDCT 2010_Bo sung 04 bieu Cong nghiep" xfId="2031"/>
    <cellStyle name="1_CucThongke-phucdap-Tuan-Anh" xfId="2032"/>
    <cellStyle name="1_dan so phan tich 10 nam(moi)" xfId="2033"/>
    <cellStyle name="1_dan so phan tich 10 nam(moi)_01 Don vi HC" xfId="2034"/>
    <cellStyle name="1_dan so phan tich 10 nam(moi)_02 Danso_Laodong 2012(chuan) CO SO" xfId="2035"/>
    <cellStyle name="1_dan so phan tich 10 nam(moi)_04 Doanh nghiep va CSKDCT 2012" xfId="2036"/>
    <cellStyle name="1_dan so phan tich 10 nam(moi)_NGDD 2013 Thu chi NSNN " xfId="2037"/>
    <cellStyle name="1_dan so phan tich 10 nam(moi)_Nien giam KT_TV 2010" xfId="2038"/>
    <cellStyle name="1_dan so phan tich 10 nam(moi)_Xl0000167" xfId="2039"/>
    <cellStyle name="1_Dat Dai NGTT -2013" xfId="2040"/>
    <cellStyle name="1_Giaoduc2013(ok)" xfId="2041"/>
    <cellStyle name="1_GTSXNN" xfId="2042"/>
    <cellStyle name="1_GTSXNN_Nongnghiep NGDD 2012_cap nhat den 24-5-2013(1)" xfId="2043"/>
    <cellStyle name="1_KI2008 Prototype-Balance of Payments-Mar2008-for typesetting" xfId="2044"/>
    <cellStyle name="1_Lam nghiep, thuy san 2010" xfId="2045"/>
    <cellStyle name="1_Lam nghiep, thuy san 2010 (ok)" xfId="2046"/>
    <cellStyle name="1_Lam nghiep, thuy san 2010 (ok)_01 Don vi HC" xfId="2047"/>
    <cellStyle name="1_Lam nghiep, thuy san 2010 (ok)_08 Cong nghiep 2010" xfId="2048"/>
    <cellStyle name="1_Lam nghiep, thuy san 2010 (ok)_08 Thuong mai va Du lich (Ok)" xfId="2049"/>
    <cellStyle name="1_Lam nghiep, thuy san 2010 (ok)_09 Chi so gia 2011- VuTKG-1 (Ok)" xfId="2050"/>
    <cellStyle name="1_Lam nghiep, thuy san 2010 (ok)_09 Du lich" xfId="2051"/>
    <cellStyle name="1_Lam nghiep, thuy san 2010 (ok)_09 Thuong mai va Du lich" xfId="2052"/>
    <cellStyle name="1_Lam nghiep, thuy san 2010 (ok)_10 Van tai va BCVT (da sua ok)" xfId="2053"/>
    <cellStyle name="1_Lam nghiep, thuy san 2010 (ok)_11 (3)" xfId="2054"/>
    <cellStyle name="1_Lam nghiep, thuy san 2010 (ok)_12 (2)" xfId="2055"/>
    <cellStyle name="1_Lam nghiep, thuy san 2010 (ok)_12 Giao duc, Y Te va Muc songnam2011" xfId="2056"/>
    <cellStyle name="1_Lam nghiep, thuy san 2010 (ok)_nien giam tom tat du lich va XNK" xfId="2057"/>
    <cellStyle name="1_Lam nghiep, thuy san 2010 (ok)_Nongnghiep" xfId="2058"/>
    <cellStyle name="1_Lam nghiep, thuy san 2010 (ok)_XNK" xfId="2059"/>
    <cellStyle name="1_Lam nghiep, thuy san 2010 10" xfId="2060"/>
    <cellStyle name="1_Lam nghiep, thuy san 2010 11" xfId="2061"/>
    <cellStyle name="1_Lam nghiep, thuy san 2010 12" xfId="2062"/>
    <cellStyle name="1_Lam nghiep, thuy san 2010 13" xfId="2063"/>
    <cellStyle name="1_Lam nghiep, thuy san 2010 14" xfId="2064"/>
    <cellStyle name="1_Lam nghiep, thuy san 2010 15" xfId="2065"/>
    <cellStyle name="1_Lam nghiep, thuy san 2010 16" xfId="2066"/>
    <cellStyle name="1_Lam nghiep, thuy san 2010 17" xfId="2067"/>
    <cellStyle name="1_Lam nghiep, thuy san 2010 18" xfId="2068"/>
    <cellStyle name="1_Lam nghiep, thuy san 2010 19" xfId="2069"/>
    <cellStyle name="1_Lam nghiep, thuy san 2010 2" xfId="2070"/>
    <cellStyle name="1_Lam nghiep, thuy san 2010 3" xfId="2071"/>
    <cellStyle name="1_Lam nghiep, thuy san 2010 4" xfId="2072"/>
    <cellStyle name="1_Lam nghiep, thuy san 2010 5" xfId="2073"/>
    <cellStyle name="1_Lam nghiep, thuy san 2010 6" xfId="2074"/>
    <cellStyle name="1_Lam nghiep, thuy san 2010 7" xfId="2075"/>
    <cellStyle name="1_Lam nghiep, thuy san 2010 8" xfId="2076"/>
    <cellStyle name="1_Lam nghiep, thuy san 2010 9" xfId="2077"/>
    <cellStyle name="1_Lam nghiep, thuy san 2010_01 Don vi HC" xfId="2078"/>
    <cellStyle name="1_Lam nghiep, thuy san 2010_02  Dan so lao dong(OK)" xfId="2079"/>
    <cellStyle name="1_Lam nghiep, thuy san 2010_02 Danso_Laodong 2012(chuan) CO SO" xfId="2080"/>
    <cellStyle name="1_Lam nghiep, thuy san 2010_03 TKQG va Thu chi NSNN 2012" xfId="2081"/>
    <cellStyle name="1_Lam nghiep, thuy san 2010_04 Doanh nghiep va CSKDCT 2012" xfId="2082"/>
    <cellStyle name="1_Lam nghiep, thuy san 2010_05 Doanh nghiep va Ca the_2011 (Ok)" xfId="2083"/>
    <cellStyle name="1_Lam nghiep, thuy san 2010_06 Nong, lam nghiep 2010  (ok)" xfId="2084"/>
    <cellStyle name="1_Lam nghiep, thuy san 2010_07 NGTT CN 2012" xfId="2085"/>
    <cellStyle name="1_Lam nghiep, thuy san 2010_08 Thuong mai Tong muc - Diep" xfId="2086"/>
    <cellStyle name="1_Lam nghiep, thuy san 2010_08 Thuong mai va Du lich (Ok)" xfId="2087"/>
    <cellStyle name="1_Lam nghiep, thuy san 2010_09 Chi so gia 2011- VuTKG-1 (Ok)" xfId="2088"/>
    <cellStyle name="1_Lam nghiep, thuy san 2010_09 Du lich" xfId="2089"/>
    <cellStyle name="1_Lam nghiep, thuy san 2010_09 Thuong mai va Du lich" xfId="2090"/>
    <cellStyle name="1_Lam nghiep, thuy san 2010_10 Van tai va BCVT (da sua ok)" xfId="2091"/>
    <cellStyle name="1_Lam nghiep, thuy san 2010_11 (3)" xfId="2092"/>
    <cellStyle name="1_Lam nghiep, thuy san 2010_11 (3)_04 Doanh nghiep va CSKDCT 2012" xfId="2093"/>
    <cellStyle name="1_Lam nghiep, thuy san 2010_11 (3)_Xl0000167" xfId="2094"/>
    <cellStyle name="1_Lam nghiep, thuy san 2010_12 (2)" xfId="2095"/>
    <cellStyle name="1_Lam nghiep, thuy san 2010_12 (2)_04 Doanh nghiep va CSKDCT 2012" xfId="2096"/>
    <cellStyle name="1_Lam nghiep, thuy san 2010_12 (2)_Xl0000167" xfId="2097"/>
    <cellStyle name="1_Lam nghiep, thuy san 2010_12 Giao duc, Y Te va Muc songnam2011" xfId="2098"/>
    <cellStyle name="1_Lam nghiep, thuy san 2010_13 Van tai 2012" xfId="2099"/>
    <cellStyle name="1_Lam nghiep, thuy san 2010_Bo sung 04 bieu Cong nghiep" xfId="2100"/>
    <cellStyle name="1_Lam nghiep, thuy san 2010_Bo sung 04 bieu Cong nghiep_01 Don vi HC" xfId="2101"/>
    <cellStyle name="1_Lam nghiep, thuy san 2010_Bo sung 04 bieu Cong nghiep_09 Thuong mai va Du lich" xfId="2102"/>
    <cellStyle name="1_Lam nghiep, thuy san 2010_CucThongke-phucdap-Tuan-Anh" xfId="2103"/>
    <cellStyle name="1_Lam nghiep, thuy san 2010_Giaoduc2013(ok)" xfId="2104"/>
    <cellStyle name="1_Lam nghiep, thuy san 2010_GTSXNN" xfId="2105"/>
    <cellStyle name="1_Lam nghiep, thuy san 2010_GTSXNN_Nongnghiep NGDD 2012_cap nhat den 24-5-2013(1)" xfId="2106"/>
    <cellStyle name="1_Lam nghiep, thuy san 2010_Maket NGTT2012 LN,TS (7-1-2013)" xfId="2107"/>
    <cellStyle name="1_Lam nghiep, thuy san 2010_Maket NGTT2012 LN,TS (7-1-2013)_Nongnghiep" xfId="2108"/>
    <cellStyle name="1_Lam nghiep, thuy san 2010_Ngiam_lamnghiep_2011_v2(1)(1)" xfId="2109"/>
    <cellStyle name="1_Lam nghiep, thuy san 2010_Ngiam_lamnghiep_2011_v2(1)(1)_Nongnghiep" xfId="2110"/>
    <cellStyle name="1_Lam nghiep, thuy san 2010_NGTT LN,TS 2012 (Chuan)" xfId="2111"/>
    <cellStyle name="1_Lam nghiep, thuy san 2010_Nien giam day du  Nong nghiep 2010" xfId="2112"/>
    <cellStyle name="1_Lam nghiep, thuy san 2010_nien giam tom tat 2010 (thuy)" xfId="2113"/>
    <cellStyle name="1_Lam nghiep, thuy san 2010_nien giam tom tat 2010 (thuy)_01 Don vi HC" xfId="2114"/>
    <cellStyle name="1_Lam nghiep, thuy san 2010_nien giam tom tat 2010 (thuy)_09 Thuong mai va Du lich" xfId="2115"/>
    <cellStyle name="1_Lam nghiep, thuy san 2010_Nien giam TT Vu Nong nghiep 2012(solieu)-gui Vu TH 29-3-2013" xfId="2116"/>
    <cellStyle name="1_Lam nghiep, thuy san 2010_Nongnghiep" xfId="2117"/>
    <cellStyle name="1_Lam nghiep, thuy san 2010_Nongnghiep_Nongnghiep NGDD 2012_cap nhat den 24-5-2013(1)" xfId="2118"/>
    <cellStyle name="1_Lam nghiep, thuy san 2010_Xl0000147" xfId="2119"/>
    <cellStyle name="1_Lam nghiep, thuy san 2010_Xl0000167" xfId="2120"/>
    <cellStyle name="1_Lam nghiep, thuy san 2010_XNK" xfId="2121"/>
    <cellStyle name="1_Lam nghiep, thuy san 2010_XNK-Market" xfId="2122"/>
    <cellStyle name="1_LAO-KI 2010-updated" xfId="2123"/>
    <cellStyle name="1_Maket NGTT Cong nghiep 2011" xfId="2124"/>
    <cellStyle name="1_Maket NGTT Cong nghiep 2011_08 Cong nghiep 2010" xfId="2125"/>
    <cellStyle name="1_Maket NGTT Cong nghiep 2011_08 Thuong mai va Du lich (Ok)" xfId="2126"/>
    <cellStyle name="1_Maket NGTT Cong nghiep 2011_09 Chi so gia 2011- VuTKG-1 (Ok)" xfId="2127"/>
    <cellStyle name="1_Maket NGTT Cong nghiep 2011_09 Du lich" xfId="2128"/>
    <cellStyle name="1_Maket NGTT Cong nghiep 2011_10 Van tai va BCVT (da sua ok)" xfId="2129"/>
    <cellStyle name="1_Maket NGTT Cong nghiep 2011_12 Giao duc, Y Te va Muc songnam2011" xfId="2130"/>
    <cellStyle name="1_Maket NGTT Cong nghiep 2011_nien giam tom tat du lich va XNK" xfId="2131"/>
    <cellStyle name="1_Maket NGTT Cong nghiep 2011_Nongnghiep" xfId="2132"/>
    <cellStyle name="1_Maket NGTT Cong nghiep 2011_XNK" xfId="2133"/>
    <cellStyle name="1_Maket NGTT Doanh Nghiep 2011" xfId="2134"/>
    <cellStyle name="1_Maket NGTT Doanh Nghiep 2011_08 Cong nghiep 2010" xfId="2135"/>
    <cellStyle name="1_Maket NGTT Doanh Nghiep 2011_08 Thuong mai va Du lich (Ok)" xfId="2136"/>
    <cellStyle name="1_Maket NGTT Doanh Nghiep 2011_09 Chi so gia 2011- VuTKG-1 (Ok)" xfId="2137"/>
    <cellStyle name="1_Maket NGTT Doanh Nghiep 2011_09 Du lich" xfId="2138"/>
    <cellStyle name="1_Maket NGTT Doanh Nghiep 2011_10 Van tai va BCVT (da sua ok)" xfId="2139"/>
    <cellStyle name="1_Maket NGTT Doanh Nghiep 2011_12 Giao duc, Y Te va Muc songnam2011" xfId="2140"/>
    <cellStyle name="1_Maket NGTT Doanh Nghiep 2011_nien giam tom tat du lich va XNK" xfId="2141"/>
    <cellStyle name="1_Maket NGTT Doanh Nghiep 2011_Nongnghiep" xfId="2142"/>
    <cellStyle name="1_Maket NGTT Doanh Nghiep 2011_XNK" xfId="2143"/>
    <cellStyle name="1_Maket NGTT Thu chi NS 2011" xfId="2144"/>
    <cellStyle name="1_Maket NGTT Thu chi NS 2011_08 Cong nghiep 2010" xfId="2145"/>
    <cellStyle name="1_Maket NGTT Thu chi NS 2011_08 Thuong mai va Du lich (Ok)" xfId="2146"/>
    <cellStyle name="1_Maket NGTT Thu chi NS 2011_09 Chi so gia 2011- VuTKG-1 (Ok)" xfId="2147"/>
    <cellStyle name="1_Maket NGTT Thu chi NS 2011_09 Du lich" xfId="2148"/>
    <cellStyle name="1_Maket NGTT Thu chi NS 2011_10 Van tai va BCVT (da sua ok)" xfId="2149"/>
    <cellStyle name="1_Maket NGTT Thu chi NS 2011_12 Giao duc, Y Te va Muc songnam2011" xfId="2150"/>
    <cellStyle name="1_Maket NGTT Thu chi NS 2011_nien giam tom tat du lich va XNK" xfId="2151"/>
    <cellStyle name="1_Maket NGTT Thu chi NS 2011_Nongnghiep" xfId="2152"/>
    <cellStyle name="1_Maket NGTT Thu chi NS 2011_XNK" xfId="2153"/>
    <cellStyle name="1_Maket NGTT2012 LN,TS (7-1-2013)" xfId="2154"/>
    <cellStyle name="1_Maket NGTT2012 LN,TS (7-1-2013)_Nongnghiep" xfId="2155"/>
    <cellStyle name="1_Ngiam_lamnghiep_2011_v2(1)(1)" xfId="2156"/>
    <cellStyle name="1_Ngiam_lamnghiep_2011_v2(1)(1)_Nongnghiep" xfId="2157"/>
    <cellStyle name="1_NGTT Ca the 2011 Diep" xfId="2158"/>
    <cellStyle name="1_NGTT Ca the 2011 Diep_08 Cong nghiep 2010" xfId="2159"/>
    <cellStyle name="1_NGTT Ca the 2011 Diep_08 Thuong mai va Du lich (Ok)" xfId="2160"/>
    <cellStyle name="1_NGTT Ca the 2011 Diep_09 Chi so gia 2011- VuTKG-1 (Ok)" xfId="2161"/>
    <cellStyle name="1_NGTT Ca the 2011 Diep_09 Du lich" xfId="2162"/>
    <cellStyle name="1_NGTT Ca the 2011 Diep_10 Van tai va BCVT (da sua ok)" xfId="2163"/>
    <cellStyle name="1_NGTT Ca the 2011 Diep_12 Giao duc, Y Te va Muc songnam2011" xfId="2164"/>
    <cellStyle name="1_NGTT Ca the 2011 Diep_nien giam tom tat du lich va XNK" xfId="2165"/>
    <cellStyle name="1_NGTT Ca the 2011 Diep_Nongnghiep" xfId="2166"/>
    <cellStyle name="1_NGTT Ca the 2011 Diep_XNK" xfId="2167"/>
    <cellStyle name="1_NGTT LN,TS 2012 (Chuan)" xfId="2168"/>
    <cellStyle name="1_Nien giam day du  Nong nghiep 2010" xfId="2169"/>
    <cellStyle name="1_Nien giam TT Vu Nong nghiep 2012(solieu)-gui Vu TH 29-3-2013" xfId="2170"/>
    <cellStyle name="1_Nongnghiep" xfId="2171"/>
    <cellStyle name="1_Nongnghiep_Bo sung 04 bieu Cong nghiep" xfId="2172"/>
    <cellStyle name="1_Nongnghiep_Mau" xfId="2173"/>
    <cellStyle name="1_Nongnghiep_NGDD 2013 Thu chi NSNN " xfId="2174"/>
    <cellStyle name="1_Nongnghiep_Nongnghiep NGDD 2012_cap nhat den 24-5-2013(1)" xfId="2175"/>
    <cellStyle name="1_Phan i (in)" xfId="2176"/>
    <cellStyle name="1_So lieu quoc te TH" xfId="2177"/>
    <cellStyle name="1_So lieu quoc te TH_08 Cong nghiep 2010" xfId="2178"/>
    <cellStyle name="1_So lieu quoc te TH_08 Thuong mai va Du lich (Ok)" xfId="2179"/>
    <cellStyle name="1_So lieu quoc te TH_09 Chi so gia 2011- VuTKG-1 (Ok)" xfId="2180"/>
    <cellStyle name="1_So lieu quoc te TH_09 Du lich" xfId="2181"/>
    <cellStyle name="1_So lieu quoc te TH_10 Van tai va BCVT (da sua ok)" xfId="2182"/>
    <cellStyle name="1_So lieu quoc te TH_12 Giao duc, Y Te va Muc songnam2011" xfId="2183"/>
    <cellStyle name="1_So lieu quoc te TH_nien giam tom tat du lich va XNK" xfId="2184"/>
    <cellStyle name="1_So lieu quoc te TH_Nongnghiep" xfId="2185"/>
    <cellStyle name="1_So lieu quoc te TH_XNK" xfId="2186"/>
    <cellStyle name="1_So lieu quoc te(GDP)" xfId="2187"/>
    <cellStyle name="1_So lieu quoc te(GDP)_02  Dan so lao dong(OK)" xfId="2188"/>
    <cellStyle name="1_So lieu quoc te(GDP)_03 TKQG va Thu chi NSNN 2012" xfId="2189"/>
    <cellStyle name="1_So lieu quoc te(GDP)_04 Doanh nghiep va CSKDCT 2012" xfId="2190"/>
    <cellStyle name="1_So lieu quoc te(GDP)_05 Doanh nghiep va Ca the_2011 (Ok)" xfId="2191"/>
    <cellStyle name="1_So lieu quoc te(GDP)_07 NGTT CN 2012" xfId="2192"/>
    <cellStyle name="1_So lieu quoc te(GDP)_08 Thuong mai Tong muc - Diep" xfId="2193"/>
    <cellStyle name="1_So lieu quoc te(GDP)_08 Thuong mai va Du lich (Ok)" xfId="2194"/>
    <cellStyle name="1_So lieu quoc te(GDP)_09 Chi so gia 2011- VuTKG-1 (Ok)" xfId="2195"/>
    <cellStyle name="1_So lieu quoc te(GDP)_09 Du lich" xfId="2196"/>
    <cellStyle name="1_So lieu quoc te(GDP)_10 Van tai va BCVT (da sua ok)" xfId="2197"/>
    <cellStyle name="1_So lieu quoc te(GDP)_11 (3)" xfId="2198"/>
    <cellStyle name="1_So lieu quoc te(GDP)_11 (3)_04 Doanh nghiep va CSKDCT 2012" xfId="2199"/>
    <cellStyle name="1_So lieu quoc te(GDP)_11 (3)_Xl0000167" xfId="2200"/>
    <cellStyle name="1_So lieu quoc te(GDP)_12 (2)" xfId="2201"/>
    <cellStyle name="1_So lieu quoc te(GDP)_12 (2)_04 Doanh nghiep va CSKDCT 2012" xfId="2202"/>
    <cellStyle name="1_So lieu quoc te(GDP)_12 (2)_Xl0000167" xfId="2203"/>
    <cellStyle name="1_So lieu quoc te(GDP)_12 Giao duc, Y Te va Muc songnam2011" xfId="2204"/>
    <cellStyle name="1_So lieu quoc te(GDP)_12 So lieu quoc te (Ok)" xfId="2205"/>
    <cellStyle name="1_So lieu quoc te(GDP)_13 Van tai 2012" xfId="2206"/>
    <cellStyle name="1_So lieu quoc te(GDP)_Giaoduc2013(ok)" xfId="2207"/>
    <cellStyle name="1_So lieu quoc te(GDP)_Maket NGTT2012 LN,TS (7-1-2013)" xfId="2208"/>
    <cellStyle name="1_So lieu quoc te(GDP)_Maket NGTT2012 LN,TS (7-1-2013)_Nongnghiep" xfId="2209"/>
    <cellStyle name="1_So lieu quoc te(GDP)_Ngiam_lamnghiep_2011_v2(1)(1)" xfId="2210"/>
    <cellStyle name="1_So lieu quoc te(GDP)_Ngiam_lamnghiep_2011_v2(1)(1)_Nongnghiep" xfId="2211"/>
    <cellStyle name="1_So lieu quoc te(GDP)_NGTT LN,TS 2012 (Chuan)" xfId="2212"/>
    <cellStyle name="1_So lieu quoc te(GDP)_Nien giam TT Vu Nong nghiep 2012(solieu)-gui Vu TH 29-3-2013" xfId="2213"/>
    <cellStyle name="1_So lieu quoc te(GDP)_Nongnghiep" xfId="2214"/>
    <cellStyle name="1_So lieu quoc te(GDP)_Nongnghiep NGDD 2012_cap nhat den 24-5-2013(1)" xfId="2215"/>
    <cellStyle name="1_So lieu quoc te(GDP)_Nongnghiep_Nongnghiep NGDD 2012_cap nhat den 24-5-2013(1)" xfId="2216"/>
    <cellStyle name="1_So lieu quoc te(GDP)_Xl0000147" xfId="2217"/>
    <cellStyle name="1_So lieu quoc te(GDP)_Xl0000167" xfId="2218"/>
    <cellStyle name="1_So lieu quoc te(GDP)_XNK" xfId="2219"/>
    <cellStyle name="1_Thuong mai va Du lich" xfId="2220"/>
    <cellStyle name="1_Thuong mai va Du lich_01 Don vi HC" xfId="2221"/>
    <cellStyle name="1_Thuong mai va Du lich_NGDD 2013 Thu chi NSNN " xfId="2222"/>
    <cellStyle name="1_Tong hop 1" xfId="2223"/>
    <cellStyle name="1_Tong hop NGTT" xfId="2224"/>
    <cellStyle name="1_Xl0000167" xfId="2225"/>
    <cellStyle name="1_XNK" xfId="2226"/>
    <cellStyle name="1_XNK (10-6)" xfId="2227"/>
    <cellStyle name="1_XNK_08 Thuong mai Tong muc - Diep" xfId="2228"/>
    <cellStyle name="1_XNK_Bo sung 04 bieu Cong nghiep" xfId="2229"/>
    <cellStyle name="1_XNK-2012" xfId="2230"/>
    <cellStyle name="1_XNK-Market" xfId="2231"/>
    <cellStyle name="¹éºÐÀ²_      " xfId="2232"/>
    <cellStyle name="2" xfId="2233"/>
    <cellStyle name="20% - Accent1 2" xfId="2234"/>
    <cellStyle name="20% - Accent2 2" xfId="2235"/>
    <cellStyle name="20% - Accent3 2" xfId="2236"/>
    <cellStyle name="20% - Accent4 2" xfId="2237"/>
    <cellStyle name="20% - Accent5 2" xfId="2238"/>
    <cellStyle name="20% - Accent6 2" xfId="2239"/>
    <cellStyle name="3" xfId="2240"/>
    <cellStyle name="4" xfId="2241"/>
    <cellStyle name="40% - Accent1 2" xfId="2242"/>
    <cellStyle name="40% - Accent2 2" xfId="2243"/>
    <cellStyle name="40% - Accent3 2" xfId="2244"/>
    <cellStyle name="40% - Accent4 2" xfId="2245"/>
    <cellStyle name="40% - Accent5 2" xfId="2246"/>
    <cellStyle name="40% - Accent6 2" xfId="2247"/>
    <cellStyle name="60% - Accent1 2" xfId="2248"/>
    <cellStyle name="60% - Accent2 2" xfId="2249"/>
    <cellStyle name="60% - Accent3 2" xfId="2250"/>
    <cellStyle name="60% - Accent4 2" xfId="2251"/>
    <cellStyle name="60% - Accent5 2" xfId="2252"/>
    <cellStyle name="60% - Accent6 2" xfId="2253"/>
    <cellStyle name="Accent1 2" xfId="2254"/>
    <cellStyle name="Accent2 2" xfId="2255"/>
    <cellStyle name="Accent3 2" xfId="2256"/>
    <cellStyle name="Accent4 2" xfId="2257"/>
    <cellStyle name="Accent5 2" xfId="2258"/>
    <cellStyle name="Accent6 2" xfId="2259"/>
    <cellStyle name="ÅëÈ­ [0]_      " xfId="2260"/>
    <cellStyle name="AeE­ [0]_INQUIRY ¿μ¾÷AßAø " xfId="2261"/>
    <cellStyle name="ÅëÈ­ [0]_S" xfId="2262"/>
    <cellStyle name="ÅëÈ­_      " xfId="2263"/>
    <cellStyle name="AeE­_INQUIRY ¿?¾÷AßAø " xfId="2264"/>
    <cellStyle name="ÅëÈ­_L601CPT" xfId="2265"/>
    <cellStyle name="ÄÞ¸¶ [0]_      " xfId="2266"/>
    <cellStyle name="AÞ¸¶ [0]_INQUIRY ¿?¾÷AßAø " xfId="2267"/>
    <cellStyle name="ÄÞ¸¶ [0]_L601CPT" xfId="2268"/>
    <cellStyle name="ÄÞ¸¶_      " xfId="2269"/>
    <cellStyle name="AÞ¸¶_INQUIRY ¿?¾÷AßAø " xfId="2270"/>
    <cellStyle name="ÄÞ¸¶_L601CPT" xfId="2271"/>
    <cellStyle name="AutoFormat Options" xfId="2272"/>
    <cellStyle name="Bad 2" xfId="2273"/>
    <cellStyle name="C?AØ_¿?¾÷CoE² " xfId="2274"/>
    <cellStyle name="Ç¥ÁØ_      " xfId="2275"/>
    <cellStyle name="C￥AØ_¿μ¾÷CoE² " xfId="2276"/>
    <cellStyle name="Ç¥ÁØ_S" xfId="2277"/>
    <cellStyle name="C￥AØ_Sheet1_¿μ¾÷CoE² " xfId="2278"/>
    <cellStyle name="Calc Currency (0)" xfId="2279"/>
    <cellStyle name="Calc Currency (0) 2" xfId="2280"/>
    <cellStyle name="Calc Currency (0) 3" xfId="2281"/>
    <cellStyle name="Calculation 2" xfId="2282"/>
    <cellStyle name="category" xfId="2283"/>
    <cellStyle name="Cerrency_Sheet2_XANGDAU" xfId="2284"/>
    <cellStyle name="Check Cell 2" xfId="2285"/>
    <cellStyle name="Comma [0] 2" xfId="2286"/>
    <cellStyle name="Comma 10" xfId="2287"/>
    <cellStyle name="Comma 10 2" xfId="2288"/>
    <cellStyle name="Comma 10_Mau" xfId="2289"/>
    <cellStyle name="Comma 11" xfId="2290"/>
    <cellStyle name="Comma 12" xfId="2291"/>
    <cellStyle name="Comma 13" xfId="2292"/>
    <cellStyle name="Comma 14" xfId="2293"/>
    <cellStyle name="Comma 15" xfId="2294"/>
    <cellStyle name="Comma 2" xfId="7"/>
    <cellStyle name="Comma 2 2" xfId="47"/>
    <cellStyle name="Comma 2 2 2" xfId="2295"/>
    <cellStyle name="Comma 2 2 3" xfId="2296"/>
    <cellStyle name="Comma 2 2 4" xfId="2297"/>
    <cellStyle name="Comma 2 2 5" xfId="2298"/>
    <cellStyle name="Comma 2 3" xfId="2299"/>
    <cellStyle name="Comma 2 4" xfId="2300"/>
    <cellStyle name="Comma 2 5" xfId="2301"/>
    <cellStyle name="Comma 2 6" xfId="2302"/>
    <cellStyle name="Comma 2_Mau" xfId="2303"/>
    <cellStyle name="Comma 3" xfId="8"/>
    <cellStyle name="Comma 3 2" xfId="48"/>
    <cellStyle name="Comma 3 2 2" xfId="2304"/>
    <cellStyle name="Comma 3 2 3" xfId="2305"/>
    <cellStyle name="Comma 3 2 4" xfId="2306"/>
    <cellStyle name="Comma 3 3" xfId="2307"/>
    <cellStyle name="Comma 3 3 2" xfId="2308"/>
    <cellStyle name="Comma 3 3 3" xfId="2309"/>
    <cellStyle name="Comma 3 4" xfId="2310"/>
    <cellStyle name="Comma 3 5" xfId="2311"/>
    <cellStyle name="Comma 3_Xl0000115" xfId="2312"/>
    <cellStyle name="Comma 4" xfId="2313"/>
    <cellStyle name="Comma 4 2" xfId="2314"/>
    <cellStyle name="Comma 4_Xl0000115" xfId="2315"/>
    <cellStyle name="Comma 5" xfId="2316"/>
    <cellStyle name="Comma 5 2" xfId="2317"/>
    <cellStyle name="Comma 5_Xl0000108" xfId="2318"/>
    <cellStyle name="Comma 6" xfId="2319"/>
    <cellStyle name="Comma 6 2" xfId="2320"/>
    <cellStyle name="Comma 6_Xl0000115" xfId="2321"/>
    <cellStyle name="Comma 7" xfId="2322"/>
    <cellStyle name="Comma 7 2" xfId="2323"/>
    <cellStyle name="Comma 8" xfId="2324"/>
    <cellStyle name="Comma 8 2" xfId="2325"/>
    <cellStyle name="Comma 9" xfId="2326"/>
    <cellStyle name="Comma 9 2" xfId="2327"/>
    <cellStyle name="comma zerodec" xfId="2328"/>
    <cellStyle name="Comma_Bieu 012011" xfId="49"/>
    <cellStyle name="Comma_Bieu 012011 2" xfId="50"/>
    <cellStyle name="Comma0" xfId="9"/>
    <cellStyle name="cong" xfId="2329"/>
    <cellStyle name="Currency 2" xfId="2330"/>
    <cellStyle name="Currency0" xfId="10"/>
    <cellStyle name="Currency1" xfId="2331"/>
    <cellStyle name="Date" xfId="11"/>
    <cellStyle name="DAUDE" xfId="2332"/>
    <cellStyle name="Dollar (zero dec)" xfId="2333"/>
    <cellStyle name="Euro" xfId="12"/>
    <cellStyle name="Explanatory Text 2" xfId="2334"/>
    <cellStyle name="Fixed" xfId="13"/>
    <cellStyle name="gia" xfId="2335"/>
    <cellStyle name="Good 2" xfId="2336"/>
    <cellStyle name="Grey" xfId="2337"/>
    <cellStyle name="HEADER" xfId="2338"/>
    <cellStyle name="Header1" xfId="14"/>
    <cellStyle name="Header2" xfId="15"/>
    <cellStyle name="Heading 1 2" xfId="2339"/>
    <cellStyle name="Heading 1 3" xfId="2340"/>
    <cellStyle name="Heading 1 4" xfId="2341"/>
    <cellStyle name="Heading 1 5" xfId="2342"/>
    <cellStyle name="Heading 1 6" xfId="2343"/>
    <cellStyle name="Heading 1 7" xfId="2344"/>
    <cellStyle name="Heading 1 8" xfId="2345"/>
    <cellStyle name="Heading 1 9" xfId="2346"/>
    <cellStyle name="Heading 2 2" xfId="2347"/>
    <cellStyle name="Heading 2 3" xfId="2348"/>
    <cellStyle name="Heading 2 4" xfId="2349"/>
    <cellStyle name="Heading 2 5" xfId="2350"/>
    <cellStyle name="Heading 2 6" xfId="2351"/>
    <cellStyle name="Heading 2 7" xfId="2352"/>
    <cellStyle name="Heading 2 8" xfId="2353"/>
    <cellStyle name="Heading 2 9" xfId="2354"/>
    <cellStyle name="Heading 3 2" xfId="2355"/>
    <cellStyle name="Heading 4 2" xfId="2356"/>
    <cellStyle name="HEADING1" xfId="2357"/>
    <cellStyle name="HEADING2" xfId="2358"/>
    <cellStyle name="Hyperlink 2" xfId="2359"/>
    <cellStyle name="Input [yellow]" xfId="2360"/>
    <cellStyle name="Input 2" xfId="2361"/>
    <cellStyle name="Ledger 17 x 11 in" xfId="2362"/>
    <cellStyle name="Linked Cell 2" xfId="2363"/>
    <cellStyle name="Model" xfId="2364"/>
    <cellStyle name="moi" xfId="2365"/>
    <cellStyle name="moi 2" xfId="2366"/>
    <cellStyle name="moi 3" xfId="2367"/>
    <cellStyle name="Monétaire [0]_TARIFFS DB" xfId="2368"/>
    <cellStyle name="Monétaire_TARIFFS DB" xfId="2369"/>
    <cellStyle name="n" xfId="2370"/>
    <cellStyle name="Neutral 2" xfId="2371"/>
    <cellStyle name="New Times Roman" xfId="2372"/>
    <cellStyle name="No" xfId="16"/>
    <cellStyle name="no dec" xfId="2373"/>
    <cellStyle name="No_01 Don vi HC" xfId="2374"/>
    <cellStyle name="Normal" xfId="0" builtinId="0"/>
    <cellStyle name="Normal - Style1" xfId="2375"/>
    <cellStyle name="Normal - Style1 2" xfId="2376"/>
    <cellStyle name="Normal - Style1_01 Don vi HC" xfId="2377"/>
    <cellStyle name="Normal 10" xfId="44"/>
    <cellStyle name="Normal 10 2" xfId="82"/>
    <cellStyle name="Normal 10 3" xfId="2378"/>
    <cellStyle name="Normal 10_Xl0000115" xfId="2379"/>
    <cellStyle name="Normal 100" xfId="2380"/>
    <cellStyle name="Normal 101" xfId="2381"/>
    <cellStyle name="Normal 102" xfId="2382"/>
    <cellStyle name="Normal 103" xfId="2383"/>
    <cellStyle name="Normal 104" xfId="2384"/>
    <cellStyle name="Normal 105" xfId="2385"/>
    <cellStyle name="Normal 106" xfId="2386"/>
    <cellStyle name="Normal 107" xfId="2387"/>
    <cellStyle name="Normal 108" xfId="2388"/>
    <cellStyle name="Normal 109" xfId="2389"/>
    <cellStyle name="Normal 11" xfId="2390"/>
    <cellStyle name="Normal 11 2" xfId="2391"/>
    <cellStyle name="Normal 11 3" xfId="2392"/>
    <cellStyle name="Normal 11_Mau" xfId="2393"/>
    <cellStyle name="Normal 110" xfId="2394"/>
    <cellStyle name="Normal 111" xfId="2395"/>
    <cellStyle name="Normal 112" xfId="2396"/>
    <cellStyle name="Normal 113" xfId="2397"/>
    <cellStyle name="Normal 114" xfId="2398"/>
    <cellStyle name="Normal 115" xfId="2399"/>
    <cellStyle name="Normal 116" xfId="2400"/>
    <cellStyle name="Normal 117" xfId="2401"/>
    <cellStyle name="Normal 118" xfId="2402"/>
    <cellStyle name="Normal 119" xfId="2403"/>
    <cellStyle name="Normal 12" xfId="45"/>
    <cellStyle name="Normal 12 2" xfId="2404"/>
    <cellStyle name="Normal 120" xfId="2405"/>
    <cellStyle name="Normal 121" xfId="2406"/>
    <cellStyle name="Normal 122" xfId="2407"/>
    <cellStyle name="Normal 123" xfId="2408"/>
    <cellStyle name="Normal 124" xfId="2409"/>
    <cellStyle name="Normal 125" xfId="2410"/>
    <cellStyle name="Normal 126" xfId="2411"/>
    <cellStyle name="Normal 127" xfId="2412"/>
    <cellStyle name="Normal 128" xfId="2413"/>
    <cellStyle name="Normal 129" xfId="2414"/>
    <cellStyle name="Normal 13" xfId="2415"/>
    <cellStyle name="Normal 130" xfId="2416"/>
    <cellStyle name="Normal 131" xfId="2417"/>
    <cellStyle name="Normal 132" xfId="2418"/>
    <cellStyle name="Normal 133" xfId="2419"/>
    <cellStyle name="Normal 134" xfId="2420"/>
    <cellStyle name="Normal 135" xfId="2421"/>
    <cellStyle name="Normal 136" xfId="2422"/>
    <cellStyle name="Normal 137" xfId="2423"/>
    <cellStyle name="Normal 138" xfId="2424"/>
    <cellStyle name="Normal 139" xfId="2425"/>
    <cellStyle name="Normal 14" xfId="2426"/>
    <cellStyle name="Normal 140" xfId="2427"/>
    <cellStyle name="Normal 141" xfId="2428"/>
    <cellStyle name="Normal 142" xfId="2429"/>
    <cellStyle name="Normal 143" xfId="2430"/>
    <cellStyle name="Normal 144" xfId="2431"/>
    <cellStyle name="Normal 145" xfId="2432"/>
    <cellStyle name="Normal 146" xfId="2433"/>
    <cellStyle name="Normal 147" xfId="2434"/>
    <cellStyle name="Normal 148" xfId="2435"/>
    <cellStyle name="Normal 149" xfId="2436"/>
    <cellStyle name="Normal 15" xfId="2437"/>
    <cellStyle name="Normal 150" xfId="2438"/>
    <cellStyle name="Normal 151" xfId="2439"/>
    <cellStyle name="Normal 152" xfId="2440"/>
    <cellStyle name="Normal 16" xfId="2441"/>
    <cellStyle name="Normal 17" xfId="2442"/>
    <cellStyle name="Normal 18" xfId="2443"/>
    <cellStyle name="Normal 19" xfId="2444"/>
    <cellStyle name="Normal 2" xfId="17"/>
    <cellStyle name="Normal 2 10" xfId="2445"/>
    <cellStyle name="Normal 2 11" xfId="2446"/>
    <cellStyle name="Normal 2 12" xfId="2447"/>
    <cellStyle name="Normal 2 2" xfId="18"/>
    <cellStyle name="Normal 2 2 2" xfId="2448"/>
    <cellStyle name="Normal 2 2 2 2" xfId="2449"/>
    <cellStyle name="Normal 2 2 2 3" xfId="2450"/>
    <cellStyle name="Normal 2 2 3" xfId="2451"/>
    <cellStyle name="Normal 2 2 3 2" xfId="2452"/>
    <cellStyle name="Normal 2 2 3 3" xfId="2453"/>
    <cellStyle name="Normal 2 2 4" xfId="2454"/>
    <cellStyle name="Normal 2 2 5" xfId="2455"/>
    <cellStyle name="Normal 2 2_Xl0000115" xfId="2456"/>
    <cellStyle name="Normal 2 3" xfId="19"/>
    <cellStyle name="Normal 2 3 2" xfId="2457"/>
    <cellStyle name="Normal 2 3 3" xfId="2458"/>
    <cellStyle name="Normal 2 4" xfId="51"/>
    <cellStyle name="Normal 2 4 2" xfId="2459"/>
    <cellStyle name="Normal 2 4 3" xfId="2460"/>
    <cellStyle name="Normal 2 5" xfId="2461"/>
    <cellStyle name="Normal 2 6" xfId="2462"/>
    <cellStyle name="Normal 2 7" xfId="2463"/>
    <cellStyle name="Normal 2 8" xfId="2464"/>
    <cellStyle name="Normal 2 9" xfId="2465"/>
    <cellStyle name="Normal 2_12 Chi so gia 2012(chuan) co so" xfId="2466"/>
    <cellStyle name="Normal 2_Copy of CSGSX Qui IV. 2011" xfId="52"/>
    <cellStyle name="Normal 20" xfId="2467"/>
    <cellStyle name="Normal 21" xfId="2468"/>
    <cellStyle name="Normal 22" xfId="2469"/>
    <cellStyle name="Normal 23" xfId="2470"/>
    <cellStyle name="Normal 24" xfId="2471"/>
    <cellStyle name="Normal 25" xfId="20"/>
    <cellStyle name="Normal 26" xfId="21"/>
    <cellStyle name="Normal 27" xfId="2472"/>
    <cellStyle name="Normal 28" xfId="2473"/>
    <cellStyle name="Normal 29" xfId="2474"/>
    <cellStyle name="Normal 3" xfId="22"/>
    <cellStyle name="Normal 3 2" xfId="23"/>
    <cellStyle name="Normal 3 2 2" xfId="2475"/>
    <cellStyle name="Normal 3 2 3" xfId="2476"/>
    <cellStyle name="Normal 3 2_08 Thuong mai Tong muc - Diep" xfId="2477"/>
    <cellStyle name="Normal 3 3" xfId="2478"/>
    <cellStyle name="Normal 3 4" xfId="2479"/>
    <cellStyle name="Normal 3 5" xfId="2480"/>
    <cellStyle name="Normal 3 6" xfId="2481"/>
    <cellStyle name="Normal 3_01 Don vi HC" xfId="2482"/>
    <cellStyle name="Normal 30" xfId="2483"/>
    <cellStyle name="Normal 31" xfId="2484"/>
    <cellStyle name="Normal 32" xfId="2485"/>
    <cellStyle name="Normal 33" xfId="2486"/>
    <cellStyle name="Normal 34" xfId="2487"/>
    <cellStyle name="Normal 35" xfId="2488"/>
    <cellStyle name="Normal 36" xfId="2489"/>
    <cellStyle name="Normal 37" xfId="2490"/>
    <cellStyle name="Normal 38" xfId="2491"/>
    <cellStyle name="Normal 39" xfId="2492"/>
    <cellStyle name="Normal 4" xfId="24"/>
    <cellStyle name="Normal 4 2" xfId="2493"/>
    <cellStyle name="Normal 4 2 2" xfId="2494"/>
    <cellStyle name="Normal 4 3" xfId="2495"/>
    <cellStyle name="Normal 4 4" xfId="2496"/>
    <cellStyle name="Normal 4 5" xfId="2497"/>
    <cellStyle name="Normal 4 6" xfId="2498"/>
    <cellStyle name="Normal 4_07 NGTT CN 2012" xfId="2499"/>
    <cellStyle name="Normal 40" xfId="2500"/>
    <cellStyle name="Normal 41" xfId="2501"/>
    <cellStyle name="Normal 42" xfId="2502"/>
    <cellStyle name="Normal 43" xfId="2503"/>
    <cellStyle name="Normal 44" xfId="2504"/>
    <cellStyle name="Normal 45" xfId="2505"/>
    <cellStyle name="Normal 46" xfId="2506"/>
    <cellStyle name="Normal 47" xfId="2507"/>
    <cellStyle name="Normal 48" xfId="2508"/>
    <cellStyle name="Normal 49" xfId="2509"/>
    <cellStyle name="Normal 5" xfId="25"/>
    <cellStyle name="Normal 5 2" xfId="2510"/>
    <cellStyle name="Normal 5 3" xfId="2511"/>
    <cellStyle name="Normal 5 4" xfId="2512"/>
    <cellStyle name="Normal 5 5" xfId="2513"/>
    <cellStyle name="Normal 5 6" xfId="2514"/>
    <cellStyle name="Normal 5_Bieu GDP" xfId="2515"/>
    <cellStyle name="Normal 50" xfId="2516"/>
    <cellStyle name="Normal 51" xfId="2517"/>
    <cellStyle name="Normal 52" xfId="2518"/>
    <cellStyle name="Normal 53" xfId="2519"/>
    <cellStyle name="Normal 54" xfId="2520"/>
    <cellStyle name="Normal 55" xfId="2521"/>
    <cellStyle name="Normal 56" xfId="2522"/>
    <cellStyle name="Normal 57" xfId="2523"/>
    <cellStyle name="Normal 58" xfId="2524"/>
    <cellStyle name="Normal 59" xfId="2525"/>
    <cellStyle name="Normal 6" xfId="26"/>
    <cellStyle name="Normal 6 2" xfId="2526"/>
    <cellStyle name="Normal 6 3" xfId="2527"/>
    <cellStyle name="Normal 6_FDI " xfId="2528"/>
    <cellStyle name="Normal 60" xfId="2529"/>
    <cellStyle name="Normal 61" xfId="2530"/>
    <cellStyle name="Normal 62" xfId="2531"/>
    <cellStyle name="Normal 63" xfId="2532"/>
    <cellStyle name="Normal 64" xfId="2533"/>
    <cellStyle name="Normal 65" xfId="2534"/>
    <cellStyle name="Normal 66" xfId="2535"/>
    <cellStyle name="Normal 67" xfId="2536"/>
    <cellStyle name="Normal 68" xfId="2537"/>
    <cellStyle name="Normal 69" xfId="2538"/>
    <cellStyle name="Normal 7" xfId="53"/>
    <cellStyle name="Normal 7 2" xfId="2539"/>
    <cellStyle name="Normal 7 3" xfId="2540"/>
    <cellStyle name="Normal 7 4" xfId="2541"/>
    <cellStyle name="Normal 7 5" xfId="2542"/>
    <cellStyle name="Normal 7_Bieu GDP" xfId="2543"/>
    <cellStyle name="Normal 70" xfId="2544"/>
    <cellStyle name="Normal 71" xfId="2545"/>
    <cellStyle name="Normal 72" xfId="2546"/>
    <cellStyle name="Normal 73" xfId="2547"/>
    <cellStyle name="Normal 74" xfId="2548"/>
    <cellStyle name="Normal 75" xfId="2549"/>
    <cellStyle name="Normal 76" xfId="2550"/>
    <cellStyle name="Normal 77" xfId="2551"/>
    <cellStyle name="Normal 78" xfId="2552"/>
    <cellStyle name="Normal 79" xfId="2553"/>
    <cellStyle name="Normal 8" xfId="27"/>
    <cellStyle name="Normal 8 2" xfId="2554"/>
    <cellStyle name="Normal 8 3" xfId="2555"/>
    <cellStyle name="Normal 8_Bieu GDP" xfId="2556"/>
    <cellStyle name="Normal 80" xfId="2557"/>
    <cellStyle name="Normal 81" xfId="2558"/>
    <cellStyle name="Normal 82" xfId="2559"/>
    <cellStyle name="Normal 83" xfId="2560"/>
    <cellStyle name="Normal 84" xfId="2561"/>
    <cellStyle name="Normal 85" xfId="2562"/>
    <cellStyle name="Normal 86" xfId="2563"/>
    <cellStyle name="Normal 87" xfId="2564"/>
    <cellStyle name="Normal 88" xfId="2565"/>
    <cellStyle name="Normal 89" xfId="2566"/>
    <cellStyle name="Normal 9" xfId="28"/>
    <cellStyle name="Normal 9 2" xfId="2567"/>
    <cellStyle name="Normal 9 3" xfId="2568"/>
    <cellStyle name="Normal 9_FDI " xfId="2569"/>
    <cellStyle name="Normal 90" xfId="2570"/>
    <cellStyle name="Normal 91" xfId="2571"/>
    <cellStyle name="Normal 92" xfId="2572"/>
    <cellStyle name="Normal 93" xfId="2573"/>
    <cellStyle name="Normal 94" xfId="2574"/>
    <cellStyle name="Normal 95" xfId="2575"/>
    <cellStyle name="Normal 96" xfId="2576"/>
    <cellStyle name="Normal 97" xfId="2577"/>
    <cellStyle name="Normal 98" xfId="2578"/>
    <cellStyle name="Normal 99" xfId="2579"/>
    <cellStyle name="Normal_02NN" xfId="54"/>
    <cellStyle name="Normal_03&amp;04CN" xfId="2"/>
    <cellStyle name="Normal_05XD" xfId="55"/>
    <cellStyle name="Normal_05XD_Dautu(6-2011)" xfId="5"/>
    <cellStyle name="Normal_06DTNN" xfId="56"/>
    <cellStyle name="Normal_07Dulich11" xfId="57"/>
    <cellStyle name="Normal_07gia" xfId="58"/>
    <cellStyle name="Normal_07gia 2" xfId="59"/>
    <cellStyle name="Normal_07gia_Bieu 02 2013" xfId="2580"/>
    <cellStyle name="Normal_07gia_chi so gia PPI3.2012" xfId="60"/>
    <cellStyle name="Normal_07VT" xfId="61"/>
    <cellStyle name="Normal_08-12TM" xfId="62"/>
    <cellStyle name="Normal_08tmt3" xfId="63"/>
    <cellStyle name="Normal_08tmt3_Xl0000253" xfId="64"/>
    <cellStyle name="Normal_BC CSG NLTS Qui 1  2011" xfId="65"/>
    <cellStyle name="Normal_Bctiendo2000" xfId="66"/>
    <cellStyle name="Normal_Bieu 9 CPI 2014-Thu" xfId="67"/>
    <cellStyle name="Normal_Bieu Dautu" xfId="83"/>
    <cellStyle name="Normal_Bieu04.072" xfId="68"/>
    <cellStyle name="Normal_Book1" xfId="69"/>
    <cellStyle name="Normal_Book2" xfId="70"/>
    <cellStyle name="Normal_Copy of CSGSX Qui IV. 2011" xfId="71"/>
    <cellStyle name="Normal_Dau tu" xfId="72"/>
    <cellStyle name="Normal_Dautu" xfId="73"/>
    <cellStyle name="Normal_Gui Vu TH-Bao cao nhanh VDT 2006" xfId="74"/>
    <cellStyle name="Normal_nhanh sap xep lai" xfId="75"/>
    <cellStyle name="Normal_nhanh sap xep lai 2" xfId="85"/>
    <cellStyle name="Normal_Sheet1" xfId="3"/>
    <cellStyle name="Normal_so ky truoc" xfId="76"/>
    <cellStyle name="Normal_solieu gdp" xfId="46"/>
    <cellStyle name="Normal_SPT3-96" xfId="4"/>
    <cellStyle name="Normal_SPT3-96_Bieu 012011" xfId="77"/>
    <cellStyle name="Normal_SPT3-96_Bieudautu_Dautu(6-2011)" xfId="78"/>
    <cellStyle name="Normal_SPT3-96_Van tai12.2010" xfId="79"/>
    <cellStyle name="Normal_Tieu thu-Ton kho thang 7.2012 (dieu chinh)" xfId="6"/>
    <cellStyle name="Normal_VT- TM Diep" xfId="80"/>
    <cellStyle name="Normal_Xl0000008" xfId="2639"/>
    <cellStyle name="Normal_Xl0000107" xfId="43"/>
    <cellStyle name="Normal_Xl0000109" xfId="2581"/>
    <cellStyle name="Normal_Xl0000141" xfId="1"/>
    <cellStyle name="Normal_Xl0000156" xfId="2638"/>
    <cellStyle name="Normal_Xl0000163" xfId="84"/>
    <cellStyle name="Normal_Xl0000203" xfId="81"/>
    <cellStyle name="Normal1" xfId="2582"/>
    <cellStyle name="Normal1 2" xfId="2583"/>
    <cellStyle name="Normal1 3" xfId="2584"/>
    <cellStyle name="Note 2" xfId="2585"/>
    <cellStyle name="Output 2" xfId="2586"/>
    <cellStyle name="Percent [2]" xfId="2587"/>
    <cellStyle name="Percent 2" xfId="29"/>
    <cellStyle name="Percent 2 2" xfId="2588"/>
    <cellStyle name="Percent 2 3" xfId="2589"/>
    <cellStyle name="Percent 3" xfId="30"/>
    <cellStyle name="Percent 3 2" xfId="2590"/>
    <cellStyle name="Percent 3 3" xfId="2591"/>
    <cellStyle name="Percent 4" xfId="31"/>
    <cellStyle name="Percent 4 2" xfId="2592"/>
    <cellStyle name="Percent 4 3" xfId="2593"/>
    <cellStyle name="Percent 5" xfId="2594"/>
    <cellStyle name="Percent 5 2" xfId="2595"/>
    <cellStyle name="Percent 5 3" xfId="2596"/>
    <cellStyle name="Style 1" xfId="2597"/>
    <cellStyle name="Style 10" xfId="2598"/>
    <cellStyle name="Style 11" xfId="2599"/>
    <cellStyle name="Style 2" xfId="2600"/>
    <cellStyle name="Style 3" xfId="2601"/>
    <cellStyle name="Style 4" xfId="2602"/>
    <cellStyle name="Style 5" xfId="2603"/>
    <cellStyle name="Style 6" xfId="2604"/>
    <cellStyle name="Style 7" xfId="2605"/>
    <cellStyle name="Style 8" xfId="2606"/>
    <cellStyle name="Style 9" xfId="2607"/>
    <cellStyle name="Style1" xfId="2608"/>
    <cellStyle name="Style2" xfId="2609"/>
    <cellStyle name="Style3" xfId="2610"/>
    <cellStyle name="Style4" xfId="2611"/>
    <cellStyle name="Style5" xfId="2612"/>
    <cellStyle name="Style6" xfId="2613"/>
    <cellStyle name="Style7" xfId="2614"/>
    <cellStyle name="subhead" xfId="2615"/>
    <cellStyle name="thvt" xfId="2616"/>
    <cellStyle name="Total 2" xfId="2617"/>
    <cellStyle name="Total 3" xfId="2618"/>
    <cellStyle name="Total 4" xfId="2619"/>
    <cellStyle name="Total 5" xfId="2620"/>
    <cellStyle name="Total 6" xfId="2621"/>
    <cellStyle name="Total 7" xfId="2622"/>
    <cellStyle name="Total 8" xfId="2623"/>
    <cellStyle name="Total 9" xfId="2624"/>
    <cellStyle name="Warning Text 2" xfId="2625"/>
    <cellStyle name="xuan" xfId="2626"/>
    <cellStyle name="ปกติ_gdp2006q4" xfId="2627"/>
    <cellStyle name=" [0.00]_ Att. 1- Cover" xfId="2628"/>
    <cellStyle name="_ Att. 1- Cover" xfId="2629"/>
    <cellStyle name="?_ Att. 1- Cover" xfId="2630"/>
    <cellStyle name="똿뗦먛귟 [0.00]_PRODUCT DETAIL Q1" xfId="32"/>
    <cellStyle name="똿뗦먛귟_PRODUCT DETAIL Q1" xfId="33"/>
    <cellStyle name="믅됞 [0.00]_PRODUCT DETAIL Q1" xfId="34"/>
    <cellStyle name="믅됞_PRODUCT DETAIL Q1" xfId="35"/>
    <cellStyle name="백분율_95" xfId="36"/>
    <cellStyle name="뷭?_BOOKSHIP" xfId="37"/>
    <cellStyle name="콤마 [0]_1202" xfId="38"/>
    <cellStyle name="콤마_1202" xfId="39"/>
    <cellStyle name="통화 [0]_1202" xfId="40"/>
    <cellStyle name="통화_1202" xfId="41"/>
    <cellStyle name="표준_(정보부문)월별인원계획" xfId="42"/>
    <cellStyle name="一般_00Q3902REV.1" xfId="2631"/>
    <cellStyle name="千分位[0]_00Q3902REV.1" xfId="2632"/>
    <cellStyle name="千分位_00Q3902REV.1" xfId="2633"/>
    <cellStyle name="標準_list of commodities" xfId="2634"/>
    <cellStyle name="貨幣 [0]_00Q3902REV.1" xfId="2635"/>
    <cellStyle name="貨幣[0]_BRE" xfId="2636"/>
    <cellStyle name="貨幣_00Q3902REV.1" xfId="26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CS3408/Standard/RP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03%20Nien%20giam%20day%20du/2013/Vu%20Tong%20hop/Gui%20NXB/Nam/10Nam/xaydungcntt98/dung/&#167;&#222;a%20ph&#173;&#172;ng%2095-96%20(V&#232;n,%20TSC&#167;)%20hai%20gi&#18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01%20Bao%20cao%20thang/2015/Thang%2009/Chuyen%20vien/XNK-T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%20Quat/Goi3/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ong6%20th&#225;ng/2.5nam/Thanh%20Toan/DOCUMENT/DAUTHAU/Dungquat/GOI3/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.5nam/Thanh%20Toan/CS3408/Standard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bÑi_x0003__x0000_²r_x0013__x0000_"/>
      <sheetName val="_x000f__x0000_½"/>
      <sheetName val="CT.XF1"/>
      <sheetName val="DG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QD cua "/>
      <sheetName val="nam2004"/>
      <sheetName val="Dhp+d"/>
      <sheetName val="PNT-P3"/>
      <sheetName val="DŃ02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M pc_x0006__x0000_CamPh_x0000_"/>
      <sheetName val="_x000d_âO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CV di ngoai to~g"/>
      <sheetName val="I"/>
      <sheetName val="GS11- tÝnh KH_x0014_SC§"/>
      <sheetName val="DGþ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&#10;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 refreshError="1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 refreshError="1"/>
      <sheetData sheetId="709" refreshError="1"/>
      <sheetData sheetId="710"/>
      <sheetData sheetId="711"/>
      <sheetData sheetId="712" refreshError="1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 refreshError="1"/>
      <sheetData sheetId="723" refreshError="1"/>
      <sheetData sheetId="724" refreshError="1"/>
      <sheetData sheetId="725"/>
      <sheetData sheetId="726" refreshError="1"/>
      <sheetData sheetId="727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/>
      <sheetData sheetId="750"/>
      <sheetData sheetId="751"/>
      <sheetData sheetId="752"/>
      <sheetData sheetId="753"/>
      <sheetData sheetId="754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iÕn ®é thùc hiÖn KC"/>
      <sheetName val="ESTI."/>
      <sheetName val="DI-ESTI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XK"/>
      <sheetName val="NK"/>
    </sheetNames>
    <sheetDataSet>
      <sheetData sheetId="0"/>
      <sheetData sheetId="1">
        <row r="8">
          <cell r="J8">
            <v>124562</v>
          </cell>
          <cell r="S8">
            <v>14600</v>
          </cell>
        </row>
        <row r="9">
          <cell r="J9">
            <v>51264</v>
          </cell>
        </row>
        <row r="10">
          <cell r="J10">
            <v>73298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L18" sqref="L18"/>
    </sheetView>
  </sheetViews>
  <sheetFormatPr defaultColWidth="8" defaultRowHeight="15"/>
  <cols>
    <col min="1" max="1" width="1.33203125" style="85" customWidth="1"/>
    <col min="2" max="2" width="32.77734375" style="85" customWidth="1"/>
    <col min="3" max="3" width="7.88671875" style="85" customWidth="1"/>
    <col min="4" max="4" width="6.77734375" style="85" customWidth="1"/>
    <col min="5" max="5" width="1.109375" style="85" customWidth="1"/>
    <col min="6" max="6" width="7.109375" style="85" customWidth="1"/>
    <col min="7" max="7" width="9.109375" style="85" customWidth="1"/>
    <col min="8" max="8" width="3.109375" style="85" customWidth="1"/>
    <col min="9" max="16384" width="8" style="85"/>
  </cols>
  <sheetData>
    <row r="1" spans="1:8" ht="18" customHeight="1">
      <c r="A1" s="105" t="s">
        <v>149</v>
      </c>
      <c r="B1" s="105"/>
      <c r="C1" s="105"/>
      <c r="D1" s="105"/>
      <c r="E1" s="105"/>
      <c r="F1" s="105"/>
      <c r="G1" s="105"/>
      <c r="H1" s="105"/>
    </row>
    <row r="2" spans="1:8" ht="18" customHeight="1">
      <c r="A2" s="103"/>
      <c r="B2" s="104"/>
      <c r="C2" s="103"/>
      <c r="D2" s="103"/>
      <c r="E2" s="103"/>
      <c r="F2" s="103"/>
      <c r="G2" s="103"/>
      <c r="H2" s="103"/>
    </row>
    <row r="3" spans="1:8" ht="18" customHeight="1">
      <c r="A3" s="88"/>
      <c r="B3" s="102"/>
      <c r="C3" s="102"/>
      <c r="D3" s="102"/>
      <c r="E3" s="90"/>
      <c r="F3" s="90"/>
      <c r="G3" s="90"/>
      <c r="H3" s="88"/>
    </row>
    <row r="4" spans="1:8" ht="15.95" customHeight="1">
      <c r="A4" s="101"/>
      <c r="B4" s="100"/>
      <c r="C4" s="679" t="s">
        <v>148</v>
      </c>
      <c r="D4" s="679"/>
      <c r="E4" s="100"/>
      <c r="F4" s="682" t="s">
        <v>147</v>
      </c>
      <c r="G4" s="682"/>
      <c r="H4" s="682"/>
    </row>
    <row r="5" spans="1:8" ht="15.95" customHeight="1">
      <c r="A5" s="88"/>
      <c r="B5" s="98"/>
      <c r="C5" s="653" t="s">
        <v>145</v>
      </c>
      <c r="D5" s="653" t="s">
        <v>146</v>
      </c>
      <c r="E5" s="654"/>
      <c r="F5" s="99" t="s">
        <v>145</v>
      </c>
      <c r="G5" s="683" t="s">
        <v>144</v>
      </c>
      <c r="H5" s="683"/>
    </row>
    <row r="6" spans="1:8" ht="15.95" customHeight="1">
      <c r="A6" s="88"/>
      <c r="B6" s="98"/>
      <c r="C6" s="654" t="s">
        <v>142</v>
      </c>
      <c r="D6" s="654" t="s">
        <v>143</v>
      </c>
      <c r="E6" s="654"/>
      <c r="F6" s="99" t="s">
        <v>142</v>
      </c>
      <c r="G6" s="684" t="s">
        <v>141</v>
      </c>
      <c r="H6" s="684"/>
    </row>
    <row r="7" spans="1:8" ht="15.95" customHeight="1">
      <c r="A7" s="88"/>
      <c r="B7" s="98"/>
      <c r="C7" s="652"/>
      <c r="D7" s="652"/>
      <c r="E7" s="652"/>
      <c r="F7" s="97"/>
      <c r="G7" s="681" t="s">
        <v>101</v>
      </c>
      <c r="H7" s="681"/>
    </row>
    <row r="8" spans="1:8" ht="17.100000000000001" customHeight="1">
      <c r="A8" s="88"/>
      <c r="B8" s="90"/>
      <c r="C8" s="90"/>
      <c r="D8" s="90"/>
      <c r="E8" s="90"/>
      <c r="F8" s="96"/>
      <c r="G8" s="96"/>
      <c r="H8" s="88"/>
    </row>
    <row r="9" spans="1:8" ht="18" customHeight="1">
      <c r="A9" s="680" t="s">
        <v>140</v>
      </c>
      <c r="B9" s="680"/>
      <c r="C9" s="655">
        <v>2851389.6842154926</v>
      </c>
      <c r="D9" s="656">
        <v>100</v>
      </c>
      <c r="E9" s="657"/>
      <c r="F9" s="655">
        <v>1954503.2511359153</v>
      </c>
      <c r="G9" s="656">
        <v>106.50067234526657</v>
      </c>
      <c r="H9" s="88"/>
    </row>
    <row r="10" spans="1:8" ht="18" customHeight="1">
      <c r="A10" s="95" t="s">
        <v>139</v>
      </c>
      <c r="B10" s="88"/>
      <c r="C10" s="655">
        <v>464861.01860050467</v>
      </c>
      <c r="D10" s="656">
        <v>16.302963469842339</v>
      </c>
      <c r="E10" s="657"/>
      <c r="F10" s="655">
        <v>321996.97288248938</v>
      </c>
      <c r="G10" s="656">
        <v>102.07607997685915</v>
      </c>
      <c r="H10" s="88"/>
    </row>
    <row r="11" spans="1:8" ht="18" customHeight="1">
      <c r="A11" s="88"/>
      <c r="B11" s="90" t="s">
        <v>138</v>
      </c>
      <c r="C11" s="658">
        <v>348438.27044941543</v>
      </c>
      <c r="D11" s="659">
        <v>12.219945676954422</v>
      </c>
      <c r="E11" s="660"/>
      <c r="F11" s="658">
        <v>245283.07760790255</v>
      </c>
      <c r="G11" s="659">
        <v>101.77000000000001</v>
      </c>
      <c r="H11" s="88"/>
    </row>
    <row r="12" spans="1:8" ht="18" customHeight="1">
      <c r="A12" s="88"/>
      <c r="B12" s="90" t="s">
        <v>137</v>
      </c>
      <c r="C12" s="658">
        <v>20575.166822868421</v>
      </c>
      <c r="D12" s="659">
        <v>0.72158382758999495</v>
      </c>
      <c r="E12" s="660"/>
      <c r="F12" s="658">
        <v>13298.805404345079</v>
      </c>
      <c r="G12" s="659">
        <v>107.89</v>
      </c>
      <c r="H12" s="88"/>
    </row>
    <row r="13" spans="1:8" ht="18" customHeight="1">
      <c r="A13" s="88"/>
      <c r="B13" s="90" t="s">
        <v>136</v>
      </c>
      <c r="C13" s="658">
        <v>95847.581328220826</v>
      </c>
      <c r="D13" s="659">
        <v>3.3614339652979255</v>
      </c>
      <c r="E13" s="660"/>
      <c r="F13" s="658">
        <v>63415.08987024174</v>
      </c>
      <c r="G13" s="659">
        <v>102.10999999999999</v>
      </c>
      <c r="H13" s="88"/>
    </row>
    <row r="14" spans="1:8" ht="18" customHeight="1">
      <c r="A14" s="95" t="s">
        <v>135</v>
      </c>
      <c r="B14" s="88"/>
      <c r="C14" s="655">
        <v>943408</v>
      </c>
      <c r="D14" s="656">
        <v>33.085882572223966</v>
      </c>
      <c r="E14" s="657"/>
      <c r="F14" s="655">
        <v>656500.79425659881</v>
      </c>
      <c r="G14" s="656">
        <v>109.57297002670165</v>
      </c>
      <c r="H14" s="88"/>
    </row>
    <row r="15" spans="1:8" ht="18" customHeight="1">
      <c r="A15" s="88"/>
      <c r="B15" s="90" t="s">
        <v>134</v>
      </c>
      <c r="C15" s="658">
        <v>800804.6156064875</v>
      </c>
      <c r="D15" s="659">
        <v>28.09</v>
      </c>
      <c r="E15" s="660"/>
      <c r="F15" s="658">
        <v>549546.29230583634</v>
      </c>
      <c r="G15" s="659">
        <v>109.68518431586674</v>
      </c>
      <c r="H15" s="88"/>
    </row>
    <row r="16" spans="1:8" ht="18" customHeight="1">
      <c r="A16" s="88"/>
      <c r="B16" s="94" t="s">
        <v>3</v>
      </c>
      <c r="C16" s="658">
        <v>268268.02977449668</v>
      </c>
      <c r="D16" s="659">
        <v>9.4083257458478773</v>
      </c>
      <c r="E16" s="660"/>
      <c r="F16" s="658">
        <v>149597.82984688194</v>
      </c>
      <c r="G16" s="659">
        <v>108.14999999999999</v>
      </c>
      <c r="H16" s="88"/>
    </row>
    <row r="17" spans="1:8" ht="18" customHeight="1">
      <c r="A17" s="88"/>
      <c r="B17" s="94" t="s">
        <v>7</v>
      </c>
      <c r="C17" s="658">
        <v>408425.86606020731</v>
      </c>
      <c r="D17" s="659">
        <v>14.33</v>
      </c>
      <c r="E17" s="660"/>
      <c r="F17" s="658">
        <v>314222.23192863562</v>
      </c>
      <c r="G17" s="659">
        <v>110.14999999999999</v>
      </c>
      <c r="H17" s="88"/>
    </row>
    <row r="18" spans="1:8" ht="27" customHeight="1">
      <c r="A18" s="88"/>
      <c r="B18" s="93" t="s">
        <v>133</v>
      </c>
      <c r="C18" s="658">
        <v>108921</v>
      </c>
      <c r="D18" s="659">
        <v>3.8199077158058632</v>
      </c>
      <c r="E18" s="660"/>
      <c r="F18" s="658">
        <v>73887.758241010146</v>
      </c>
      <c r="G18" s="659">
        <v>111.3</v>
      </c>
      <c r="H18" s="88"/>
    </row>
    <row r="19" spans="1:8" ht="27" customHeight="1">
      <c r="A19" s="88"/>
      <c r="B19" s="93" t="s">
        <v>27</v>
      </c>
      <c r="C19" s="658">
        <v>15190.265216743559</v>
      </c>
      <c r="D19" s="659">
        <v>0.53273199734265297</v>
      </c>
      <c r="E19" s="660"/>
      <c r="F19" s="658">
        <v>11838.472289308684</v>
      </c>
      <c r="G19" s="659">
        <v>107.2</v>
      </c>
      <c r="H19" s="88"/>
    </row>
    <row r="20" spans="1:8" ht="18" customHeight="1">
      <c r="A20" s="88"/>
      <c r="B20" s="90" t="s">
        <v>132</v>
      </c>
      <c r="C20" s="658">
        <v>142602.82698955823</v>
      </c>
      <c r="D20" s="659">
        <v>5.0011693518766718</v>
      </c>
      <c r="E20" s="660"/>
      <c r="F20" s="658">
        <v>106954.50195076251</v>
      </c>
      <c r="G20" s="659">
        <v>109.00000000000001</v>
      </c>
      <c r="H20" s="88"/>
    </row>
    <row r="21" spans="1:8" ht="18" customHeight="1">
      <c r="A21" s="651" t="s">
        <v>131</v>
      </c>
      <c r="B21" s="92"/>
      <c r="C21" s="661">
        <v>1155501.8100142558</v>
      </c>
      <c r="D21" s="662">
        <v>40.524163232082778</v>
      </c>
      <c r="E21" s="657"/>
      <c r="F21" s="661">
        <v>749667.97304526635</v>
      </c>
      <c r="G21" s="662">
        <v>106.17444464516097</v>
      </c>
      <c r="H21" s="88"/>
    </row>
    <row r="22" spans="1:8" ht="27" customHeight="1">
      <c r="A22" s="88"/>
      <c r="B22" s="91" t="s">
        <v>130</v>
      </c>
      <c r="C22" s="663">
        <v>284416.8036827817</v>
      </c>
      <c r="D22" s="659">
        <v>9.9746732359043992</v>
      </c>
      <c r="E22" s="660"/>
      <c r="F22" s="664">
        <v>176774.63552085191</v>
      </c>
      <c r="G22" s="659">
        <v>108.4</v>
      </c>
      <c r="H22" s="88"/>
    </row>
    <row r="23" spans="1:8" ht="18" customHeight="1">
      <c r="A23" s="88"/>
      <c r="B23" s="90" t="s">
        <v>129</v>
      </c>
      <c r="C23" s="663">
        <v>81509.818203773204</v>
      </c>
      <c r="D23" s="659">
        <v>2.8585997436614536</v>
      </c>
      <c r="E23" s="660"/>
      <c r="F23" s="664">
        <v>56985.215229901522</v>
      </c>
      <c r="G23" s="659">
        <v>105.25</v>
      </c>
      <c r="H23" s="88"/>
    </row>
    <row r="24" spans="1:8" ht="18" customHeight="1">
      <c r="A24" s="88"/>
      <c r="B24" s="90" t="s">
        <v>128</v>
      </c>
      <c r="C24" s="663">
        <v>117248.41556987862</v>
      </c>
      <c r="D24" s="659">
        <v>4.1119744599951922</v>
      </c>
      <c r="E24" s="660"/>
      <c r="F24" s="664">
        <v>77308.24826613185</v>
      </c>
      <c r="G24" s="659">
        <v>103.83</v>
      </c>
      <c r="H24" s="88"/>
    </row>
    <row r="25" spans="1:8" ht="18" customHeight="1">
      <c r="A25" s="88"/>
      <c r="B25" s="90" t="s">
        <v>127</v>
      </c>
      <c r="C25" s="663">
        <v>19598.69857973151</v>
      </c>
      <c r="D25" s="659">
        <v>0.68733848229249428</v>
      </c>
      <c r="E25" s="660"/>
      <c r="F25" s="664">
        <v>20803.330532846674</v>
      </c>
      <c r="G25" s="659">
        <v>108.45</v>
      </c>
      <c r="H25" s="88"/>
    </row>
    <row r="26" spans="1:8" ht="18" customHeight="1">
      <c r="A26" s="88"/>
      <c r="B26" s="90" t="s">
        <v>126</v>
      </c>
      <c r="C26" s="663">
        <v>143276.57744573941</v>
      </c>
      <c r="D26" s="659">
        <v>5.0247981971345075</v>
      </c>
      <c r="E26" s="660"/>
      <c r="F26" s="664">
        <v>98479.730358334607</v>
      </c>
      <c r="G26" s="659">
        <v>106.69999999999999</v>
      </c>
      <c r="H26" s="88"/>
    </row>
    <row r="27" spans="1:8" ht="18" customHeight="1">
      <c r="A27" s="88"/>
      <c r="B27" s="91" t="s">
        <v>125</v>
      </c>
      <c r="C27" s="663">
        <v>157276.41651707876</v>
      </c>
      <c r="D27" s="659">
        <v>5.5157812131999231</v>
      </c>
      <c r="E27" s="660"/>
      <c r="F27" s="664">
        <v>108399.58448827153</v>
      </c>
      <c r="G27" s="659">
        <v>102.90157165384825</v>
      </c>
      <c r="H27" s="88"/>
    </row>
    <row r="28" spans="1:8" ht="18" customHeight="1">
      <c r="A28" s="88"/>
      <c r="B28" s="90" t="s">
        <v>124</v>
      </c>
      <c r="C28" s="663">
        <v>36292.4046307069</v>
      </c>
      <c r="D28" s="659">
        <v>1.2727970796700168</v>
      </c>
      <c r="E28" s="660"/>
      <c r="F28" s="664">
        <v>24940.227494771138</v>
      </c>
      <c r="G28" s="659">
        <v>106.69999999999999</v>
      </c>
      <c r="H28" s="88"/>
    </row>
    <row r="29" spans="1:8" ht="18" customHeight="1">
      <c r="A29" s="88"/>
      <c r="B29" s="90" t="s">
        <v>123</v>
      </c>
      <c r="C29" s="663">
        <v>11709.400013063634</v>
      </c>
      <c r="D29" s="659">
        <v>0.41065590150247244</v>
      </c>
      <c r="E29" s="660"/>
      <c r="F29" s="664">
        <v>8039.6798683190709</v>
      </c>
      <c r="G29" s="659">
        <v>106.5</v>
      </c>
      <c r="H29" s="88"/>
    </row>
    <row r="30" spans="1:8" ht="42" customHeight="1">
      <c r="A30" s="88"/>
      <c r="B30" s="91" t="s">
        <v>122</v>
      </c>
      <c r="C30" s="663">
        <v>77185.989945598703</v>
      </c>
      <c r="D30" s="659">
        <v>2.7069604120713162</v>
      </c>
      <c r="E30" s="660"/>
      <c r="F30" s="664">
        <v>53005.924666537561</v>
      </c>
      <c r="G30" s="659">
        <v>106.85</v>
      </c>
      <c r="H30" s="88"/>
    </row>
    <row r="31" spans="1:8" ht="17.100000000000001" customHeight="1">
      <c r="A31" s="88"/>
      <c r="B31" s="91" t="s">
        <v>121</v>
      </c>
      <c r="C31" s="663">
        <v>99167.620074262377</v>
      </c>
      <c r="D31" s="659">
        <v>3.4778697777868453</v>
      </c>
      <c r="E31" s="660"/>
      <c r="F31" s="664">
        <v>51017.020807844936</v>
      </c>
      <c r="G31" s="659">
        <v>107</v>
      </c>
      <c r="H31" s="88"/>
    </row>
    <row r="32" spans="1:8" ht="18" customHeight="1">
      <c r="A32" s="88"/>
      <c r="B32" s="90" t="s">
        <v>120</v>
      </c>
      <c r="C32" s="663">
        <v>54722.822227920842</v>
      </c>
      <c r="D32" s="659">
        <v>1.9191632252459672</v>
      </c>
      <c r="E32" s="660"/>
      <c r="F32" s="664">
        <v>23315.274655646412</v>
      </c>
      <c r="G32" s="659">
        <v>107.05</v>
      </c>
      <c r="H32" s="88"/>
    </row>
    <row r="33" spans="1:8" ht="18" customHeight="1">
      <c r="A33" s="88"/>
      <c r="B33" s="90" t="s">
        <v>119</v>
      </c>
      <c r="C33" s="663">
        <v>17406.787726431077</v>
      </c>
      <c r="D33" s="659">
        <v>0.61046681282429605</v>
      </c>
      <c r="E33" s="660"/>
      <c r="F33" s="664">
        <v>13832.920665375583</v>
      </c>
      <c r="G33" s="659">
        <v>107.4</v>
      </c>
      <c r="H33" s="88"/>
    </row>
    <row r="34" spans="1:8" ht="18" customHeight="1">
      <c r="A34" s="88"/>
      <c r="B34" s="90" t="s">
        <v>118</v>
      </c>
      <c r="C34" s="663">
        <v>51278.931780262508</v>
      </c>
      <c r="D34" s="659">
        <v>1.7983838569708148</v>
      </c>
      <c r="E34" s="660"/>
      <c r="F34" s="664">
        <v>33901.004606710332</v>
      </c>
      <c r="G34" s="659">
        <v>105.89999999999999</v>
      </c>
      <c r="H34" s="88"/>
    </row>
    <row r="35" spans="1:8" ht="42.75" customHeight="1">
      <c r="A35" s="88"/>
      <c r="B35" s="91" t="s">
        <v>555</v>
      </c>
      <c r="C35" s="663">
        <v>4411.1236170264829</v>
      </c>
      <c r="D35" s="659">
        <v>0.15470083382307398</v>
      </c>
      <c r="E35" s="660"/>
      <c r="F35" s="664">
        <v>2865.1758837232833</v>
      </c>
      <c r="G35" s="659">
        <v>106.4</v>
      </c>
      <c r="H35" s="88"/>
    </row>
    <row r="36" spans="1:8">
      <c r="A36" s="95" t="s">
        <v>556</v>
      </c>
      <c r="B36" s="665"/>
      <c r="C36" s="666">
        <v>287619.41300468659</v>
      </c>
      <c r="D36" s="656">
        <v>10.086990725850921</v>
      </c>
      <c r="E36" s="657"/>
      <c r="F36" s="661">
        <v>226337</v>
      </c>
      <c r="G36" s="656">
        <v>105.5</v>
      </c>
      <c r="H36" s="665"/>
    </row>
    <row r="37" spans="1:8">
      <c r="C37" s="87"/>
      <c r="D37" s="87"/>
      <c r="E37" s="87"/>
      <c r="F37" s="87"/>
      <c r="G37" s="87"/>
    </row>
    <row r="38" spans="1:8">
      <c r="C38" s="87"/>
      <c r="D38" s="87"/>
      <c r="E38" s="87"/>
      <c r="F38" s="87"/>
      <c r="G38" s="87"/>
    </row>
    <row r="39" spans="1:8">
      <c r="C39" s="87"/>
      <c r="D39" s="87"/>
      <c r="E39" s="87"/>
      <c r="F39" s="87"/>
      <c r="G39" s="87"/>
    </row>
    <row r="40" spans="1:8">
      <c r="C40" s="87"/>
      <c r="D40" s="87"/>
      <c r="E40" s="87"/>
      <c r="F40" s="87"/>
      <c r="G40" s="87"/>
    </row>
    <row r="41" spans="1:8">
      <c r="C41" s="87"/>
      <c r="D41" s="87"/>
      <c r="E41" s="87"/>
      <c r="F41" s="87"/>
      <c r="G41" s="87"/>
    </row>
    <row r="43" spans="1:8">
      <c r="C43" s="86"/>
      <c r="D43" s="86"/>
      <c r="E43" s="86"/>
    </row>
  </sheetData>
  <mergeCells count="6">
    <mergeCell ref="C4:D4"/>
    <mergeCell ref="A9:B9"/>
    <mergeCell ref="G7:H7"/>
    <mergeCell ref="F4:H4"/>
    <mergeCell ref="G5:H5"/>
    <mergeCell ref="G6:H6"/>
  </mergeCells>
  <pageMargins left="0.75" right="0.5" top="0.75" bottom="0.75" header="0.3" footer="0.5"/>
  <pageSetup paperSize="9" firstPageNumber="33" orientation="portrait" useFirstPageNumber="1" r:id="rId1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P50"/>
  <sheetViews>
    <sheetView workbookViewId="0">
      <selection activeCell="I9" sqref="I9"/>
    </sheetView>
  </sheetViews>
  <sheetFormatPr defaultRowHeight="15"/>
  <cols>
    <col min="1" max="1" width="2.44140625" style="184" customWidth="1"/>
    <col min="2" max="2" width="24.21875" style="184" customWidth="1"/>
    <col min="3" max="4" width="7.33203125" style="184" customWidth="1"/>
    <col min="5" max="5" width="7" style="225" customWidth="1"/>
    <col min="6" max="6" width="9.6640625" style="184" customWidth="1"/>
    <col min="7" max="7" width="10.33203125" style="184" customWidth="1"/>
    <col min="8" max="16384" width="8.88671875" style="184"/>
  </cols>
  <sheetData>
    <row r="1" spans="1:16" ht="20.100000000000001" customHeight="1">
      <c r="A1" s="224" t="s">
        <v>412</v>
      </c>
    </row>
    <row r="2" spans="1:16" ht="15.95" customHeight="1">
      <c r="A2" s="223"/>
      <c r="B2" s="223"/>
      <c r="C2" s="223"/>
      <c r="D2" s="223"/>
      <c r="E2" s="238"/>
      <c r="F2" s="223"/>
    </row>
    <row r="3" spans="1:16" ht="15.95" customHeight="1">
      <c r="A3" s="222"/>
      <c r="B3" s="222"/>
      <c r="C3" s="222"/>
      <c r="D3" s="222"/>
      <c r="E3" s="237"/>
      <c r="G3" s="221" t="s">
        <v>218</v>
      </c>
    </row>
    <row r="4" spans="1:16" ht="15.95" customHeight="1">
      <c r="A4" s="220"/>
      <c r="B4" s="220"/>
      <c r="C4" s="219" t="s">
        <v>31</v>
      </c>
      <c r="D4" s="219" t="s">
        <v>217</v>
      </c>
      <c r="E4" s="236" t="s">
        <v>90</v>
      </c>
      <c r="F4" s="219" t="s">
        <v>112</v>
      </c>
      <c r="G4" s="219" t="s">
        <v>112</v>
      </c>
    </row>
    <row r="5" spans="1:16" ht="15.95" customHeight="1">
      <c r="A5" s="214"/>
      <c r="B5" s="214"/>
      <c r="C5" s="217" t="s">
        <v>107</v>
      </c>
      <c r="D5" s="217" t="s">
        <v>111</v>
      </c>
      <c r="E5" s="234" t="s">
        <v>112</v>
      </c>
      <c r="F5" s="217" t="s">
        <v>413</v>
      </c>
      <c r="G5" s="217" t="s">
        <v>413</v>
      </c>
    </row>
    <row r="6" spans="1:16" ht="15.95" customHeight="1">
      <c r="A6" s="214"/>
      <c r="B6" s="214"/>
      <c r="C6" s="218" t="s">
        <v>98</v>
      </c>
      <c r="D6" s="217" t="s">
        <v>98</v>
      </c>
      <c r="E6" s="234" t="s">
        <v>98</v>
      </c>
      <c r="F6" s="217" t="s">
        <v>216</v>
      </c>
      <c r="G6" s="217" t="s">
        <v>91</v>
      </c>
    </row>
    <row r="7" spans="1:16" ht="15.95" customHeight="1">
      <c r="A7" s="214"/>
      <c r="B7" s="214"/>
      <c r="C7" s="216"/>
      <c r="D7" s="215"/>
      <c r="E7" s="235"/>
      <c r="F7" s="215" t="s">
        <v>414</v>
      </c>
      <c r="G7" s="215" t="s">
        <v>101</v>
      </c>
    </row>
    <row r="8" spans="1:16" ht="18" customHeight="1">
      <c r="A8" s="214"/>
      <c r="B8" s="214"/>
      <c r="E8" s="234"/>
      <c r="F8" s="217"/>
      <c r="G8" s="217"/>
    </row>
    <row r="9" spans="1:16" ht="18" customHeight="1">
      <c r="A9" s="213" t="s">
        <v>140</v>
      </c>
      <c r="B9" s="212"/>
      <c r="C9" s="233">
        <v>20177.404000000002</v>
      </c>
      <c r="D9" s="233">
        <v>20727.624999999996</v>
      </c>
      <c r="E9" s="232">
        <v>153087.53700000001</v>
      </c>
      <c r="F9" s="231">
        <v>72.736648316296254</v>
      </c>
      <c r="G9" s="231">
        <v>104.10541823458892</v>
      </c>
      <c r="H9" s="192"/>
      <c r="I9" s="198"/>
      <c r="L9" s="192"/>
      <c r="M9" s="192"/>
      <c r="N9" s="192"/>
      <c r="O9" s="192"/>
      <c r="P9" s="192"/>
    </row>
    <row r="10" spans="1:16" ht="15" customHeight="1">
      <c r="A10" s="197"/>
      <c r="B10" s="202" t="s">
        <v>215</v>
      </c>
      <c r="C10" s="201">
        <v>4121</v>
      </c>
      <c r="D10" s="200">
        <v>4298.5</v>
      </c>
      <c r="E10" s="227">
        <v>30479</v>
      </c>
      <c r="F10" s="199">
        <v>74.863985262511505</v>
      </c>
      <c r="G10" s="199">
        <v>100.05022370887318</v>
      </c>
      <c r="H10" s="192"/>
      <c r="I10" s="198"/>
      <c r="L10" s="192"/>
      <c r="M10" s="192"/>
      <c r="N10" s="192"/>
      <c r="O10" s="192"/>
      <c r="P10" s="192"/>
    </row>
    <row r="11" spans="1:16" ht="15" customHeight="1">
      <c r="A11" s="197"/>
      <c r="B11" s="230" t="s">
        <v>214</v>
      </c>
      <c r="C11" s="201"/>
      <c r="D11" s="200"/>
      <c r="E11" s="227"/>
      <c r="F11" s="199"/>
      <c r="G11" s="199"/>
      <c r="H11" s="192"/>
      <c r="I11" s="198"/>
      <c r="L11" s="192"/>
      <c r="M11" s="192"/>
      <c r="N11" s="192"/>
      <c r="O11" s="192"/>
      <c r="P11" s="192"/>
    </row>
    <row r="12" spans="1:16" ht="15" customHeight="1">
      <c r="A12" s="197"/>
      <c r="B12" s="206" t="s">
        <v>213</v>
      </c>
      <c r="C12" s="195">
        <v>640</v>
      </c>
      <c r="D12" s="194">
        <v>695</v>
      </c>
      <c r="E12" s="226">
        <v>5057</v>
      </c>
      <c r="F12" s="193">
        <v>73.560643528350738</v>
      </c>
      <c r="G12" s="193">
        <v>109.37601384232724</v>
      </c>
      <c r="H12" s="192"/>
      <c r="I12" s="198"/>
      <c r="L12" s="192"/>
      <c r="M12" s="192"/>
      <c r="N12" s="192"/>
      <c r="O12" s="192"/>
      <c r="P12" s="192"/>
    </row>
    <row r="13" spans="1:16" ht="15" customHeight="1">
      <c r="A13" s="197"/>
      <c r="B13" s="206" t="s">
        <v>212</v>
      </c>
      <c r="C13" s="195">
        <v>305</v>
      </c>
      <c r="D13" s="194">
        <v>323</v>
      </c>
      <c r="E13" s="226">
        <v>2194.5</v>
      </c>
      <c r="F13" s="193">
        <v>76.771033758964492</v>
      </c>
      <c r="G13" s="193">
        <v>94.917820069204154</v>
      </c>
      <c r="H13" s="192"/>
      <c r="I13" s="198"/>
      <c r="L13" s="192"/>
      <c r="M13" s="192"/>
      <c r="N13" s="192"/>
      <c r="O13" s="192"/>
      <c r="P13" s="192"/>
    </row>
    <row r="14" spans="1:16" ht="15" customHeight="1">
      <c r="A14" s="197"/>
      <c r="B14" s="206" t="s">
        <v>211</v>
      </c>
      <c r="C14" s="195">
        <v>185</v>
      </c>
      <c r="D14" s="194">
        <v>189.5</v>
      </c>
      <c r="E14" s="226">
        <v>1268.5</v>
      </c>
      <c r="F14" s="193">
        <v>81.880970823650912</v>
      </c>
      <c r="G14" s="193">
        <v>95.808157099697894</v>
      </c>
      <c r="H14" s="192"/>
      <c r="I14" s="198"/>
      <c r="L14" s="192"/>
      <c r="M14" s="192"/>
      <c r="N14" s="192"/>
      <c r="O14" s="192"/>
      <c r="P14" s="192"/>
    </row>
    <row r="15" spans="1:16" ht="15" customHeight="1">
      <c r="A15" s="197"/>
      <c r="B15" s="206" t="s">
        <v>210</v>
      </c>
      <c r="C15" s="195">
        <v>167</v>
      </c>
      <c r="D15" s="194">
        <v>172.5</v>
      </c>
      <c r="E15" s="226">
        <v>1209.5</v>
      </c>
      <c r="F15" s="193">
        <v>76.463522569224935</v>
      </c>
      <c r="G15" s="193">
        <v>161.15922718187875</v>
      </c>
      <c r="H15" s="192"/>
      <c r="I15" s="198"/>
      <c r="L15" s="192"/>
      <c r="M15" s="192"/>
      <c r="N15" s="192"/>
      <c r="O15" s="192"/>
      <c r="P15" s="192"/>
    </row>
    <row r="16" spans="1:16" ht="15" customHeight="1">
      <c r="A16" s="197"/>
      <c r="B16" s="206" t="s">
        <v>415</v>
      </c>
      <c r="C16" s="195">
        <v>89.5</v>
      </c>
      <c r="D16" s="194">
        <v>97.5</v>
      </c>
      <c r="E16" s="226">
        <v>588.5</v>
      </c>
      <c r="F16" s="193">
        <v>69.178323733396013</v>
      </c>
      <c r="G16" s="193">
        <v>122.73201251303441</v>
      </c>
      <c r="H16" s="192"/>
      <c r="I16" s="198"/>
      <c r="L16" s="192"/>
      <c r="M16" s="192"/>
      <c r="N16" s="192"/>
      <c r="O16" s="192"/>
      <c r="P16" s="192"/>
    </row>
    <row r="17" spans="1:16" ht="15" customHeight="1">
      <c r="A17" s="197"/>
      <c r="B17" s="206" t="s">
        <v>209</v>
      </c>
      <c r="C17" s="195">
        <v>64</v>
      </c>
      <c r="D17" s="194">
        <v>65.5</v>
      </c>
      <c r="E17" s="226">
        <v>486.5</v>
      </c>
      <c r="F17" s="228">
        <v>70.949394779057897</v>
      </c>
      <c r="G17" s="193">
        <v>96.91235059760956</v>
      </c>
      <c r="H17" s="192"/>
      <c r="I17" s="198"/>
      <c r="L17" s="192"/>
      <c r="M17" s="192"/>
      <c r="N17" s="192"/>
      <c r="O17" s="192"/>
      <c r="P17" s="192"/>
    </row>
    <row r="18" spans="1:16" ht="15" customHeight="1">
      <c r="A18" s="197"/>
      <c r="B18" s="206" t="s">
        <v>208</v>
      </c>
      <c r="C18" s="195">
        <v>51</v>
      </c>
      <c r="D18" s="195">
        <v>57.5</v>
      </c>
      <c r="E18" s="229">
        <v>391</v>
      </c>
      <c r="F18" s="228">
        <v>66.689408152822793</v>
      </c>
      <c r="G18" s="228">
        <v>105.96205962059622</v>
      </c>
      <c r="H18" s="192"/>
      <c r="I18" s="198"/>
      <c r="L18" s="192"/>
      <c r="M18" s="192"/>
      <c r="N18" s="192"/>
      <c r="O18" s="192"/>
      <c r="P18" s="192"/>
    </row>
    <row r="19" spans="1:16" ht="15" customHeight="1">
      <c r="A19" s="197"/>
      <c r="B19" s="206" t="s">
        <v>207</v>
      </c>
      <c r="C19" s="195">
        <v>43.8</v>
      </c>
      <c r="D19" s="195">
        <v>45.5</v>
      </c>
      <c r="E19" s="229">
        <v>289.39999999999998</v>
      </c>
      <c r="F19" s="228">
        <v>67.068366164542297</v>
      </c>
      <c r="G19" s="228">
        <v>112.91455325790088</v>
      </c>
      <c r="H19" s="192"/>
      <c r="I19" s="198"/>
      <c r="L19" s="192"/>
      <c r="M19" s="192"/>
      <c r="N19" s="192"/>
      <c r="O19" s="192"/>
      <c r="P19" s="192"/>
    </row>
    <row r="20" spans="1:16" ht="15" customHeight="1">
      <c r="A20" s="197"/>
      <c r="B20" s="206" t="s">
        <v>206</v>
      </c>
      <c r="C20" s="194">
        <v>32</v>
      </c>
      <c r="D20" s="194">
        <v>31.5</v>
      </c>
      <c r="E20" s="226">
        <v>235</v>
      </c>
      <c r="F20" s="193">
        <v>79.526226734348555</v>
      </c>
      <c r="G20" s="193">
        <v>114.07766990291262</v>
      </c>
      <c r="H20" s="192"/>
      <c r="I20" s="198"/>
      <c r="L20" s="192"/>
      <c r="M20" s="192"/>
      <c r="N20" s="192"/>
      <c r="O20" s="192"/>
      <c r="P20" s="192"/>
    </row>
    <row r="21" spans="1:16" ht="15" customHeight="1">
      <c r="A21" s="197"/>
      <c r="B21" s="206" t="s">
        <v>205</v>
      </c>
      <c r="C21" s="187">
        <v>17</v>
      </c>
      <c r="D21" s="187">
        <v>18.7</v>
      </c>
      <c r="E21" s="187">
        <v>147.20000000000002</v>
      </c>
      <c r="F21" s="186">
        <v>81.460985058107369</v>
      </c>
      <c r="G21" s="186">
        <v>92.172824045084553</v>
      </c>
      <c r="H21" s="192"/>
      <c r="I21" s="198"/>
      <c r="L21" s="192"/>
      <c r="M21" s="192"/>
      <c r="N21" s="192"/>
      <c r="O21" s="192"/>
      <c r="P21" s="192"/>
    </row>
    <row r="22" spans="1:16" ht="15" customHeight="1">
      <c r="A22" s="197"/>
      <c r="B22" s="202" t="s">
        <v>204</v>
      </c>
      <c r="C22" s="201">
        <v>16055.904000000002</v>
      </c>
      <c r="D22" s="200">
        <v>16429.124999999996</v>
      </c>
      <c r="E22" s="227">
        <v>122608.537</v>
      </c>
      <c r="F22" s="199">
        <v>72.226449309095784</v>
      </c>
      <c r="G22" s="199">
        <v>105.1650255875024</v>
      </c>
      <c r="H22" s="192"/>
      <c r="I22" s="198"/>
      <c r="L22" s="192"/>
      <c r="M22" s="192"/>
      <c r="N22" s="192"/>
      <c r="O22" s="192"/>
      <c r="P22" s="192"/>
    </row>
    <row r="23" spans="1:16" ht="15" customHeight="1">
      <c r="A23" s="197"/>
      <c r="B23" s="481" t="s">
        <v>203</v>
      </c>
      <c r="C23" s="195">
        <v>10852</v>
      </c>
      <c r="D23" s="194">
        <v>11042.33428072943</v>
      </c>
      <c r="E23" s="226">
        <v>84507.905763758346</v>
      </c>
      <c r="F23" s="193">
        <v>69.083545243640145</v>
      </c>
      <c r="G23" s="193">
        <v>106.1996177463145</v>
      </c>
      <c r="H23" s="192"/>
      <c r="I23" s="198"/>
      <c r="L23" s="192"/>
      <c r="M23" s="192"/>
      <c r="N23" s="192"/>
      <c r="O23" s="192"/>
      <c r="P23" s="192"/>
    </row>
    <row r="24" spans="1:16" ht="15" customHeight="1">
      <c r="A24" s="197"/>
      <c r="B24" s="481" t="s">
        <v>202</v>
      </c>
      <c r="C24" s="195">
        <v>4237.5780000000004</v>
      </c>
      <c r="D24" s="194">
        <v>4380.8745554303523</v>
      </c>
      <c r="E24" s="226">
        <v>30941.78073474273</v>
      </c>
      <c r="F24" s="193">
        <v>77.290414795938005</v>
      </c>
      <c r="G24" s="193">
        <v>103.80310028758311</v>
      </c>
      <c r="H24" s="192"/>
      <c r="I24" s="198"/>
      <c r="L24" s="192"/>
      <c r="M24" s="192"/>
      <c r="N24" s="192"/>
      <c r="O24" s="192"/>
      <c r="P24" s="192"/>
    </row>
    <row r="25" spans="1:16" ht="15" customHeight="1">
      <c r="A25" s="197"/>
      <c r="B25" s="481" t="s">
        <v>201</v>
      </c>
      <c r="C25" s="195">
        <v>965.77</v>
      </c>
      <c r="D25" s="194">
        <v>1005.9161638402163</v>
      </c>
      <c r="E25" s="226">
        <v>7158.8505014989169</v>
      </c>
      <c r="F25" s="193">
        <v>96.800375871565265</v>
      </c>
      <c r="G25" s="193">
        <v>99.372356461286572</v>
      </c>
      <c r="H25" s="192"/>
      <c r="I25" s="198"/>
      <c r="L25" s="192"/>
      <c r="M25" s="192"/>
      <c r="N25" s="192"/>
      <c r="O25" s="192"/>
      <c r="P25" s="192"/>
    </row>
    <row r="26" spans="1:16" ht="15" customHeight="1">
      <c r="B26" s="191" t="s">
        <v>200</v>
      </c>
      <c r="C26" s="190"/>
      <c r="D26" s="190"/>
      <c r="E26" s="190"/>
      <c r="F26" s="186"/>
      <c r="G26" s="186"/>
      <c r="H26" s="192"/>
      <c r="I26" s="198"/>
    </row>
    <row r="27" spans="1:16" ht="15" customHeight="1">
      <c r="A27" s="185"/>
      <c r="B27" s="188" t="s">
        <v>237</v>
      </c>
      <c r="C27" s="189">
        <v>1991.877</v>
      </c>
      <c r="D27" s="189">
        <v>2001.7349999999999</v>
      </c>
      <c r="E27" s="187">
        <v>16042.822000000002</v>
      </c>
      <c r="F27" s="186">
        <v>79.576870358698116</v>
      </c>
      <c r="G27" s="186">
        <v>94.806739668016135</v>
      </c>
      <c r="H27" s="192"/>
      <c r="I27" s="198"/>
    </row>
    <row r="28" spans="1:16" ht="15" customHeight="1">
      <c r="A28" s="185"/>
      <c r="B28" s="482" t="s">
        <v>416</v>
      </c>
      <c r="C28" s="187">
        <v>1595.6959999999999</v>
      </c>
      <c r="D28" s="187">
        <v>1572.1479999999999</v>
      </c>
      <c r="E28" s="187">
        <v>12073.423999999999</v>
      </c>
      <c r="F28" s="186">
        <v>62.612179889423089</v>
      </c>
      <c r="G28" s="186">
        <v>104.80382763157917</v>
      </c>
      <c r="H28" s="192"/>
      <c r="I28" s="198"/>
    </row>
    <row r="29" spans="1:16" ht="15" customHeight="1">
      <c r="A29" s="185"/>
      <c r="B29" s="483" t="s">
        <v>417</v>
      </c>
      <c r="C29" s="187">
        <v>443.36799999999999</v>
      </c>
      <c r="D29" s="187">
        <v>460.43200000000002</v>
      </c>
      <c r="E29" s="187">
        <v>3640.0339999999997</v>
      </c>
      <c r="F29" s="186">
        <v>76.323225842299664</v>
      </c>
      <c r="G29" s="186">
        <v>105.35072491619775</v>
      </c>
      <c r="H29" s="192"/>
      <c r="I29" s="198"/>
    </row>
    <row r="30" spans="1:16" ht="15" customHeight="1">
      <c r="A30" s="185"/>
      <c r="B30" s="188" t="s">
        <v>242</v>
      </c>
      <c r="C30" s="187">
        <v>726.02200000000005</v>
      </c>
      <c r="D30" s="187">
        <v>767.96299999999997</v>
      </c>
      <c r="E30" s="187">
        <v>3603.1389999999992</v>
      </c>
      <c r="F30" s="186">
        <v>72.570775427995954</v>
      </c>
      <c r="G30" s="186">
        <v>123.11298110187843</v>
      </c>
      <c r="H30" s="192"/>
      <c r="I30" s="198"/>
    </row>
    <row r="31" spans="1:16" ht="15" customHeight="1">
      <c r="A31" s="185"/>
      <c r="B31" s="188" t="s">
        <v>235</v>
      </c>
      <c r="C31" s="187">
        <v>492.83100000000002</v>
      </c>
      <c r="D31" s="187">
        <v>483.73599999999999</v>
      </c>
      <c r="E31" s="187">
        <v>3378.3389999999999</v>
      </c>
      <c r="F31" s="186">
        <v>64.459324866820324</v>
      </c>
      <c r="G31" s="186">
        <v>119.50794411070321</v>
      </c>
      <c r="H31" s="192"/>
      <c r="I31" s="198"/>
    </row>
    <row r="32" spans="1:16" ht="15" customHeight="1">
      <c r="A32" s="185"/>
      <c r="B32" s="188" t="s">
        <v>244</v>
      </c>
      <c r="C32" s="187">
        <v>433.351</v>
      </c>
      <c r="D32" s="187">
        <v>387.03</v>
      </c>
      <c r="E32" s="187">
        <v>3240.7910000000002</v>
      </c>
      <c r="F32" s="186">
        <v>45.644262212423307</v>
      </c>
      <c r="G32" s="186">
        <v>127.78579968077119</v>
      </c>
      <c r="H32" s="192"/>
      <c r="I32" s="198"/>
    </row>
    <row r="33" spans="1:9" ht="15" customHeight="1">
      <c r="A33" s="185"/>
      <c r="B33" s="188" t="s">
        <v>418</v>
      </c>
      <c r="C33" s="187">
        <v>332.262</v>
      </c>
      <c r="D33" s="187">
        <v>338.32900000000001</v>
      </c>
      <c r="E33" s="187">
        <v>3110.0950000000003</v>
      </c>
      <c r="F33" s="186">
        <v>58.604464920834573</v>
      </c>
      <c r="G33" s="186">
        <v>100.92861222529434</v>
      </c>
      <c r="H33" s="192"/>
      <c r="I33" s="198"/>
    </row>
    <row r="34" spans="1:9" ht="15" customHeight="1">
      <c r="A34" s="185"/>
      <c r="B34" s="188" t="s">
        <v>419</v>
      </c>
      <c r="C34" s="187">
        <v>321.59300000000002</v>
      </c>
      <c r="D34" s="187">
        <v>327.95</v>
      </c>
      <c r="E34" s="187">
        <v>2972.4649999999997</v>
      </c>
      <c r="F34" s="186">
        <v>89.486257037059332</v>
      </c>
      <c r="G34" s="186">
        <v>127.72781044239245</v>
      </c>
      <c r="H34" s="192"/>
      <c r="I34" s="198"/>
    </row>
    <row r="35" spans="1:9" ht="15" customHeight="1">
      <c r="A35" s="185"/>
      <c r="B35" s="188" t="s">
        <v>231</v>
      </c>
      <c r="C35" s="187">
        <v>291.05799999999999</v>
      </c>
      <c r="D35" s="187">
        <v>317.92</v>
      </c>
      <c r="E35" s="187">
        <v>2799.8139999999999</v>
      </c>
      <c r="F35" s="186">
        <v>63.693948445423175</v>
      </c>
      <c r="G35" s="186">
        <v>84.870572871986653</v>
      </c>
      <c r="H35" s="192"/>
      <c r="I35" s="198"/>
    </row>
    <row r="36" spans="1:9" ht="15" customHeight="1">
      <c r="A36" s="185"/>
      <c r="B36" s="188" t="s">
        <v>241</v>
      </c>
      <c r="C36" s="187">
        <v>475.52699999999999</v>
      </c>
      <c r="D36" s="187">
        <v>490.85199999999998</v>
      </c>
      <c r="E36" s="187">
        <v>2772.259</v>
      </c>
      <c r="F36" s="186">
        <v>64.924098360655734</v>
      </c>
      <c r="G36" s="186">
        <v>122.80956903716016</v>
      </c>
      <c r="H36" s="192"/>
      <c r="I36" s="198"/>
    </row>
    <row r="37" spans="1:9" ht="15" customHeight="1">
      <c r="A37" s="185"/>
      <c r="B37" s="188" t="s">
        <v>420</v>
      </c>
      <c r="C37" s="187">
        <v>252.43100000000001</v>
      </c>
      <c r="D37" s="187">
        <v>263.423</v>
      </c>
      <c r="E37" s="187">
        <v>2726.3360000000002</v>
      </c>
      <c r="F37" s="186">
        <v>80.408659234353806</v>
      </c>
      <c r="G37" s="186">
        <v>101.49169944141774</v>
      </c>
      <c r="H37" s="192"/>
      <c r="I37" s="198"/>
    </row>
    <row r="38" spans="1:9" ht="15" customHeight="1">
      <c r="A38" s="185"/>
      <c r="B38" s="188" t="s">
        <v>243</v>
      </c>
      <c r="C38" s="187">
        <v>445.32400000000001</v>
      </c>
      <c r="D38" s="187">
        <v>516.95699999999999</v>
      </c>
      <c r="E38" s="187">
        <v>2645.8889999999997</v>
      </c>
      <c r="F38" s="186">
        <v>111.43653873529804</v>
      </c>
      <c r="G38" s="186">
        <v>123.49799645733512</v>
      </c>
      <c r="H38" s="192"/>
      <c r="I38" s="198"/>
    </row>
    <row r="39" spans="1:9" ht="15" customHeight="1">
      <c r="A39" s="185"/>
      <c r="B39" s="188" t="s">
        <v>421</v>
      </c>
      <c r="C39" s="187">
        <v>316.72899999999998</v>
      </c>
      <c r="D39" s="187">
        <v>351.53199999999998</v>
      </c>
      <c r="E39" s="187">
        <v>2394.5619999999999</v>
      </c>
      <c r="F39" s="186">
        <v>82.503336914300036</v>
      </c>
      <c r="G39" s="186">
        <v>103.81812766285843</v>
      </c>
      <c r="H39" s="192"/>
      <c r="I39" s="198"/>
    </row>
    <row r="40" spans="1:9" ht="15" customHeight="1">
      <c r="A40" s="185"/>
      <c r="B40" s="483" t="s">
        <v>422</v>
      </c>
      <c r="C40" s="187">
        <v>293.57299999999998</v>
      </c>
      <c r="D40" s="187">
        <v>300.76400000000001</v>
      </c>
      <c r="E40" s="187">
        <v>2315.0709999999999</v>
      </c>
      <c r="F40" s="186">
        <v>77.859962641816807</v>
      </c>
      <c r="G40" s="186">
        <v>115.39070393148745</v>
      </c>
      <c r="H40" s="192"/>
      <c r="I40" s="198"/>
    </row>
    <row r="41" spans="1:9" ht="15" customHeight="1">
      <c r="A41" s="185"/>
      <c r="B41" s="188" t="s">
        <v>423</v>
      </c>
      <c r="C41" s="187">
        <v>291.572</v>
      </c>
      <c r="D41" s="187">
        <v>301</v>
      </c>
      <c r="E41" s="187">
        <v>2007.8439999999996</v>
      </c>
      <c r="F41" s="186">
        <v>91.037215713301151</v>
      </c>
      <c r="G41" s="186">
        <v>110.22831330989516</v>
      </c>
      <c r="H41" s="192"/>
      <c r="I41" s="198"/>
    </row>
    <row r="42" spans="1:9" ht="15" customHeight="1">
      <c r="A42" s="185"/>
      <c r="B42" s="188" t="s">
        <v>199</v>
      </c>
      <c r="C42" s="187">
        <v>278.50700000000001</v>
      </c>
      <c r="D42" s="187">
        <v>294.72899999999998</v>
      </c>
      <c r="E42" s="187">
        <v>1960.4200000000003</v>
      </c>
      <c r="F42" s="186">
        <v>111.76852907639683</v>
      </c>
      <c r="G42" s="186">
        <v>110.55837500472312</v>
      </c>
      <c r="H42" s="192"/>
      <c r="I42" s="198"/>
    </row>
    <row r="43" spans="1:9" ht="15" customHeight="1">
      <c r="A43" s="185"/>
      <c r="B43" s="482" t="s">
        <v>424</v>
      </c>
      <c r="C43" s="187">
        <v>284.245</v>
      </c>
      <c r="D43" s="187">
        <v>285.25099999999998</v>
      </c>
      <c r="E43" s="187">
        <v>1940.4840000000002</v>
      </c>
      <c r="F43" s="186">
        <v>68.701785765495742</v>
      </c>
      <c r="G43" s="186">
        <v>105.02739232235585</v>
      </c>
      <c r="H43" s="192"/>
      <c r="I43" s="198"/>
    </row>
    <row r="44" spans="1:9" ht="15" customHeight="1">
      <c r="A44" s="185"/>
      <c r="B44" s="188" t="s">
        <v>230</v>
      </c>
      <c r="C44" s="187">
        <v>319.43099999999998</v>
      </c>
      <c r="D44" s="187">
        <v>198.58</v>
      </c>
      <c r="E44" s="187">
        <v>1895.183</v>
      </c>
      <c r="F44" s="186">
        <v>81.52948307555441</v>
      </c>
      <c r="G44" s="186">
        <v>102.91746924585343</v>
      </c>
      <c r="H44" s="192"/>
      <c r="I44" s="198"/>
    </row>
    <row r="45" spans="1:9" ht="15" customHeight="1">
      <c r="A45" s="185"/>
      <c r="B45" s="483" t="s">
        <v>198</v>
      </c>
      <c r="C45" s="187">
        <v>221.203</v>
      </c>
      <c r="D45" s="187">
        <v>228.67</v>
      </c>
      <c r="E45" s="187">
        <v>1704.5170000000001</v>
      </c>
      <c r="F45" s="479">
        <v>94.964454844281022</v>
      </c>
      <c r="G45" s="186">
        <v>107.1422869322914</v>
      </c>
      <c r="H45" s="192"/>
      <c r="I45" s="198"/>
    </row>
    <row r="46" spans="1:9" ht="15" customHeight="1">
      <c r="A46" s="185"/>
      <c r="B46" s="483" t="s">
        <v>245</v>
      </c>
      <c r="C46" s="187">
        <v>195.59399999999999</v>
      </c>
      <c r="D46" s="187">
        <v>201.21100000000001</v>
      </c>
      <c r="E46" s="187">
        <v>1610.6389999999999</v>
      </c>
      <c r="F46" s="186">
        <v>57.769704386675336</v>
      </c>
      <c r="G46" s="186">
        <v>118.86213624904801</v>
      </c>
      <c r="H46" s="192"/>
      <c r="I46" s="198"/>
    </row>
    <row r="47" spans="1:9" ht="15" customHeight="1">
      <c r="A47" s="185"/>
      <c r="B47" s="483" t="s">
        <v>425</v>
      </c>
      <c r="C47" s="187">
        <v>148.44300000000001</v>
      </c>
      <c r="D47" s="187">
        <v>125.57899999999999</v>
      </c>
      <c r="E47" s="187">
        <v>1576.5679999999998</v>
      </c>
      <c r="F47" s="479">
        <v>96.826512062103859</v>
      </c>
      <c r="G47" s="186">
        <v>134.92272551833676</v>
      </c>
      <c r="H47" s="192"/>
      <c r="I47" s="198"/>
    </row>
    <row r="48" spans="1:9" ht="15" customHeight="1">
      <c r="A48" s="185"/>
      <c r="B48" s="483" t="s">
        <v>240</v>
      </c>
      <c r="C48" s="187">
        <v>233.69200000000001</v>
      </c>
      <c r="D48" s="187">
        <v>213.751</v>
      </c>
      <c r="E48" s="187">
        <v>1526.8410000000001</v>
      </c>
      <c r="F48" s="186">
        <v>98.202899184580232</v>
      </c>
      <c r="G48" s="186">
        <v>127.67029705040032</v>
      </c>
      <c r="H48" s="192"/>
      <c r="I48" s="198"/>
    </row>
    <row r="49" ht="15" customHeight="1"/>
    <row r="50" ht="15" customHeight="1"/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I9" sqref="I9"/>
    </sheetView>
  </sheetViews>
  <sheetFormatPr defaultRowHeight="15"/>
  <cols>
    <col min="1" max="1" width="3.33203125" style="239" customWidth="1"/>
    <col min="2" max="2" width="31.109375" style="239" customWidth="1"/>
    <col min="3" max="4" width="16.109375" style="239" customWidth="1"/>
    <col min="5" max="16384" width="8.88671875" style="239"/>
  </cols>
  <sheetData>
    <row r="1" spans="1:4" ht="20.100000000000001" customHeight="1">
      <c r="A1" s="255" t="s">
        <v>540</v>
      </c>
      <c r="B1" s="254"/>
      <c r="C1" s="507"/>
      <c r="D1" s="507"/>
    </row>
    <row r="2" spans="1:4" ht="20.100000000000001" customHeight="1">
      <c r="A2" s="255"/>
      <c r="B2" s="254"/>
      <c r="C2" s="507"/>
      <c r="D2" s="507"/>
    </row>
    <row r="3" spans="1:4" ht="20.100000000000001" customHeight="1">
      <c r="A3" s="253"/>
      <c r="B3" s="253"/>
      <c r="C3" s="507"/>
      <c r="D3" s="507"/>
    </row>
    <row r="4" spans="1:4" ht="16.5" customHeight="1">
      <c r="A4" s="247"/>
      <c r="B4" s="247"/>
      <c r="C4" s="508"/>
      <c r="D4" s="508"/>
    </row>
    <row r="5" spans="1:4" ht="16.5" customHeight="1">
      <c r="A5" s="252"/>
      <c r="B5" s="251"/>
      <c r="C5" s="250" t="s">
        <v>250</v>
      </c>
      <c r="D5" s="250" t="s">
        <v>249</v>
      </c>
    </row>
    <row r="6" spans="1:4" ht="12.75" customHeight="1">
      <c r="A6" s="245"/>
      <c r="B6" s="249"/>
      <c r="C6" s="248" t="s">
        <v>248</v>
      </c>
      <c r="D6" s="248" t="s">
        <v>247</v>
      </c>
    </row>
    <row r="7" spans="1:4" ht="15.95" customHeight="1">
      <c r="A7" s="247"/>
      <c r="B7" s="247"/>
      <c r="C7" s="508"/>
      <c r="D7" s="508"/>
    </row>
    <row r="8" spans="1:4" ht="15.95" customHeight="1">
      <c r="A8" s="246" t="s">
        <v>140</v>
      </c>
      <c r="B8" s="106"/>
      <c r="C8" s="509">
        <v>1432</v>
      </c>
      <c r="D8" s="510">
        <v>11038.207461000002</v>
      </c>
    </row>
    <row r="9" spans="1:4" ht="15" customHeight="1">
      <c r="A9" s="244" t="s">
        <v>246</v>
      </c>
      <c r="B9" s="245"/>
      <c r="C9" s="511"/>
      <c r="D9" s="512"/>
    </row>
    <row r="10" spans="1:4" ht="15" customHeight="1">
      <c r="A10" s="244"/>
      <c r="B10" s="124" t="s">
        <v>436</v>
      </c>
      <c r="C10" s="513">
        <v>2</v>
      </c>
      <c r="D10" s="514">
        <v>2526.8000000000002</v>
      </c>
    </row>
    <row r="11" spans="1:4" ht="15" customHeight="1">
      <c r="A11" s="244"/>
      <c r="B11" s="124" t="s">
        <v>416</v>
      </c>
      <c r="C11" s="513">
        <v>345</v>
      </c>
      <c r="D11" s="514">
        <v>2192.902517</v>
      </c>
    </row>
    <row r="12" spans="1:4" ht="15" customHeight="1">
      <c r="A12" s="244"/>
      <c r="B12" s="124" t="s">
        <v>241</v>
      </c>
      <c r="C12" s="513">
        <v>83</v>
      </c>
      <c r="D12" s="514">
        <v>1298.3101590000001</v>
      </c>
    </row>
    <row r="13" spans="1:4" ht="15" customHeight="1">
      <c r="A13" s="244"/>
      <c r="B13" s="124" t="s">
        <v>242</v>
      </c>
      <c r="C13" s="513">
        <v>145</v>
      </c>
      <c r="D13" s="514">
        <v>810.58688600000005</v>
      </c>
    </row>
    <row r="14" spans="1:4" ht="15" customHeight="1">
      <c r="A14" s="244"/>
      <c r="B14" s="124" t="s">
        <v>237</v>
      </c>
      <c r="C14" s="513">
        <v>253</v>
      </c>
      <c r="D14" s="514">
        <v>514.210375</v>
      </c>
    </row>
    <row r="15" spans="1:4" ht="15" customHeight="1">
      <c r="A15" s="244"/>
      <c r="B15" s="124" t="s">
        <v>238</v>
      </c>
      <c r="C15" s="513">
        <v>10</v>
      </c>
      <c r="D15" s="514">
        <v>422.8</v>
      </c>
    </row>
    <row r="16" spans="1:4" ht="15" customHeight="1">
      <c r="A16" s="244"/>
      <c r="B16" s="124" t="s">
        <v>243</v>
      </c>
      <c r="C16" s="513">
        <v>37</v>
      </c>
      <c r="D16" s="514">
        <v>309.15969699999999</v>
      </c>
    </row>
    <row r="17" spans="1:4" ht="15" customHeight="1">
      <c r="A17" s="244"/>
      <c r="B17" s="124" t="s">
        <v>235</v>
      </c>
      <c r="C17" s="513">
        <v>34</v>
      </c>
      <c r="D17" s="514">
        <v>271.42265700000002</v>
      </c>
    </row>
    <row r="18" spans="1:4" ht="15" customHeight="1">
      <c r="A18" s="244"/>
      <c r="B18" s="515" t="s">
        <v>233</v>
      </c>
      <c r="C18" s="513">
        <v>16</v>
      </c>
      <c r="D18" s="514">
        <v>271.29899999999998</v>
      </c>
    </row>
    <row r="19" spans="1:4" ht="15" customHeight="1">
      <c r="A19" s="244"/>
      <c r="B19" s="124" t="s">
        <v>236</v>
      </c>
      <c r="C19" s="513">
        <v>28</v>
      </c>
      <c r="D19" s="514">
        <v>270.87220600000001</v>
      </c>
    </row>
    <row r="20" spans="1:4" ht="15" customHeight="1">
      <c r="A20" s="244"/>
      <c r="B20" s="515" t="s">
        <v>239</v>
      </c>
      <c r="C20" s="513">
        <v>90</v>
      </c>
      <c r="D20" s="514">
        <v>245.210781</v>
      </c>
    </row>
    <row r="21" spans="1:4" ht="15" customHeight="1">
      <c r="A21" s="244"/>
      <c r="B21" s="515" t="s">
        <v>240</v>
      </c>
      <c r="C21" s="513">
        <v>23</v>
      </c>
      <c r="D21" s="514">
        <v>204.58868000000001</v>
      </c>
    </row>
    <row r="22" spans="1:4" ht="15" customHeight="1">
      <c r="A22" s="244"/>
      <c r="B22" s="124" t="s">
        <v>417</v>
      </c>
      <c r="C22" s="513">
        <v>13</v>
      </c>
      <c r="D22" s="514">
        <v>171.96</v>
      </c>
    </row>
    <row r="23" spans="1:4" ht="15" customHeight="1">
      <c r="A23" s="244"/>
      <c r="B23" s="515" t="s">
        <v>418</v>
      </c>
      <c r="C23" s="513">
        <v>8</v>
      </c>
      <c r="D23" s="514">
        <v>171.61</v>
      </c>
    </row>
    <row r="24" spans="1:4" ht="15" customHeight="1">
      <c r="A24" s="244"/>
      <c r="B24" s="124" t="s">
        <v>232</v>
      </c>
      <c r="C24" s="513">
        <v>33</v>
      </c>
      <c r="D24" s="514">
        <v>157.554757</v>
      </c>
    </row>
    <row r="25" spans="1:4" ht="15" customHeight="1">
      <c r="A25" s="244"/>
      <c r="B25" s="124" t="s">
        <v>234</v>
      </c>
      <c r="C25" s="513">
        <v>34</v>
      </c>
      <c r="D25" s="514">
        <v>151.333167</v>
      </c>
    </row>
    <row r="26" spans="1:4" ht="15" customHeight="1">
      <c r="A26" s="244"/>
      <c r="B26" s="515"/>
      <c r="C26" s="513"/>
      <c r="D26" s="514"/>
    </row>
    <row r="27" spans="1:4" ht="15" customHeight="1">
      <c r="A27" s="241" t="s">
        <v>229</v>
      </c>
      <c r="B27" s="243"/>
      <c r="C27" s="516"/>
      <c r="D27" s="517"/>
    </row>
    <row r="28" spans="1:4" ht="15" customHeight="1">
      <c r="A28" s="241"/>
      <c r="B28" s="515" t="s">
        <v>403</v>
      </c>
      <c r="C28" s="513">
        <v>16</v>
      </c>
      <c r="D28" s="514">
        <v>2426.5883640000002</v>
      </c>
    </row>
    <row r="29" spans="1:4" ht="15" customHeight="1">
      <c r="A29" s="241"/>
      <c r="B29" s="242" t="s">
        <v>228</v>
      </c>
      <c r="C29" s="513">
        <v>510</v>
      </c>
      <c r="D29" s="514">
        <v>1975.665659</v>
      </c>
    </row>
    <row r="30" spans="1:4" ht="15" customHeight="1">
      <c r="A30" s="241"/>
      <c r="B30" s="240" t="s">
        <v>401</v>
      </c>
      <c r="C30" s="513">
        <v>19</v>
      </c>
      <c r="D30" s="514">
        <v>1267.588313</v>
      </c>
    </row>
    <row r="31" spans="1:4" ht="15" customHeight="1">
      <c r="A31" s="241"/>
      <c r="B31" s="242" t="s">
        <v>224</v>
      </c>
      <c r="C31" s="513">
        <v>89</v>
      </c>
      <c r="D31" s="514">
        <v>757.59281199999998</v>
      </c>
    </row>
    <row r="32" spans="1:4" ht="15" customHeight="1">
      <c r="A32" s="241"/>
      <c r="B32" s="242" t="s">
        <v>223</v>
      </c>
      <c r="C32" s="513">
        <v>28</v>
      </c>
      <c r="D32" s="514">
        <v>660.86951299999998</v>
      </c>
    </row>
    <row r="33" spans="1:4" ht="15" customHeight="1">
      <c r="A33" s="241"/>
      <c r="B33" s="242" t="s">
        <v>437</v>
      </c>
      <c r="C33" s="513">
        <v>2</v>
      </c>
      <c r="D33" s="514">
        <v>660.25</v>
      </c>
    </row>
    <row r="34" spans="1:4" ht="15" customHeight="1">
      <c r="A34" s="241"/>
      <c r="B34" s="242" t="s">
        <v>227</v>
      </c>
      <c r="C34" s="513">
        <v>74</v>
      </c>
      <c r="D34" s="514">
        <v>596.42722800000001</v>
      </c>
    </row>
    <row r="35" spans="1:4" ht="15" customHeight="1">
      <c r="A35" s="241"/>
      <c r="B35" s="242" t="s">
        <v>226</v>
      </c>
      <c r="C35" s="513">
        <v>229</v>
      </c>
      <c r="D35" s="514">
        <v>554.15470200000004</v>
      </c>
    </row>
    <row r="36" spans="1:4" ht="15" customHeight="1">
      <c r="A36" s="241"/>
      <c r="B36" s="240" t="s">
        <v>225</v>
      </c>
      <c r="C36" s="513">
        <v>88</v>
      </c>
      <c r="D36" s="514">
        <v>368.61304999999999</v>
      </c>
    </row>
    <row r="37" spans="1:4" ht="15" customHeight="1">
      <c r="A37" s="241"/>
      <c r="B37" s="242" t="s">
        <v>222</v>
      </c>
      <c r="C37" s="513">
        <v>16</v>
      </c>
      <c r="D37" s="514">
        <v>263.516322</v>
      </c>
    </row>
    <row r="38" spans="1:4" ht="15" customHeight="1">
      <c r="A38" s="241"/>
      <c r="B38" s="468" t="s">
        <v>407</v>
      </c>
      <c r="C38" s="513">
        <v>90</v>
      </c>
      <c r="D38" s="514">
        <v>227.27521200000001</v>
      </c>
    </row>
    <row r="39" spans="1:4" ht="15" customHeight="1">
      <c r="A39" s="241"/>
      <c r="B39" s="240" t="s">
        <v>438</v>
      </c>
      <c r="C39" s="513">
        <v>20</v>
      </c>
      <c r="D39" s="514">
        <v>221.79104799999999</v>
      </c>
    </row>
    <row r="40" spans="1:4" ht="15" customHeight="1">
      <c r="A40" s="241"/>
      <c r="B40" s="242" t="s">
        <v>220</v>
      </c>
      <c r="C40" s="513">
        <v>16</v>
      </c>
      <c r="D40" s="514">
        <v>213.53657200000001</v>
      </c>
    </row>
    <row r="41" spans="1:4" ht="15" customHeight="1">
      <c r="A41" s="241"/>
      <c r="B41" s="240" t="s">
        <v>439</v>
      </c>
      <c r="C41" s="513">
        <v>12</v>
      </c>
      <c r="D41" s="514">
        <v>155.07599999999999</v>
      </c>
    </row>
    <row r="42" spans="1:4" ht="15" customHeight="1">
      <c r="A42" s="241"/>
      <c r="B42" s="242" t="s">
        <v>219</v>
      </c>
      <c r="C42" s="513">
        <v>39</v>
      </c>
      <c r="D42" s="514">
        <v>142.249796</v>
      </c>
    </row>
    <row r="43" spans="1:4" ht="15" customHeight="1">
      <c r="A43" s="241"/>
      <c r="B43" s="240" t="s">
        <v>221</v>
      </c>
      <c r="C43" s="513">
        <v>24</v>
      </c>
      <c r="D43" s="514">
        <v>110.67702300000001</v>
      </c>
    </row>
    <row r="44" spans="1:4" ht="15" customHeight="1">
      <c r="A44" s="241"/>
      <c r="B44" s="240" t="s">
        <v>402</v>
      </c>
      <c r="C44" s="513">
        <v>21</v>
      </c>
      <c r="D44" s="514">
        <v>89.263369999999995</v>
      </c>
    </row>
    <row r="45" spans="1:4" ht="15" customHeight="1">
      <c r="A45" s="241"/>
      <c r="B45" s="240" t="s">
        <v>440</v>
      </c>
      <c r="C45" s="513">
        <v>14</v>
      </c>
      <c r="D45" s="514">
        <v>65.599999999999994</v>
      </c>
    </row>
    <row r="46" spans="1:4" ht="15" customHeight="1">
      <c r="A46" s="241"/>
      <c r="B46"/>
      <c r="C46" s="513"/>
      <c r="D46" s="512"/>
    </row>
    <row r="47" spans="1:4" ht="15" customHeight="1">
      <c r="A47" s="241"/>
      <c r="B47"/>
      <c r="C47" s="512"/>
      <c r="D47" s="512"/>
    </row>
    <row r="48" spans="1:4" ht="15" customHeight="1">
      <c r="A48" s="241"/>
      <c r="B48"/>
      <c r="C48" s="512"/>
      <c r="D48" s="512"/>
    </row>
    <row r="49" spans="1:4" ht="15" customHeight="1">
      <c r="A49" s="241"/>
      <c r="B49"/>
      <c r="C49" s="512"/>
      <c r="D49" s="512"/>
    </row>
    <row r="50" spans="1:4" ht="15" customHeight="1">
      <c r="A50" s="241"/>
      <c r="B50"/>
      <c r="C50" s="512"/>
      <c r="D50" s="512"/>
    </row>
    <row r="51" spans="1:4" ht="15" customHeight="1">
      <c r="A51" s="241"/>
      <c r="B51" s="240"/>
      <c r="C51" s="513"/>
      <c r="D51" s="514"/>
    </row>
    <row r="52" spans="1:4" ht="15" customHeight="1">
      <c r="A52" s="241"/>
      <c r="B52"/>
      <c r="C52" s="513"/>
      <c r="D52" s="514"/>
    </row>
    <row r="53" spans="1:4" ht="15" customHeight="1">
      <c r="A53" s="241"/>
      <c r="B53" s="240"/>
      <c r="C53" s="513"/>
      <c r="D53" s="514"/>
    </row>
    <row r="54" spans="1:4" ht="15" customHeight="1">
      <c r="A54" s="241"/>
      <c r="B54" s="242"/>
      <c r="C54" s="518"/>
      <c r="D54" s="518"/>
    </row>
    <row r="55" spans="1:4" ht="15" customHeight="1">
      <c r="A55" s="241"/>
      <c r="B55"/>
      <c r="C55" s="518"/>
      <c r="D55" s="518"/>
    </row>
    <row r="56" spans="1:4" ht="15" customHeight="1">
      <c r="A56" s="241"/>
      <c r="B56"/>
      <c r="C56" s="513"/>
      <c r="D56" s="514"/>
    </row>
    <row r="57" spans="1:4" ht="15.95" customHeight="1">
      <c r="A57" s="241"/>
      <c r="B57"/>
      <c r="C57" s="519"/>
      <c r="D57" s="519"/>
    </row>
    <row r="58" spans="1:4" ht="15.95" customHeight="1">
      <c r="A58" s="241"/>
      <c r="B58"/>
      <c r="C58" s="513"/>
      <c r="D58" s="514"/>
    </row>
    <row r="59" spans="1:4" ht="15.95" customHeight="1">
      <c r="A59" s="241"/>
      <c r="B59"/>
      <c r="C59" s="519"/>
      <c r="D59" s="519"/>
    </row>
    <row r="60" spans="1:4" ht="15.95" customHeight="1">
      <c r="A60" s="241"/>
      <c r="B60"/>
      <c r="C60" s="513"/>
      <c r="D60" s="514"/>
    </row>
    <row r="61" spans="1:4" ht="15.95" customHeight="1">
      <c r="A61"/>
      <c r="B61"/>
      <c r="C61" s="512"/>
      <c r="D61" s="512"/>
    </row>
    <row r="62" spans="1:4" ht="18.75">
      <c r="A62"/>
      <c r="B62" s="515"/>
      <c r="C62" s="512"/>
      <c r="D62" s="512"/>
    </row>
    <row r="63" spans="1:4" ht="18.75">
      <c r="A63"/>
      <c r="B63" s="515"/>
      <c r="C63" s="512"/>
      <c r="D63" s="512"/>
    </row>
    <row r="64" spans="1:4" ht="18.75">
      <c r="A64"/>
      <c r="B64"/>
      <c r="C64" s="512"/>
      <c r="D64" s="512"/>
    </row>
    <row r="65" spans="1:4" ht="18.75">
      <c r="A65"/>
      <c r="B65" s="124"/>
      <c r="C65" s="512"/>
      <c r="D65" s="512"/>
    </row>
    <row r="66" spans="1:4" ht="18.75">
      <c r="A66"/>
      <c r="B66"/>
      <c r="C66" s="512"/>
      <c r="D66" s="512"/>
    </row>
    <row r="67" spans="1:4" ht="18.75">
      <c r="A67"/>
      <c r="B67"/>
      <c r="C67" s="512"/>
      <c r="D67" s="512"/>
    </row>
    <row r="68" spans="1:4" ht="18.75">
      <c r="A68"/>
      <c r="B68" s="124"/>
      <c r="C68" s="512"/>
      <c r="D68" s="512"/>
    </row>
    <row r="69" spans="1:4" ht="18.75">
      <c r="A69"/>
      <c r="B69" s="124"/>
      <c r="C69" s="512"/>
      <c r="D69" s="512"/>
    </row>
    <row r="70" spans="1:4" ht="18.75">
      <c r="A70"/>
      <c r="B70" s="124"/>
      <c r="C70" s="512"/>
      <c r="D70" s="512"/>
    </row>
    <row r="71" spans="1:4" ht="18.75">
      <c r="A71"/>
      <c r="B71"/>
      <c r="C71" s="512"/>
      <c r="D71" s="512"/>
    </row>
    <row r="72" spans="1:4" ht="18.75">
      <c r="A72"/>
      <c r="B72" s="515"/>
      <c r="C72" s="512"/>
      <c r="D72" s="512"/>
    </row>
    <row r="73" spans="1:4" ht="18.75">
      <c r="A73"/>
      <c r="B73"/>
      <c r="C73" s="512"/>
      <c r="D73" s="512"/>
    </row>
    <row r="74" spans="1:4" ht="18.75">
      <c r="A74"/>
      <c r="B74"/>
      <c r="C74" s="512"/>
      <c r="D74" s="512"/>
    </row>
    <row r="75" spans="1:4" ht="18.75">
      <c r="A75"/>
      <c r="B75"/>
      <c r="C75" s="512"/>
      <c r="D75" s="512"/>
    </row>
    <row r="76" spans="1:4" ht="18.75">
      <c r="A76"/>
      <c r="B76"/>
      <c r="C76" s="512"/>
      <c r="D76" s="512"/>
    </row>
    <row r="77" spans="1:4" ht="18.75">
      <c r="A77"/>
      <c r="B77"/>
      <c r="C77" s="512"/>
      <c r="D77" s="512"/>
    </row>
    <row r="78" spans="1:4" ht="18.75">
      <c r="A78"/>
      <c r="B78"/>
      <c r="C78" s="512"/>
      <c r="D78" s="512"/>
    </row>
    <row r="79" spans="1:4" ht="18.75">
      <c r="A79"/>
      <c r="B79"/>
      <c r="C79" s="512"/>
      <c r="D79" s="512"/>
    </row>
    <row r="80" spans="1:4" ht="18.75">
      <c r="A80"/>
      <c r="B80"/>
      <c r="C80" s="512"/>
      <c r="D80" s="512"/>
    </row>
    <row r="81" spans="1:4" ht="18.75">
      <c r="A81"/>
      <c r="B81"/>
      <c r="C81" s="512"/>
      <c r="D81" s="512"/>
    </row>
    <row r="82" spans="1:4" ht="18.75">
      <c r="A82"/>
      <c r="B82"/>
      <c r="C82" s="512"/>
      <c r="D82" s="512"/>
    </row>
    <row r="83" spans="1:4" ht="18.75">
      <c r="A83"/>
      <c r="B83"/>
      <c r="C83" s="512"/>
      <c r="D83" s="512"/>
    </row>
    <row r="84" spans="1:4" ht="18.75">
      <c r="A84"/>
      <c r="B84" s="240"/>
      <c r="C84" s="512"/>
      <c r="D84" s="512"/>
    </row>
    <row r="85" spans="1:4" ht="18.75">
      <c r="A85"/>
      <c r="B85" s="242"/>
      <c r="C85" s="512"/>
      <c r="D85" s="512"/>
    </row>
    <row r="86" spans="1:4" ht="18.75">
      <c r="A86"/>
      <c r="B86" s="520"/>
      <c r="C86" s="512"/>
      <c r="D86" s="512"/>
    </row>
    <row r="87" spans="1:4" ht="18.75">
      <c r="A87"/>
      <c r="B87"/>
      <c r="C87" s="512"/>
      <c r="D87" s="512"/>
    </row>
    <row r="88" spans="1:4" ht="18.75">
      <c r="A88"/>
      <c r="B88"/>
      <c r="C88" s="512"/>
      <c r="D88" s="512"/>
    </row>
    <row r="89" spans="1:4" ht="18.75">
      <c r="A89"/>
      <c r="B89"/>
      <c r="C89" s="512"/>
      <c r="D89" s="512"/>
    </row>
    <row r="90" spans="1:4" ht="18.75">
      <c r="A90"/>
      <c r="B90"/>
      <c r="C90" s="512"/>
      <c r="D90" s="512"/>
    </row>
    <row r="91" spans="1:4" ht="18.75">
      <c r="A91"/>
      <c r="B91"/>
      <c r="C91" s="512"/>
      <c r="D91" s="512"/>
    </row>
    <row r="92" spans="1:4" ht="18.75">
      <c r="A92"/>
      <c r="B92"/>
      <c r="C92" s="512"/>
      <c r="D92" s="512"/>
    </row>
    <row r="93" spans="1:4" ht="18.75">
      <c r="A93"/>
      <c r="B93"/>
      <c r="C93" s="512"/>
      <c r="D93" s="512"/>
    </row>
    <row r="94" spans="1:4" ht="18.75">
      <c r="A94"/>
      <c r="B94"/>
      <c r="C94" s="512"/>
      <c r="D94" s="512"/>
    </row>
    <row r="95" spans="1:4" ht="18.75">
      <c r="A95"/>
      <c r="B95"/>
      <c r="C95" s="512"/>
      <c r="D95" s="512"/>
    </row>
    <row r="96" spans="1:4" ht="18.75">
      <c r="A96"/>
      <c r="B96"/>
      <c r="C96" s="512"/>
      <c r="D96" s="512"/>
    </row>
    <row r="97" spans="1:4" ht="18.75">
      <c r="A97"/>
      <c r="B97"/>
      <c r="C97" s="512"/>
      <c r="D97" s="512"/>
    </row>
    <row r="98" spans="1:4" ht="18.75">
      <c r="A98"/>
      <c r="B98"/>
      <c r="C98" s="512"/>
      <c r="D98" s="512"/>
    </row>
    <row r="99" spans="1:4" ht="18.75">
      <c r="A99"/>
      <c r="B99"/>
      <c r="C99" s="512"/>
      <c r="D99" s="512"/>
    </row>
    <row r="100" spans="1:4" ht="18.75">
      <c r="A100"/>
      <c r="B100"/>
      <c r="C100" s="512"/>
      <c r="D100" s="512"/>
    </row>
    <row r="101" spans="1:4" ht="18.75">
      <c r="A101"/>
      <c r="B101"/>
      <c r="C101" s="512"/>
      <c r="D101" s="512"/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L32"/>
  <sheetViews>
    <sheetView workbookViewId="0">
      <selection activeCell="I9" sqref="I9"/>
    </sheetView>
  </sheetViews>
  <sheetFormatPr defaultColWidth="6.21875" defaultRowHeight="12.75"/>
  <cols>
    <col min="1" max="1" width="2.33203125" style="256" customWidth="1"/>
    <col min="2" max="2" width="24.109375" style="256" customWidth="1"/>
    <col min="3" max="3" width="9.109375" style="256" customWidth="1"/>
    <col min="4" max="4" width="9.21875" style="256" customWidth="1"/>
    <col min="5" max="5" width="7.88671875" style="256" customWidth="1"/>
    <col min="6" max="6" width="13.77734375" style="256" customWidth="1"/>
    <col min="7" max="7" width="0.88671875" style="256" customWidth="1"/>
    <col min="8" max="8" width="3" style="256" customWidth="1"/>
    <col min="9" max="12" width="8.33203125" style="256" customWidth="1"/>
    <col min="13" max="16384" width="6.21875" style="256"/>
  </cols>
  <sheetData>
    <row r="1" spans="1:12" ht="18" customHeight="1">
      <c r="A1" s="282" t="s">
        <v>541</v>
      </c>
      <c r="B1" s="282"/>
      <c r="C1" s="282"/>
      <c r="D1" s="282"/>
      <c r="E1" s="282"/>
      <c r="F1" s="282"/>
      <c r="G1" s="280"/>
      <c r="H1" s="280"/>
    </row>
    <row r="2" spans="1:12" ht="18" customHeight="1">
      <c r="A2" s="32"/>
      <c r="B2" s="281"/>
      <c r="C2" s="281"/>
      <c r="D2" s="281"/>
      <c r="E2" s="280"/>
      <c r="F2" s="280"/>
      <c r="G2" s="280"/>
      <c r="H2" s="280"/>
    </row>
    <row r="3" spans="1:12" ht="18" customHeight="1">
      <c r="A3" s="32"/>
      <c r="B3" s="281"/>
      <c r="C3" s="281"/>
      <c r="D3" s="281"/>
      <c r="E3" s="280"/>
      <c r="F3" s="280"/>
      <c r="G3" s="280"/>
      <c r="H3" s="280"/>
    </row>
    <row r="4" spans="1:12" ht="18" customHeight="1"/>
    <row r="5" spans="1:12" s="274" customFormat="1" ht="27" customHeight="1">
      <c r="A5" s="279"/>
      <c r="B5" s="279"/>
      <c r="C5" s="692" t="s">
        <v>511</v>
      </c>
      <c r="D5" s="691" t="s">
        <v>512</v>
      </c>
      <c r="E5" s="691"/>
      <c r="F5" s="692" t="s">
        <v>444</v>
      </c>
    </row>
    <row r="6" spans="1:12" s="274" customFormat="1" ht="27" customHeight="1">
      <c r="A6" s="277"/>
      <c r="B6" s="277"/>
      <c r="C6" s="693"/>
      <c r="D6" s="278" t="s">
        <v>513</v>
      </c>
      <c r="E6" s="638" t="s">
        <v>514</v>
      </c>
      <c r="F6" s="693"/>
    </row>
    <row r="7" spans="1:12" s="274" customFormat="1" ht="20.100000000000001" customHeight="1">
      <c r="A7" s="277"/>
      <c r="B7" s="277"/>
      <c r="C7" s="275"/>
      <c r="D7" s="276"/>
      <c r="E7" s="275"/>
      <c r="F7" s="275"/>
    </row>
    <row r="8" spans="1:12" s="258" customFormat="1" ht="20.100000000000001" customHeight="1">
      <c r="A8" s="694" t="s">
        <v>140</v>
      </c>
      <c r="B8" s="694"/>
      <c r="C8" s="273">
        <v>270588.3</v>
      </c>
      <c r="D8" s="273">
        <v>2374505.6</v>
      </c>
      <c r="E8" s="273">
        <v>100</v>
      </c>
      <c r="F8" s="272">
        <v>109.80568381605724</v>
      </c>
      <c r="H8" s="265"/>
      <c r="I8" s="273"/>
      <c r="J8" s="273"/>
      <c r="K8" s="273"/>
      <c r="L8" s="272"/>
    </row>
    <row r="9" spans="1:12" s="258" customFormat="1" ht="20.100000000000001" customHeight="1">
      <c r="A9" s="263"/>
      <c r="B9" s="258" t="s">
        <v>515</v>
      </c>
      <c r="C9" s="260">
        <v>207886.8</v>
      </c>
      <c r="D9" s="260">
        <v>1802935.5</v>
      </c>
      <c r="E9" s="260">
        <v>75.900000000000006</v>
      </c>
      <c r="F9" s="264">
        <v>110.58000000000001</v>
      </c>
      <c r="G9" s="268"/>
      <c r="H9" s="265"/>
      <c r="I9" s="260"/>
      <c r="J9" s="260"/>
      <c r="K9" s="260"/>
      <c r="L9" s="264"/>
    </row>
    <row r="10" spans="1:12" s="258" customFormat="1" ht="20.100000000000001" customHeight="1">
      <c r="A10" s="270"/>
      <c r="B10" s="269" t="s">
        <v>516</v>
      </c>
      <c r="C10" s="260">
        <v>30168.7</v>
      </c>
      <c r="D10" s="260">
        <v>276890.8</v>
      </c>
      <c r="E10" s="260">
        <v>11.7</v>
      </c>
      <c r="F10" s="264">
        <v>106.51697321278874</v>
      </c>
      <c r="G10" s="268"/>
      <c r="H10" s="265"/>
      <c r="I10" s="260"/>
      <c r="J10" s="260"/>
      <c r="K10" s="260"/>
      <c r="L10" s="264"/>
    </row>
    <row r="11" spans="1:12" s="258" customFormat="1" ht="20.100000000000001" customHeight="1">
      <c r="A11" s="263"/>
      <c r="B11" s="258" t="s">
        <v>517</v>
      </c>
      <c r="C11" s="260">
        <v>2656.2</v>
      </c>
      <c r="D11" s="260">
        <v>22442</v>
      </c>
      <c r="E11" s="260">
        <v>0.9</v>
      </c>
      <c r="F11" s="264">
        <v>100.46112161913719</v>
      </c>
      <c r="H11" s="265"/>
      <c r="I11" s="260"/>
      <c r="J11" s="260"/>
      <c r="K11" s="260"/>
      <c r="L11" s="264"/>
    </row>
    <row r="12" spans="1:12" s="258" customFormat="1" ht="20.100000000000001" customHeight="1">
      <c r="A12" s="263"/>
      <c r="B12" s="258" t="s">
        <v>518</v>
      </c>
      <c r="C12" s="260">
        <v>29876.6</v>
      </c>
      <c r="D12" s="260">
        <v>272237.3</v>
      </c>
      <c r="E12" s="260">
        <v>11.5</v>
      </c>
      <c r="F12" s="264">
        <v>109.00954934331568</v>
      </c>
      <c r="G12" s="263"/>
      <c r="H12" s="265"/>
      <c r="I12" s="260"/>
      <c r="J12" s="260"/>
      <c r="K12" s="260"/>
      <c r="L12" s="264"/>
    </row>
    <row r="13" spans="1:12" s="258" customFormat="1" ht="20.100000000000001" customHeight="1">
      <c r="A13" s="263"/>
      <c r="C13" s="640"/>
      <c r="D13" s="640"/>
      <c r="H13" s="262"/>
      <c r="I13" s="260"/>
      <c r="J13" s="260"/>
      <c r="K13" s="260"/>
      <c r="L13" s="264"/>
    </row>
    <row r="14" spans="1:12" s="258" customFormat="1" ht="20.100000000000001" customHeight="1">
      <c r="A14" s="271"/>
      <c r="C14" s="267"/>
      <c r="D14" s="267"/>
      <c r="E14" s="260"/>
      <c r="F14" s="266"/>
      <c r="H14" s="265"/>
      <c r="I14" s="260"/>
      <c r="J14" s="260"/>
      <c r="K14" s="260"/>
      <c r="L14" s="264"/>
    </row>
    <row r="15" spans="1:12" s="268" customFormat="1" ht="20.100000000000001" customHeight="1">
      <c r="A15" s="263"/>
      <c r="B15" s="258"/>
      <c r="C15" s="267"/>
      <c r="D15" s="267"/>
      <c r="E15" s="260"/>
      <c r="F15" s="266"/>
      <c r="H15" s="265"/>
      <c r="I15" s="260"/>
      <c r="J15" s="260"/>
      <c r="K15" s="260"/>
      <c r="L15" s="264"/>
    </row>
    <row r="16" spans="1:12" s="268" customFormat="1" ht="20.100000000000001" customHeight="1">
      <c r="A16" s="270"/>
      <c r="B16" s="269"/>
      <c r="C16" s="267"/>
      <c r="D16" s="267"/>
      <c r="E16" s="260"/>
      <c r="F16" s="266"/>
      <c r="H16" s="265"/>
      <c r="I16" s="260"/>
      <c r="J16" s="260"/>
      <c r="K16" s="260"/>
      <c r="L16" s="264"/>
    </row>
    <row r="17" spans="1:12" s="258" customFormat="1" ht="20.100000000000001" customHeight="1">
      <c r="A17" s="263"/>
      <c r="C17" s="267"/>
      <c r="D17" s="267"/>
      <c r="E17" s="260"/>
      <c r="F17" s="266"/>
      <c r="H17" s="265"/>
      <c r="I17" s="260"/>
      <c r="J17" s="260"/>
      <c r="K17" s="260"/>
      <c r="L17" s="264"/>
    </row>
    <row r="18" spans="1:12" s="263" customFormat="1" ht="20.100000000000001" customHeight="1">
      <c r="B18" s="258"/>
      <c r="C18" s="267"/>
      <c r="D18" s="267"/>
      <c r="E18" s="260"/>
      <c r="F18" s="266"/>
      <c r="H18" s="265"/>
      <c r="I18" s="260"/>
      <c r="J18" s="260"/>
      <c r="K18" s="260"/>
      <c r="L18" s="264"/>
    </row>
    <row r="19" spans="1:12" s="258" customFormat="1" ht="20.100000000000001" customHeight="1">
      <c r="A19" s="263"/>
      <c r="H19" s="262"/>
      <c r="I19" s="261"/>
      <c r="J19" s="260"/>
      <c r="K19" s="259"/>
    </row>
    <row r="20" spans="1:12" s="258" customFormat="1" ht="20.100000000000001" customHeight="1">
      <c r="A20" s="263"/>
      <c r="H20" s="262"/>
      <c r="I20" s="261"/>
      <c r="J20" s="260"/>
      <c r="K20" s="259"/>
    </row>
    <row r="21" spans="1:12" ht="20.100000000000001" customHeight="1"/>
    <row r="22" spans="1:12" ht="20.100000000000001" customHeight="1">
      <c r="D22" s="257"/>
      <c r="E22" s="257"/>
    </row>
    <row r="23" spans="1:12" ht="20.100000000000001" customHeight="1"/>
    <row r="24" spans="1:12" ht="20.100000000000001" customHeight="1"/>
    <row r="25" spans="1:12" ht="20.100000000000001" customHeight="1"/>
    <row r="26" spans="1:12" ht="20.100000000000001" customHeight="1"/>
    <row r="27" spans="1:12" ht="20.100000000000001" customHeight="1"/>
    <row r="28" spans="1:12" ht="20.100000000000001" customHeight="1"/>
    <row r="29" spans="1:12" ht="20.100000000000001" customHeight="1"/>
    <row r="30" spans="1:12" ht="20.100000000000001" customHeight="1"/>
    <row r="31" spans="1:12" ht="20.100000000000001" customHeight="1"/>
    <row r="32" spans="1:12" ht="20.100000000000001" customHeight="1"/>
  </sheetData>
  <mergeCells count="4">
    <mergeCell ref="D5:E5"/>
    <mergeCell ref="C5:C6"/>
    <mergeCell ref="F5:F6"/>
    <mergeCell ref="A8:B8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3"/>
  <sheetViews>
    <sheetView workbookViewId="0">
      <selection activeCell="I9" sqref="I9"/>
    </sheetView>
  </sheetViews>
  <sheetFormatPr defaultRowHeight="12.75"/>
  <cols>
    <col min="1" max="1" width="2.33203125" style="283" customWidth="1"/>
    <col min="2" max="2" width="8.109375" style="283" customWidth="1"/>
    <col min="3" max="3" width="17.33203125" style="283" customWidth="1"/>
    <col min="4" max="4" width="5.6640625" style="283" customWidth="1"/>
    <col min="5" max="5" width="7.21875" style="283" customWidth="1"/>
    <col min="6" max="6" width="7.44140625" style="283" customWidth="1"/>
    <col min="7" max="7" width="7.33203125" style="283" customWidth="1"/>
    <col min="8" max="8" width="13.77734375" style="283" customWidth="1"/>
    <col min="9" max="16384" width="8.88671875" style="283"/>
  </cols>
  <sheetData>
    <row r="1" spans="1:9" ht="20.100000000000001" customHeight="1">
      <c r="A1" s="484" t="s">
        <v>542</v>
      </c>
      <c r="B1" s="342"/>
      <c r="C1" s="342"/>
      <c r="D1" s="342"/>
      <c r="E1" s="342"/>
      <c r="F1" s="485"/>
      <c r="G1" s="486"/>
      <c r="H1" s="486"/>
      <c r="I1" s="486"/>
    </row>
    <row r="2" spans="1:9" ht="20.100000000000001" customHeight="1">
      <c r="A2" s="484" t="s">
        <v>426</v>
      </c>
      <c r="B2" s="342"/>
      <c r="C2" s="342"/>
      <c r="D2" s="342"/>
      <c r="E2" s="342"/>
      <c r="F2" s="485"/>
      <c r="G2" s="486"/>
      <c r="H2" s="486"/>
      <c r="I2" s="486"/>
    </row>
    <row r="3" spans="1:9" ht="20.100000000000001" customHeight="1">
      <c r="A3" s="339"/>
      <c r="B3" s="334"/>
      <c r="C3" s="334"/>
      <c r="D3" s="334"/>
      <c r="E3" s="334"/>
      <c r="F3" s="334"/>
      <c r="G3" s="487"/>
      <c r="H3" s="339"/>
      <c r="I3" s="486"/>
    </row>
    <row r="4" spans="1:9" ht="20.100000000000001" customHeight="1">
      <c r="A4" s="339"/>
      <c r="B4" s="334"/>
      <c r="C4" s="334"/>
      <c r="D4" s="334"/>
      <c r="E4" s="334"/>
      <c r="F4" s="487"/>
      <c r="G4" s="487"/>
      <c r="H4" s="488" t="s">
        <v>273</v>
      </c>
      <c r="I4" s="486"/>
    </row>
    <row r="5" spans="1:9" ht="20.100000000000001" customHeight="1">
      <c r="A5" s="489"/>
      <c r="B5" s="338"/>
      <c r="C5" s="338"/>
      <c r="D5" s="695" t="s">
        <v>427</v>
      </c>
      <c r="E5" s="695"/>
      <c r="F5" s="695"/>
      <c r="G5" s="695"/>
      <c r="H5" s="490" t="s">
        <v>272</v>
      </c>
      <c r="I5" s="486"/>
    </row>
    <row r="6" spans="1:9" ht="19.5" customHeight="1">
      <c r="A6" s="339"/>
      <c r="B6" s="334"/>
      <c r="C6" s="334"/>
      <c r="D6" s="294" t="s">
        <v>271</v>
      </c>
      <c r="E6" s="294" t="s">
        <v>270</v>
      </c>
      <c r="F6" s="294" t="s">
        <v>269</v>
      </c>
      <c r="G6" s="294" t="s">
        <v>268</v>
      </c>
      <c r="H6" s="294" t="s">
        <v>428</v>
      </c>
      <c r="I6" s="486"/>
    </row>
    <row r="7" spans="1:9" ht="18" customHeight="1">
      <c r="A7" s="339"/>
      <c r="B7" s="334"/>
      <c r="C7" s="334"/>
      <c r="D7" s="491" t="s">
        <v>267</v>
      </c>
      <c r="E7" s="297" t="s">
        <v>89</v>
      </c>
      <c r="F7" s="297" t="s">
        <v>89</v>
      </c>
      <c r="G7" s="297" t="s">
        <v>98</v>
      </c>
      <c r="H7" s="297" t="s">
        <v>429</v>
      </c>
      <c r="I7" s="486"/>
    </row>
    <row r="8" spans="1:9" ht="19.5" customHeight="1">
      <c r="A8" s="485"/>
      <c r="B8" s="492"/>
      <c r="C8" s="492"/>
      <c r="D8" s="492"/>
      <c r="E8" s="492"/>
      <c r="F8" s="493"/>
      <c r="G8" s="486"/>
      <c r="H8" s="486"/>
      <c r="I8" s="486"/>
    </row>
    <row r="9" spans="1:9" ht="20.100000000000001" customHeight="1">
      <c r="A9" s="330" t="s">
        <v>266</v>
      </c>
      <c r="B9" s="339"/>
      <c r="C9" s="339"/>
      <c r="D9" s="329">
        <v>159.19999999999999</v>
      </c>
      <c r="E9" s="329">
        <v>100</v>
      </c>
      <c r="F9" s="329">
        <v>100.4</v>
      </c>
      <c r="G9" s="329">
        <v>99.79</v>
      </c>
      <c r="H9" s="494">
        <v>100.74</v>
      </c>
      <c r="I9" s="495"/>
    </row>
    <row r="10" spans="1:9" ht="20.100000000000001" customHeight="1">
      <c r="A10" s="331"/>
      <c r="B10" s="496"/>
      <c r="C10" s="496"/>
      <c r="D10" s="486"/>
      <c r="E10" s="486"/>
      <c r="F10" s="486"/>
      <c r="G10" s="486"/>
      <c r="H10" s="497"/>
      <c r="I10" s="495"/>
    </row>
    <row r="11" spans="1:9" ht="20.100000000000001" customHeight="1">
      <c r="A11" s="331"/>
      <c r="B11" s="498" t="s">
        <v>265</v>
      </c>
      <c r="C11" s="498"/>
      <c r="D11" s="499">
        <v>164.85</v>
      </c>
      <c r="E11" s="499">
        <v>100.67</v>
      </c>
      <c r="F11" s="499">
        <v>100.57</v>
      </c>
      <c r="G11" s="499">
        <v>99.87</v>
      </c>
      <c r="H11" s="500">
        <v>101.68</v>
      </c>
      <c r="I11" s="495"/>
    </row>
    <row r="12" spans="1:9" ht="20.100000000000001" customHeight="1">
      <c r="A12" s="331"/>
      <c r="B12" s="501" t="s">
        <v>264</v>
      </c>
      <c r="C12" s="498" t="s">
        <v>430</v>
      </c>
      <c r="D12" s="499">
        <v>143.27000000000001</v>
      </c>
      <c r="E12" s="499">
        <v>98.22</v>
      </c>
      <c r="F12" s="499">
        <v>97.77</v>
      </c>
      <c r="G12" s="499">
        <v>99.76</v>
      </c>
      <c r="H12" s="502">
        <v>99.22</v>
      </c>
      <c r="I12" s="495"/>
    </row>
    <row r="13" spans="1:9" ht="20.100000000000001" customHeight="1">
      <c r="A13" s="331"/>
      <c r="B13" s="498"/>
      <c r="C13" s="498" t="s">
        <v>431</v>
      </c>
      <c r="D13" s="499">
        <v>168.71</v>
      </c>
      <c r="E13" s="499">
        <v>100.97</v>
      </c>
      <c r="F13" s="499">
        <v>101.01</v>
      </c>
      <c r="G13" s="499">
        <v>99.86</v>
      </c>
      <c r="H13" s="502">
        <v>102.25</v>
      </c>
      <c r="I13" s="495"/>
    </row>
    <row r="14" spans="1:9" ht="20.100000000000001" customHeight="1">
      <c r="A14" s="331"/>
      <c r="B14" s="498"/>
      <c r="C14" s="498" t="s">
        <v>432</v>
      </c>
      <c r="D14" s="499">
        <v>176.52</v>
      </c>
      <c r="E14" s="499">
        <v>101.93</v>
      </c>
      <c r="F14" s="499">
        <v>101.76</v>
      </c>
      <c r="G14" s="499">
        <v>99.98</v>
      </c>
      <c r="H14" s="502">
        <v>102.18</v>
      </c>
      <c r="I14" s="495"/>
    </row>
    <row r="15" spans="1:9" ht="20.100000000000001" customHeight="1">
      <c r="A15" s="331"/>
      <c r="B15" s="498" t="s">
        <v>263</v>
      </c>
      <c r="C15" s="498"/>
      <c r="D15" s="499">
        <v>144.9</v>
      </c>
      <c r="E15" s="499">
        <v>101.98</v>
      </c>
      <c r="F15" s="499">
        <v>101.61</v>
      </c>
      <c r="G15" s="499">
        <v>100.1</v>
      </c>
      <c r="H15" s="502">
        <v>102.19</v>
      </c>
      <c r="I15" s="495"/>
    </row>
    <row r="16" spans="1:9" ht="20.100000000000001" customHeight="1">
      <c r="A16" s="331"/>
      <c r="B16" s="498" t="s">
        <v>262</v>
      </c>
      <c r="C16" s="498"/>
      <c r="D16" s="499">
        <v>155.16</v>
      </c>
      <c r="E16" s="499">
        <v>103.19</v>
      </c>
      <c r="F16" s="499">
        <v>102.13</v>
      </c>
      <c r="G16" s="499">
        <v>100.21</v>
      </c>
      <c r="H16" s="502">
        <v>103.38</v>
      </c>
      <c r="I16" s="495"/>
    </row>
    <row r="17" spans="1:9" ht="20.100000000000001" customHeight="1">
      <c r="A17" s="331"/>
      <c r="B17" s="498" t="s">
        <v>261</v>
      </c>
      <c r="C17" s="498"/>
      <c r="D17" s="499">
        <v>165.71</v>
      </c>
      <c r="E17" s="499">
        <v>98.33</v>
      </c>
      <c r="F17" s="499">
        <v>100.14</v>
      </c>
      <c r="G17" s="499">
        <v>99.32</v>
      </c>
      <c r="H17" s="502">
        <v>97.97</v>
      </c>
      <c r="I17" s="495"/>
    </row>
    <row r="18" spans="1:9" ht="20.100000000000001" customHeight="1">
      <c r="A18" s="331"/>
      <c r="B18" s="498" t="s">
        <v>260</v>
      </c>
      <c r="C18" s="498"/>
      <c r="D18" s="499">
        <v>136.22999999999999</v>
      </c>
      <c r="E18" s="499">
        <v>101.89</v>
      </c>
      <c r="F18" s="499">
        <v>101.32</v>
      </c>
      <c r="G18" s="499">
        <v>100.07</v>
      </c>
      <c r="H18" s="502">
        <v>102.12</v>
      </c>
      <c r="I18" s="495"/>
    </row>
    <row r="19" spans="1:9" ht="20.100000000000001" customHeight="1">
      <c r="A19" s="331"/>
      <c r="B19" s="498" t="s">
        <v>259</v>
      </c>
      <c r="C19" s="498"/>
      <c r="D19" s="499">
        <v>198.89</v>
      </c>
      <c r="E19" s="499">
        <v>102.2</v>
      </c>
      <c r="F19" s="499">
        <v>101.59</v>
      </c>
      <c r="G19" s="499">
        <v>100.43</v>
      </c>
      <c r="H19" s="502">
        <v>102.28</v>
      </c>
      <c r="I19" s="495"/>
    </row>
    <row r="20" spans="1:9" ht="20.100000000000001" customHeight="1">
      <c r="A20" s="331"/>
      <c r="B20" s="501" t="s">
        <v>264</v>
      </c>
      <c r="C20" s="498" t="s">
        <v>433</v>
      </c>
      <c r="D20" s="499">
        <v>228.89</v>
      </c>
      <c r="E20" s="499">
        <v>102.26</v>
      </c>
      <c r="F20" s="499">
        <v>101.65</v>
      </c>
      <c r="G20" s="499">
        <v>100.5</v>
      </c>
      <c r="H20" s="502">
        <v>102.31</v>
      </c>
      <c r="I20" s="495"/>
    </row>
    <row r="21" spans="1:9" ht="20.100000000000001" customHeight="1">
      <c r="A21" s="331"/>
      <c r="B21" s="498" t="s">
        <v>258</v>
      </c>
      <c r="C21" s="498"/>
      <c r="D21" s="499">
        <v>130.94</v>
      </c>
      <c r="E21" s="499">
        <v>86.86</v>
      </c>
      <c r="F21" s="499">
        <v>93.12</v>
      </c>
      <c r="G21" s="499">
        <v>96.83</v>
      </c>
      <c r="H21" s="502">
        <v>87.58</v>
      </c>
      <c r="I21" s="495"/>
    </row>
    <row r="22" spans="1:9" ht="20.100000000000001" customHeight="1">
      <c r="A22" s="331"/>
      <c r="B22" s="498" t="s">
        <v>257</v>
      </c>
      <c r="C22" s="498"/>
      <c r="D22" s="499">
        <v>87.42</v>
      </c>
      <c r="E22" s="499">
        <v>100.43</v>
      </c>
      <c r="F22" s="499">
        <v>99.67</v>
      </c>
      <c r="G22" s="499">
        <v>99.93</v>
      </c>
      <c r="H22" s="502">
        <v>100.4</v>
      </c>
      <c r="I22" s="495"/>
    </row>
    <row r="23" spans="1:9" ht="20.100000000000001" customHeight="1">
      <c r="A23" s="331"/>
      <c r="B23" s="498" t="s">
        <v>256</v>
      </c>
      <c r="C23" s="498"/>
      <c r="D23" s="499">
        <v>215.87</v>
      </c>
      <c r="E23" s="499">
        <v>103.67</v>
      </c>
      <c r="F23" s="499">
        <v>102.26</v>
      </c>
      <c r="G23" s="499">
        <v>101.24</v>
      </c>
      <c r="H23" s="502">
        <v>107.83</v>
      </c>
      <c r="I23" s="495"/>
    </row>
    <row r="24" spans="1:9" ht="20.100000000000001" customHeight="1">
      <c r="A24" s="331"/>
      <c r="B24" s="501" t="s">
        <v>264</v>
      </c>
      <c r="C24" s="498" t="s">
        <v>434</v>
      </c>
      <c r="D24" s="499">
        <v>231.22</v>
      </c>
      <c r="E24" s="499">
        <v>103.94</v>
      </c>
      <c r="F24" s="499">
        <v>102.4</v>
      </c>
      <c r="G24" s="499">
        <v>101.34</v>
      </c>
      <c r="H24" s="502">
        <v>108.57</v>
      </c>
      <c r="I24" s="495"/>
    </row>
    <row r="25" spans="1:9" ht="20.100000000000001" customHeight="1">
      <c r="A25" s="331"/>
      <c r="B25" s="498" t="s">
        <v>255</v>
      </c>
      <c r="C25" s="498"/>
      <c r="D25" s="499">
        <v>129.65</v>
      </c>
      <c r="E25" s="499">
        <v>101.76</v>
      </c>
      <c r="F25" s="499">
        <v>101.57</v>
      </c>
      <c r="G25" s="499">
        <v>100.03</v>
      </c>
      <c r="H25" s="502">
        <v>101.64</v>
      </c>
      <c r="I25" s="495"/>
    </row>
    <row r="26" spans="1:9" ht="20.100000000000001" customHeight="1">
      <c r="A26" s="331"/>
      <c r="B26" s="498" t="s">
        <v>254</v>
      </c>
      <c r="C26" s="498"/>
      <c r="D26" s="499">
        <v>160.79</v>
      </c>
      <c r="E26" s="499">
        <v>102.72</v>
      </c>
      <c r="F26" s="499">
        <v>101.97</v>
      </c>
      <c r="G26" s="499">
        <v>100.19</v>
      </c>
      <c r="H26" s="502">
        <v>103.02</v>
      </c>
      <c r="I26" s="495"/>
    </row>
    <row r="27" spans="1:9" ht="20.100000000000001" customHeight="1">
      <c r="A27" s="331"/>
      <c r="B27" s="498"/>
      <c r="C27" s="498"/>
      <c r="D27" s="486"/>
      <c r="E27" s="486"/>
      <c r="F27" s="486"/>
      <c r="G27" s="486"/>
      <c r="H27" s="497"/>
      <c r="I27" s="495"/>
    </row>
    <row r="28" spans="1:9" ht="20.100000000000001" customHeight="1">
      <c r="A28" s="330" t="s">
        <v>253</v>
      </c>
      <c r="B28" s="503"/>
      <c r="C28" s="503"/>
      <c r="D28" s="329">
        <v>165.52</v>
      </c>
      <c r="E28" s="329">
        <v>94.17</v>
      </c>
      <c r="F28" s="329">
        <v>98.42</v>
      </c>
      <c r="G28" s="329">
        <v>103.54</v>
      </c>
      <c r="H28" s="494">
        <v>94.86</v>
      </c>
      <c r="I28" s="495"/>
    </row>
    <row r="29" spans="1:9" ht="20.100000000000001" customHeight="1">
      <c r="A29" s="330" t="s">
        <v>252</v>
      </c>
      <c r="B29" s="503"/>
      <c r="C29" s="503"/>
      <c r="D29" s="329">
        <v>129.38999999999999</v>
      </c>
      <c r="E29" s="329">
        <v>105.9</v>
      </c>
      <c r="F29" s="329">
        <v>105.1</v>
      </c>
      <c r="G29" s="329">
        <v>102.71</v>
      </c>
      <c r="H29" s="494">
        <v>102.47</v>
      </c>
      <c r="I29" s="495"/>
    </row>
    <row r="30" spans="1:9" ht="20.100000000000001" customHeight="1">
      <c r="A30" s="330" t="s">
        <v>435</v>
      </c>
      <c r="B30" s="504"/>
      <c r="C30" s="504"/>
      <c r="D30" s="505"/>
      <c r="E30" s="329">
        <v>1.87</v>
      </c>
      <c r="F30" s="506"/>
      <c r="G30" s="329">
        <v>0.06</v>
      </c>
      <c r="H30" s="494">
        <v>2.15</v>
      </c>
      <c r="I30" s="486"/>
    </row>
    <row r="31" spans="1:9">
      <c r="A31" s="486"/>
      <c r="B31" s="486"/>
      <c r="C31" s="486"/>
      <c r="D31" s="486"/>
      <c r="E31" s="495"/>
      <c r="F31" s="495"/>
      <c r="G31" s="495"/>
      <c r="H31" s="495"/>
      <c r="I31" s="486"/>
    </row>
    <row r="32" spans="1:9">
      <c r="A32" s="486"/>
      <c r="B32" s="486"/>
      <c r="C32" s="486"/>
      <c r="D32" s="486"/>
      <c r="E32" s="486"/>
      <c r="F32" s="486"/>
      <c r="G32" s="486"/>
      <c r="H32" s="486"/>
      <c r="I32" s="486"/>
    </row>
    <row r="33" spans="1:9">
      <c r="A33" s="486"/>
      <c r="B33" s="486"/>
      <c r="C33" s="486"/>
      <c r="D33" s="486"/>
      <c r="E33" s="495"/>
      <c r="F33" s="486"/>
      <c r="G33" s="495"/>
      <c r="H33" s="486"/>
      <c r="I33" s="486"/>
    </row>
    <row r="34" spans="1:9">
      <c r="A34" s="486"/>
      <c r="B34" s="486"/>
      <c r="C34" s="486"/>
      <c r="D34" s="486"/>
      <c r="E34" s="486"/>
      <c r="F34" s="486"/>
      <c r="G34" s="486"/>
      <c r="H34" s="486"/>
      <c r="I34" s="486"/>
    </row>
    <row r="35" spans="1:9">
      <c r="A35" s="486"/>
      <c r="B35" s="486"/>
      <c r="C35" s="486"/>
      <c r="D35" s="486"/>
      <c r="E35" s="486"/>
      <c r="F35" s="486"/>
      <c r="G35" s="486"/>
      <c r="H35" s="486"/>
      <c r="I35" s="486"/>
    </row>
    <row r="36" spans="1:9">
      <c r="A36" s="486"/>
      <c r="B36" s="486"/>
      <c r="C36" s="486"/>
      <c r="D36" s="486"/>
      <c r="E36" s="486"/>
      <c r="F36" s="486"/>
      <c r="G36" s="486"/>
      <c r="H36" s="486"/>
      <c r="I36" s="486"/>
    </row>
    <row r="37" spans="1:9">
      <c r="A37" s="486"/>
      <c r="B37" s="486"/>
      <c r="C37" s="486"/>
      <c r="D37" s="486"/>
      <c r="E37" s="486"/>
      <c r="F37" s="486"/>
      <c r="G37" s="486"/>
      <c r="H37" s="486"/>
      <c r="I37" s="486"/>
    </row>
    <row r="38" spans="1:9">
      <c r="A38" s="486"/>
      <c r="B38" s="486"/>
      <c r="C38" s="486"/>
      <c r="D38" s="486"/>
      <c r="E38" s="486"/>
      <c r="F38" s="486"/>
      <c r="G38" s="486"/>
      <c r="H38" s="486"/>
      <c r="I38" s="486"/>
    </row>
    <row r="39" spans="1:9">
      <c r="A39" s="486"/>
      <c r="B39" s="486"/>
      <c r="C39" s="486"/>
      <c r="D39" s="486"/>
      <c r="E39" s="486"/>
      <c r="F39" s="486"/>
      <c r="G39" s="486"/>
      <c r="H39" s="486"/>
      <c r="I39" s="486"/>
    </row>
    <row r="40" spans="1:9">
      <c r="A40" s="486"/>
      <c r="B40" s="486"/>
      <c r="C40" s="486"/>
      <c r="D40" s="486"/>
      <c r="E40" s="486"/>
      <c r="F40" s="486"/>
      <c r="G40" s="486"/>
      <c r="H40" s="486"/>
      <c r="I40" s="486"/>
    </row>
    <row r="41" spans="1:9">
      <c r="A41" s="486"/>
      <c r="B41" s="486"/>
      <c r="C41" s="486"/>
      <c r="D41" s="486"/>
      <c r="E41" s="486"/>
      <c r="F41" s="486"/>
      <c r="G41" s="486"/>
      <c r="H41" s="486"/>
      <c r="I41" s="486"/>
    </row>
    <row r="42" spans="1:9">
      <c r="A42" s="486"/>
      <c r="B42" s="486"/>
      <c r="C42" s="486"/>
      <c r="D42" s="486"/>
      <c r="E42" s="486"/>
      <c r="F42" s="486"/>
      <c r="G42" s="486"/>
      <c r="H42" s="486"/>
      <c r="I42" s="486"/>
    </row>
    <row r="43" spans="1:9">
      <c r="A43" s="486"/>
      <c r="B43" s="486"/>
      <c r="C43" s="486"/>
      <c r="D43" s="486"/>
      <c r="E43" s="486"/>
      <c r="F43" s="486"/>
      <c r="G43" s="486"/>
      <c r="H43" s="486"/>
      <c r="I43" s="486"/>
    </row>
    <row r="44" spans="1:9">
      <c r="A44" s="486"/>
      <c r="B44" s="486"/>
      <c r="C44" s="486"/>
      <c r="D44" s="486"/>
      <c r="E44" s="486"/>
      <c r="F44" s="486"/>
      <c r="G44" s="486"/>
      <c r="H44" s="486"/>
      <c r="I44" s="486"/>
    </row>
    <row r="45" spans="1:9">
      <c r="A45" s="486"/>
      <c r="B45" s="486"/>
      <c r="C45" s="486"/>
      <c r="D45" s="486"/>
      <c r="E45" s="486"/>
      <c r="F45" s="486"/>
      <c r="G45" s="486"/>
      <c r="H45" s="486"/>
      <c r="I45" s="486"/>
    </row>
    <row r="46" spans="1:9">
      <c r="A46" s="486"/>
      <c r="B46" s="486"/>
      <c r="C46" s="486"/>
      <c r="D46" s="486"/>
      <c r="E46" s="486"/>
      <c r="F46" s="486"/>
      <c r="G46" s="486"/>
      <c r="H46" s="486"/>
      <c r="I46" s="486"/>
    </row>
    <row r="47" spans="1:9">
      <c r="A47" s="486"/>
      <c r="B47" s="486"/>
      <c r="C47" s="486"/>
      <c r="D47" s="486"/>
      <c r="E47" s="486"/>
      <c r="F47" s="486"/>
      <c r="G47" s="486"/>
      <c r="H47" s="486"/>
      <c r="I47" s="486"/>
    </row>
    <row r="48" spans="1:9">
      <c r="A48" s="486"/>
      <c r="B48" s="486"/>
      <c r="C48" s="486"/>
      <c r="D48" s="486"/>
      <c r="E48" s="486"/>
      <c r="F48" s="486"/>
      <c r="G48" s="486"/>
      <c r="H48" s="486"/>
      <c r="I48" s="486"/>
    </row>
    <row r="49" spans="1:9">
      <c r="A49" s="486"/>
      <c r="B49" s="486"/>
      <c r="C49" s="486"/>
      <c r="D49" s="486"/>
      <c r="E49" s="486"/>
      <c r="F49" s="486"/>
      <c r="G49" s="486"/>
      <c r="H49" s="486"/>
      <c r="I49" s="486"/>
    </row>
    <row r="50" spans="1:9">
      <c r="A50" s="486"/>
      <c r="B50" s="486"/>
      <c r="C50" s="486"/>
      <c r="D50" s="486"/>
      <c r="E50" s="486"/>
      <c r="F50" s="486"/>
      <c r="G50" s="486"/>
      <c r="H50" s="486"/>
      <c r="I50" s="486"/>
    </row>
    <row r="51" spans="1:9">
      <c r="A51" s="486"/>
      <c r="B51" s="486"/>
      <c r="C51" s="486"/>
      <c r="D51" s="486"/>
      <c r="E51" s="486"/>
      <c r="F51" s="486"/>
      <c r="G51" s="486"/>
      <c r="H51" s="486"/>
      <c r="I51" s="486"/>
    </row>
    <row r="52" spans="1:9">
      <c r="A52" s="486"/>
      <c r="B52" s="486"/>
      <c r="C52" s="486"/>
      <c r="D52" s="486"/>
      <c r="E52" s="486"/>
      <c r="F52" s="486"/>
      <c r="G52" s="486"/>
      <c r="H52" s="486"/>
      <c r="I52" s="486"/>
    </row>
    <row r="53" spans="1:9">
      <c r="A53" s="486"/>
      <c r="B53" s="486"/>
      <c r="C53" s="486"/>
      <c r="D53" s="486"/>
      <c r="E53" s="486"/>
      <c r="F53" s="486"/>
      <c r="G53" s="486"/>
      <c r="H53" s="486"/>
      <c r="I53" s="486"/>
    </row>
    <row r="54" spans="1:9">
      <c r="A54" s="486"/>
      <c r="B54" s="486"/>
      <c r="C54" s="486"/>
      <c r="D54" s="486"/>
      <c r="E54" s="486"/>
      <c r="F54" s="486"/>
      <c r="G54" s="486"/>
      <c r="H54" s="486"/>
      <c r="I54" s="486"/>
    </row>
    <row r="55" spans="1:9">
      <c r="A55" s="486"/>
      <c r="B55" s="486"/>
      <c r="C55" s="486"/>
      <c r="D55" s="486"/>
      <c r="E55" s="486"/>
      <c r="F55" s="486"/>
      <c r="G55" s="486"/>
      <c r="H55" s="486"/>
      <c r="I55" s="486"/>
    </row>
    <row r="56" spans="1:9">
      <c r="A56" s="486"/>
      <c r="B56" s="486"/>
      <c r="C56" s="486"/>
      <c r="D56" s="486"/>
      <c r="E56" s="486"/>
      <c r="F56" s="486"/>
      <c r="G56" s="486"/>
      <c r="H56" s="486"/>
      <c r="I56" s="486"/>
    </row>
    <row r="57" spans="1:9">
      <c r="A57" s="486"/>
      <c r="B57" s="486"/>
      <c r="C57" s="486"/>
      <c r="D57" s="486"/>
      <c r="E57" s="486"/>
      <c r="F57" s="486"/>
      <c r="G57" s="486"/>
      <c r="H57" s="486"/>
      <c r="I57" s="486"/>
    </row>
    <row r="58" spans="1:9">
      <c r="A58" s="486"/>
      <c r="B58" s="486"/>
      <c r="C58" s="486"/>
      <c r="D58" s="486"/>
      <c r="E58" s="486"/>
      <c r="F58" s="486"/>
      <c r="G58" s="486"/>
      <c r="H58" s="486"/>
      <c r="I58" s="486"/>
    </row>
    <row r="59" spans="1:9">
      <c r="A59" s="486"/>
      <c r="B59" s="486"/>
      <c r="C59" s="486"/>
      <c r="D59" s="486"/>
      <c r="E59" s="486"/>
      <c r="F59" s="486"/>
      <c r="G59" s="486"/>
      <c r="H59" s="486"/>
      <c r="I59" s="486"/>
    </row>
    <row r="60" spans="1:9">
      <c r="A60" s="486"/>
      <c r="B60" s="486"/>
      <c r="C60" s="486"/>
      <c r="D60" s="486"/>
      <c r="E60" s="486"/>
      <c r="F60" s="486"/>
      <c r="G60" s="486"/>
      <c r="H60" s="486"/>
      <c r="I60" s="486"/>
    </row>
    <row r="61" spans="1:9">
      <c r="A61" s="486"/>
      <c r="B61" s="486"/>
      <c r="C61" s="486"/>
      <c r="D61" s="486"/>
      <c r="E61" s="486"/>
      <c r="F61" s="486"/>
      <c r="G61" s="486"/>
      <c r="H61" s="486"/>
      <c r="I61" s="486"/>
    </row>
    <row r="62" spans="1:9">
      <c r="A62" s="486"/>
      <c r="B62" s="486"/>
      <c r="C62" s="486"/>
      <c r="D62" s="486"/>
      <c r="E62" s="486"/>
      <c r="F62" s="486"/>
      <c r="G62" s="486"/>
      <c r="H62" s="486"/>
      <c r="I62" s="486"/>
    </row>
    <row r="63" spans="1:9">
      <c r="A63" s="486"/>
      <c r="B63" s="486"/>
      <c r="C63" s="486"/>
      <c r="D63" s="486"/>
      <c r="E63" s="486"/>
      <c r="F63" s="486"/>
      <c r="G63" s="486"/>
      <c r="H63" s="486"/>
      <c r="I63" s="486"/>
    </row>
    <row r="64" spans="1:9">
      <c r="A64" s="486"/>
      <c r="B64" s="486"/>
      <c r="C64" s="486"/>
      <c r="D64" s="486"/>
      <c r="E64" s="486"/>
      <c r="F64" s="486"/>
      <c r="G64" s="486"/>
      <c r="H64" s="486"/>
      <c r="I64" s="486"/>
    </row>
    <row r="65" spans="1:9">
      <c r="A65" s="486"/>
      <c r="B65" s="486"/>
      <c r="C65" s="486"/>
      <c r="D65" s="486"/>
      <c r="E65" s="486"/>
      <c r="F65" s="486"/>
      <c r="G65" s="486"/>
      <c r="H65" s="486"/>
      <c r="I65" s="486"/>
    </row>
    <row r="66" spans="1:9">
      <c r="A66" s="486"/>
      <c r="B66" s="486"/>
      <c r="C66" s="486"/>
      <c r="D66" s="486"/>
      <c r="E66" s="486"/>
      <c r="F66" s="486"/>
      <c r="G66" s="486"/>
      <c r="H66" s="486"/>
      <c r="I66" s="486"/>
    </row>
    <row r="67" spans="1:9">
      <c r="A67" s="486"/>
      <c r="B67" s="486"/>
      <c r="C67" s="486"/>
      <c r="D67" s="486"/>
      <c r="E67" s="486"/>
      <c r="F67" s="486"/>
      <c r="G67" s="486"/>
      <c r="H67" s="486"/>
      <c r="I67" s="486"/>
    </row>
    <row r="68" spans="1:9">
      <c r="A68" s="486"/>
      <c r="B68" s="486"/>
      <c r="C68" s="486"/>
      <c r="D68" s="486"/>
      <c r="E68" s="486"/>
      <c r="F68" s="486"/>
      <c r="G68" s="486"/>
      <c r="H68" s="486"/>
      <c r="I68" s="486"/>
    </row>
    <row r="69" spans="1:9">
      <c r="A69" s="486"/>
      <c r="B69" s="486"/>
      <c r="C69" s="486"/>
      <c r="D69" s="486"/>
      <c r="E69" s="486"/>
      <c r="F69" s="486"/>
      <c r="G69" s="486"/>
      <c r="H69" s="486"/>
      <c r="I69" s="486"/>
    </row>
    <row r="70" spans="1:9">
      <c r="A70" s="486"/>
      <c r="B70" s="486"/>
      <c r="C70" s="486"/>
      <c r="D70" s="486"/>
      <c r="E70" s="486"/>
      <c r="F70" s="486"/>
      <c r="G70" s="486"/>
      <c r="H70" s="486"/>
      <c r="I70" s="486"/>
    </row>
    <row r="71" spans="1:9">
      <c r="A71" s="486"/>
      <c r="B71" s="486"/>
      <c r="C71" s="486"/>
      <c r="D71" s="486"/>
      <c r="E71" s="486"/>
      <c r="F71" s="486"/>
      <c r="G71" s="486"/>
      <c r="H71" s="486"/>
      <c r="I71" s="486"/>
    </row>
    <row r="72" spans="1:9">
      <c r="A72" s="486"/>
      <c r="B72" s="486"/>
      <c r="C72" s="486"/>
      <c r="D72" s="486"/>
      <c r="E72" s="486"/>
      <c r="F72" s="486"/>
      <c r="G72" s="486"/>
      <c r="H72" s="486"/>
      <c r="I72" s="486"/>
    </row>
    <row r="73" spans="1:9">
      <c r="A73" s="486"/>
      <c r="B73" s="486"/>
      <c r="C73" s="486"/>
      <c r="D73" s="486"/>
      <c r="E73" s="486"/>
      <c r="F73" s="486"/>
      <c r="G73" s="486"/>
      <c r="H73" s="486"/>
      <c r="I73" s="486"/>
    </row>
    <row r="74" spans="1:9">
      <c r="A74" s="486"/>
      <c r="B74" s="486"/>
      <c r="C74" s="486"/>
      <c r="D74" s="486"/>
      <c r="E74" s="486"/>
      <c r="F74" s="486"/>
      <c r="G74" s="486"/>
      <c r="H74" s="486"/>
      <c r="I74" s="486"/>
    </row>
    <row r="75" spans="1:9">
      <c r="A75" s="486"/>
      <c r="B75" s="486"/>
      <c r="C75" s="486"/>
      <c r="D75" s="486"/>
      <c r="E75" s="486"/>
      <c r="F75" s="486"/>
      <c r="G75" s="486"/>
      <c r="H75" s="486"/>
      <c r="I75" s="486"/>
    </row>
    <row r="76" spans="1:9">
      <c r="A76" s="486"/>
      <c r="B76" s="486"/>
      <c r="C76" s="486"/>
      <c r="D76" s="486"/>
      <c r="E76" s="486"/>
      <c r="F76" s="486"/>
      <c r="G76" s="486"/>
      <c r="H76" s="486"/>
      <c r="I76" s="486"/>
    </row>
    <row r="77" spans="1:9">
      <c r="A77" s="486"/>
      <c r="B77" s="486"/>
      <c r="C77" s="486"/>
      <c r="D77" s="486"/>
      <c r="E77" s="486"/>
      <c r="F77" s="486"/>
      <c r="G77" s="486"/>
      <c r="H77" s="486"/>
      <c r="I77" s="486"/>
    </row>
    <row r="78" spans="1:9">
      <c r="A78" s="486"/>
      <c r="B78" s="486"/>
      <c r="C78" s="486"/>
      <c r="D78" s="486"/>
      <c r="E78" s="486"/>
      <c r="F78" s="486"/>
      <c r="G78" s="486"/>
      <c r="H78" s="486"/>
      <c r="I78" s="486"/>
    </row>
    <row r="79" spans="1:9">
      <c r="A79" s="486"/>
      <c r="B79" s="486"/>
      <c r="C79" s="486"/>
      <c r="D79" s="486"/>
      <c r="E79" s="486"/>
      <c r="F79" s="486"/>
      <c r="G79" s="486"/>
      <c r="H79" s="486"/>
      <c r="I79" s="486"/>
    </row>
    <row r="80" spans="1:9">
      <c r="A80" s="486"/>
      <c r="B80" s="486"/>
      <c r="C80" s="486"/>
      <c r="D80" s="486"/>
      <c r="E80" s="486"/>
      <c r="F80" s="486"/>
      <c r="G80" s="486"/>
      <c r="H80" s="486"/>
      <c r="I80" s="486"/>
    </row>
    <row r="81" spans="1:9">
      <c r="A81" s="486"/>
      <c r="B81" s="486"/>
      <c r="C81" s="486"/>
      <c r="D81" s="486"/>
      <c r="E81" s="486"/>
      <c r="F81" s="486"/>
      <c r="G81" s="486"/>
      <c r="H81" s="486"/>
      <c r="I81" s="486"/>
    </row>
    <row r="82" spans="1:9">
      <c r="A82" s="486"/>
      <c r="B82" s="486"/>
      <c r="C82" s="486"/>
      <c r="D82" s="486"/>
      <c r="E82" s="486"/>
      <c r="F82" s="486"/>
      <c r="G82" s="486"/>
      <c r="H82" s="486"/>
      <c r="I82" s="486"/>
    </row>
    <row r="83" spans="1:9">
      <c r="A83" s="486"/>
      <c r="B83" s="486"/>
      <c r="C83" s="486"/>
      <c r="D83" s="486"/>
      <c r="E83" s="486"/>
      <c r="F83" s="486"/>
      <c r="G83" s="486"/>
      <c r="H83" s="486"/>
      <c r="I83" s="486"/>
    </row>
    <row r="84" spans="1:9">
      <c r="A84" s="486"/>
      <c r="B84" s="486"/>
      <c r="C84" s="486"/>
      <c r="D84" s="486"/>
      <c r="E84" s="486"/>
      <c r="F84" s="486"/>
      <c r="G84" s="486"/>
      <c r="H84" s="486"/>
      <c r="I84" s="486"/>
    </row>
    <row r="85" spans="1:9">
      <c r="A85" s="486"/>
      <c r="B85" s="486"/>
      <c r="C85" s="486"/>
      <c r="D85" s="486"/>
      <c r="E85" s="486"/>
      <c r="F85" s="486"/>
      <c r="G85" s="486"/>
      <c r="H85" s="486"/>
      <c r="I85" s="486"/>
    </row>
    <row r="86" spans="1:9">
      <c r="A86" s="486"/>
      <c r="B86" s="486"/>
      <c r="C86" s="486"/>
      <c r="D86" s="486"/>
      <c r="E86" s="486"/>
      <c r="F86" s="486"/>
      <c r="G86" s="486"/>
      <c r="H86" s="486"/>
      <c r="I86" s="486"/>
    </row>
    <row r="87" spans="1:9">
      <c r="A87" s="486"/>
      <c r="B87" s="486"/>
      <c r="C87" s="486"/>
      <c r="D87" s="486"/>
      <c r="E87" s="486"/>
      <c r="F87" s="486"/>
      <c r="G87" s="486"/>
      <c r="H87" s="486"/>
      <c r="I87" s="486"/>
    </row>
    <row r="88" spans="1:9">
      <c r="A88" s="486"/>
      <c r="B88" s="486"/>
      <c r="C88" s="486"/>
      <c r="D88" s="486"/>
      <c r="E88" s="486"/>
      <c r="F88" s="486"/>
      <c r="G88" s="486"/>
      <c r="H88" s="486"/>
      <c r="I88" s="486"/>
    </row>
    <row r="89" spans="1:9">
      <c r="A89" s="486"/>
      <c r="B89" s="486"/>
      <c r="C89" s="486"/>
      <c r="D89" s="486"/>
      <c r="E89" s="486"/>
      <c r="F89" s="486"/>
      <c r="G89" s="486"/>
      <c r="H89" s="486"/>
      <c r="I89" s="486"/>
    </row>
    <row r="90" spans="1:9">
      <c r="A90" s="486"/>
      <c r="B90" s="486"/>
      <c r="C90" s="486"/>
      <c r="D90" s="486"/>
      <c r="E90" s="486"/>
      <c r="F90" s="486"/>
      <c r="G90" s="486"/>
      <c r="H90" s="486"/>
      <c r="I90" s="486"/>
    </row>
    <row r="91" spans="1:9">
      <c r="A91" s="486"/>
      <c r="B91" s="486"/>
      <c r="C91" s="486"/>
      <c r="D91" s="486"/>
      <c r="E91" s="486"/>
      <c r="F91" s="486"/>
      <c r="G91" s="486"/>
      <c r="H91" s="486"/>
      <c r="I91" s="486"/>
    </row>
    <row r="92" spans="1:9">
      <c r="A92" s="486"/>
      <c r="B92" s="486"/>
      <c r="C92" s="486"/>
      <c r="D92" s="486"/>
      <c r="E92" s="486"/>
      <c r="F92" s="486"/>
      <c r="G92" s="486"/>
      <c r="H92" s="486"/>
      <c r="I92" s="486"/>
    </row>
    <row r="93" spans="1:9">
      <c r="A93" s="486"/>
      <c r="B93" s="486"/>
      <c r="C93" s="486"/>
      <c r="D93" s="486"/>
      <c r="E93" s="486"/>
      <c r="F93" s="486"/>
      <c r="G93" s="486"/>
      <c r="H93" s="486"/>
      <c r="I93" s="486"/>
    </row>
    <row r="94" spans="1:9">
      <c r="A94" s="486"/>
      <c r="B94" s="486"/>
      <c r="C94" s="486"/>
      <c r="D94" s="486"/>
      <c r="E94" s="486"/>
      <c r="F94" s="486"/>
      <c r="G94" s="486"/>
      <c r="H94" s="486"/>
      <c r="I94" s="486"/>
    </row>
    <row r="95" spans="1:9">
      <c r="A95" s="486"/>
      <c r="B95" s="486"/>
      <c r="C95" s="486"/>
      <c r="D95" s="486"/>
      <c r="E95" s="486"/>
      <c r="F95" s="486"/>
      <c r="G95" s="486"/>
      <c r="H95" s="486"/>
      <c r="I95" s="486"/>
    </row>
    <row r="96" spans="1:9">
      <c r="A96" s="486"/>
      <c r="B96" s="486"/>
      <c r="C96" s="486"/>
      <c r="D96" s="486"/>
      <c r="E96" s="486"/>
      <c r="F96" s="486"/>
      <c r="G96" s="486"/>
      <c r="H96" s="486"/>
      <c r="I96" s="486"/>
    </row>
    <row r="97" spans="1:9">
      <c r="A97" s="486"/>
      <c r="B97" s="486"/>
      <c r="C97" s="486"/>
      <c r="D97" s="486"/>
      <c r="E97" s="486"/>
      <c r="F97" s="486"/>
      <c r="G97" s="486"/>
      <c r="H97" s="486"/>
      <c r="I97" s="486"/>
    </row>
    <row r="98" spans="1:9">
      <c r="A98" s="486"/>
      <c r="B98" s="486"/>
      <c r="C98" s="486"/>
      <c r="D98" s="486"/>
      <c r="E98" s="486"/>
      <c r="F98" s="486"/>
      <c r="G98" s="486"/>
      <c r="H98" s="486"/>
      <c r="I98" s="486"/>
    </row>
    <row r="99" spans="1:9">
      <c r="A99" s="486"/>
      <c r="B99" s="486"/>
      <c r="C99" s="486"/>
      <c r="D99" s="486"/>
      <c r="E99" s="486"/>
      <c r="F99" s="486"/>
      <c r="G99" s="486"/>
      <c r="H99" s="486"/>
      <c r="I99" s="486"/>
    </row>
    <row r="100" spans="1:9">
      <c r="A100" s="486"/>
      <c r="B100" s="486"/>
      <c r="C100" s="486"/>
      <c r="D100" s="486"/>
      <c r="E100" s="486"/>
      <c r="F100" s="486"/>
      <c r="G100" s="486"/>
      <c r="H100" s="486"/>
      <c r="I100" s="486"/>
    </row>
    <row r="101" spans="1:9">
      <c r="A101" s="486"/>
      <c r="B101" s="486"/>
      <c r="C101" s="486"/>
      <c r="D101" s="486"/>
      <c r="E101" s="486"/>
      <c r="F101" s="486"/>
      <c r="G101" s="486"/>
      <c r="H101" s="486"/>
      <c r="I101" s="486"/>
    </row>
    <row r="102" spans="1:9">
      <c r="A102" s="486"/>
      <c r="B102" s="486"/>
      <c r="C102" s="486"/>
      <c r="D102" s="486"/>
      <c r="E102" s="486"/>
      <c r="F102" s="486"/>
      <c r="G102" s="486"/>
      <c r="H102" s="486"/>
      <c r="I102" s="486"/>
    </row>
    <row r="103" spans="1:9">
      <c r="A103" s="486"/>
      <c r="B103" s="486"/>
      <c r="C103" s="486"/>
      <c r="D103" s="486"/>
      <c r="E103" s="486"/>
      <c r="F103" s="486"/>
      <c r="G103" s="486"/>
      <c r="H103" s="486"/>
      <c r="I103" s="486"/>
    </row>
  </sheetData>
  <mergeCells count="1">
    <mergeCell ref="D5:G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I9" sqref="I9"/>
    </sheetView>
  </sheetViews>
  <sheetFormatPr defaultColWidth="16.109375" defaultRowHeight="24.95" customHeight="1"/>
  <cols>
    <col min="1" max="1" width="36.5546875" style="284" customWidth="1"/>
    <col min="2" max="3" width="8.44140625" style="284" customWidth="1"/>
    <col min="4" max="4" width="14.21875" style="284" customWidth="1"/>
    <col min="5" max="16384" width="16.109375" style="284"/>
  </cols>
  <sheetData>
    <row r="1" spans="1:4" ht="20.100000000000001" customHeight="1">
      <c r="A1" s="673" t="s">
        <v>543</v>
      </c>
    </row>
    <row r="2" spans="1:4" ht="20.100000000000001" customHeight="1">
      <c r="A2" s="673" t="s">
        <v>451</v>
      </c>
    </row>
    <row r="3" spans="1:4" ht="20.100000000000001" customHeight="1">
      <c r="A3" s="305"/>
      <c r="B3" s="305"/>
      <c r="C3" s="305"/>
    </row>
    <row r="4" spans="1:4" s="301" customFormat="1" ht="20.100000000000001" customHeight="1">
      <c r="A4" s="304"/>
      <c r="B4" s="303"/>
      <c r="D4" s="302" t="s">
        <v>288</v>
      </c>
    </row>
    <row r="5" spans="1:4" ht="18" customHeight="1">
      <c r="A5" s="300"/>
      <c r="B5" s="695" t="s">
        <v>450</v>
      </c>
      <c r="C5" s="696"/>
      <c r="D5" s="299" t="s">
        <v>287</v>
      </c>
    </row>
    <row r="6" spans="1:4" s="293" customFormat="1" ht="21.75" customHeight="1">
      <c r="A6" s="295"/>
      <c r="B6" s="294" t="s">
        <v>286</v>
      </c>
      <c r="C6" s="294" t="s">
        <v>285</v>
      </c>
      <c r="D6" s="298" t="s">
        <v>97</v>
      </c>
    </row>
    <row r="7" spans="1:4" s="293" customFormat="1" ht="17.25" customHeight="1">
      <c r="A7" s="295"/>
      <c r="B7" s="297" t="s">
        <v>89</v>
      </c>
      <c r="C7" s="297" t="s">
        <v>98</v>
      </c>
      <c r="D7" s="296" t="s">
        <v>429</v>
      </c>
    </row>
    <row r="8" spans="1:4" s="293" customFormat="1" ht="21.95" customHeight="1">
      <c r="A8" s="295"/>
      <c r="B8" s="294"/>
      <c r="C8" s="294"/>
    </row>
    <row r="9" spans="1:4" ht="21.95" customHeight="1">
      <c r="A9" s="292" t="s">
        <v>284</v>
      </c>
      <c r="B9" s="551">
        <v>99.094304697748811</v>
      </c>
      <c r="C9" s="551">
        <v>98.09</v>
      </c>
      <c r="D9" s="287">
        <v>100.44935295212029</v>
      </c>
    </row>
    <row r="10" spans="1:4" s="289" customFormat="1" ht="21.95" customHeight="1">
      <c r="A10" s="291" t="s">
        <v>138</v>
      </c>
      <c r="B10" s="551">
        <v>100.41894094231998</v>
      </c>
      <c r="C10" s="551">
        <v>98.72</v>
      </c>
      <c r="D10" s="287">
        <v>101.28532280453923</v>
      </c>
    </row>
    <row r="11" spans="1:4" ht="21.95" customHeight="1">
      <c r="A11" s="290" t="s">
        <v>283</v>
      </c>
      <c r="B11" s="550">
        <v>99.779830948515652</v>
      </c>
      <c r="C11" s="550">
        <v>99.02</v>
      </c>
      <c r="D11" s="285">
        <v>99.458118214993235</v>
      </c>
    </row>
    <row r="12" spans="1:4" ht="21.95" customHeight="1">
      <c r="A12" s="290" t="s">
        <v>282</v>
      </c>
      <c r="B12" s="550">
        <v>101.16022251007355</v>
      </c>
      <c r="C12" s="550">
        <v>98.57</v>
      </c>
      <c r="D12" s="285">
        <v>101.5132096134143</v>
      </c>
    </row>
    <row r="13" spans="1:4" ht="21.95" customHeight="1">
      <c r="A13" s="290" t="s">
        <v>152</v>
      </c>
      <c r="B13" s="550">
        <v>100.84640084552321</v>
      </c>
      <c r="C13" s="550">
        <v>98.36</v>
      </c>
      <c r="D13" s="285">
        <v>104.21490897605582</v>
      </c>
    </row>
    <row r="14" spans="1:4" ht="21.95" customHeight="1">
      <c r="A14" s="290" t="s">
        <v>281</v>
      </c>
      <c r="B14" s="550">
        <v>102.09318839305992</v>
      </c>
      <c r="C14" s="550">
        <v>99.26</v>
      </c>
      <c r="D14" s="285">
        <v>103.39685790715991</v>
      </c>
    </row>
    <row r="15" spans="1:4" s="289" customFormat="1" ht="21.95" customHeight="1">
      <c r="A15" s="288" t="s">
        <v>137</v>
      </c>
      <c r="B15" s="551">
        <v>103.85334903605761</v>
      </c>
      <c r="C15" s="551">
        <v>100.64</v>
      </c>
      <c r="D15" s="287">
        <v>104.53703675261178</v>
      </c>
    </row>
    <row r="16" spans="1:4" ht="21.95" customHeight="1">
      <c r="A16" s="286" t="s">
        <v>280</v>
      </c>
      <c r="B16" s="550">
        <v>100.65045771585217</v>
      </c>
      <c r="C16" s="550">
        <v>100.56</v>
      </c>
      <c r="D16" s="285">
        <v>100.66399419841406</v>
      </c>
    </row>
    <row r="17" spans="1:4" ht="21.95" customHeight="1">
      <c r="A17" s="286" t="s">
        <v>279</v>
      </c>
      <c r="B17" s="550">
        <v>104.35896635591197</v>
      </c>
      <c r="C17" s="550">
        <v>100.87</v>
      </c>
      <c r="D17" s="285">
        <v>104.90847770904142</v>
      </c>
    </row>
    <row r="18" spans="1:4" s="289" customFormat="1" ht="21.95" customHeight="1">
      <c r="A18" s="286" t="s">
        <v>278</v>
      </c>
      <c r="B18" s="550">
        <v>101.12094546408963</v>
      </c>
      <c r="C18" s="550">
        <v>97.4</v>
      </c>
      <c r="D18" s="285">
        <v>104.40779206534133</v>
      </c>
    </row>
    <row r="19" spans="1:4" ht="21.95" customHeight="1">
      <c r="A19" s="286" t="s">
        <v>277</v>
      </c>
      <c r="B19" s="550">
        <v>100.90267461120001</v>
      </c>
      <c r="C19" s="550">
        <v>100</v>
      </c>
      <c r="D19" s="285">
        <v>103.09476712564518</v>
      </c>
    </row>
    <row r="20" spans="1:4" ht="21.95" customHeight="1">
      <c r="A20" s="288" t="s">
        <v>276</v>
      </c>
      <c r="B20" s="551">
        <v>94.090410707742365</v>
      </c>
      <c r="C20" s="551">
        <v>95.58</v>
      </c>
      <c r="D20" s="287">
        <v>97.139573158204215</v>
      </c>
    </row>
    <row r="21" spans="1:4" ht="21.95" customHeight="1">
      <c r="A21" s="286" t="s">
        <v>275</v>
      </c>
      <c r="B21" s="550">
        <v>100.88901325109747</v>
      </c>
      <c r="C21" s="550">
        <v>98.45</v>
      </c>
      <c r="D21" s="285">
        <v>101.48960089835404</v>
      </c>
    </row>
    <row r="22" spans="1:4" ht="21.95" customHeight="1">
      <c r="A22" s="286" t="s">
        <v>274</v>
      </c>
      <c r="B22" s="550">
        <v>90.017230691754264</v>
      </c>
      <c r="C22" s="550">
        <v>93.74</v>
      </c>
      <c r="D22" s="285">
        <v>94.532927745489275</v>
      </c>
    </row>
    <row r="23" spans="1:4" ht="21.95" customHeight="1">
      <c r="A23" s="301"/>
      <c r="B23" s="301"/>
      <c r="C23" s="301"/>
    </row>
    <row r="24" spans="1:4" ht="21.95" customHeight="1">
      <c r="A24" s="301"/>
      <c r="B24" s="301"/>
      <c r="C24" s="301"/>
    </row>
    <row r="25" spans="1:4" ht="21.95" customHeight="1">
      <c r="A25" s="301"/>
      <c r="B25" s="301"/>
      <c r="C25" s="301"/>
    </row>
    <row r="26" spans="1:4" ht="21.95" customHeight="1">
      <c r="A26" s="301"/>
      <c r="B26" s="301"/>
      <c r="C26" s="301"/>
    </row>
    <row r="27" spans="1:4" ht="21.95" customHeight="1"/>
    <row r="28" spans="1:4" ht="21.95" customHeight="1"/>
    <row r="29" spans="1:4" ht="18" customHeight="1"/>
    <row r="30" spans="1:4" ht="18" customHeight="1"/>
    <row r="31" spans="1:4" ht="18" customHeight="1"/>
    <row r="32" spans="1:4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I9" sqref="I9"/>
    </sheetView>
  </sheetViews>
  <sheetFormatPr defaultRowHeight="20.100000000000001" customHeight="1"/>
  <cols>
    <col min="1" max="1" width="36.5546875" style="306" customWidth="1"/>
    <col min="2" max="3" width="8.44140625" style="306" customWidth="1"/>
    <col min="4" max="4" width="14.21875" style="306" customWidth="1"/>
    <col min="5" max="16384" width="8.88671875" style="306"/>
  </cols>
  <sheetData>
    <row r="1" spans="1:4" ht="20.100000000000001" customHeight="1">
      <c r="A1" s="674" t="s">
        <v>544</v>
      </c>
    </row>
    <row r="2" spans="1:4" ht="20.100000000000001" customHeight="1">
      <c r="A2" s="674" t="s">
        <v>465</v>
      </c>
    </row>
    <row r="3" spans="1:4" ht="20.100000000000001" customHeight="1">
      <c r="A3" s="312"/>
      <c r="B3" s="312"/>
      <c r="C3" s="312"/>
    </row>
    <row r="4" spans="1:4" ht="20.100000000000001" customHeight="1">
      <c r="A4" s="304"/>
      <c r="B4" s="303"/>
      <c r="D4" s="302" t="s">
        <v>288</v>
      </c>
    </row>
    <row r="5" spans="1:4" ht="20.100000000000001" customHeight="1">
      <c r="A5" s="300"/>
      <c r="B5" s="695" t="s">
        <v>450</v>
      </c>
      <c r="C5" s="696"/>
      <c r="D5" s="299" t="s">
        <v>287</v>
      </c>
    </row>
    <row r="6" spans="1:4" ht="27" customHeight="1">
      <c r="A6" s="295"/>
      <c r="B6" s="294" t="s">
        <v>286</v>
      </c>
      <c r="C6" s="294" t="s">
        <v>285</v>
      </c>
      <c r="D6" s="298" t="s">
        <v>97</v>
      </c>
    </row>
    <row r="7" spans="1:4" ht="20.100000000000001" customHeight="1">
      <c r="A7" s="305"/>
      <c r="B7" s="297" t="s">
        <v>89</v>
      </c>
      <c r="C7" s="297" t="s">
        <v>98</v>
      </c>
      <c r="D7" s="296" t="s">
        <v>429</v>
      </c>
    </row>
    <row r="8" spans="1:4" ht="20.100000000000001" customHeight="1">
      <c r="A8" s="305"/>
      <c r="B8" s="294"/>
      <c r="C8" s="294"/>
    </row>
    <row r="9" spans="1:4" s="308" customFormat="1" ht="20.100000000000001" customHeight="1">
      <c r="A9" s="292" t="s">
        <v>464</v>
      </c>
      <c r="B9" s="321">
        <v>99.21897808154398</v>
      </c>
      <c r="C9" s="321">
        <v>99.856610906914895</v>
      </c>
      <c r="D9" s="321">
        <v>99.263566647128215</v>
      </c>
    </row>
    <row r="10" spans="1:4" s="308" customFormat="1" ht="17.100000000000001" customHeight="1">
      <c r="A10" s="311" t="s">
        <v>298</v>
      </c>
      <c r="B10" s="321">
        <v>87.122650438771203</v>
      </c>
      <c r="C10" s="321">
        <v>98.586453192922932</v>
      </c>
      <c r="D10" s="321">
        <v>89.199112763160542</v>
      </c>
    </row>
    <row r="11" spans="1:4" s="308" customFormat="1" ht="17.100000000000001" customHeight="1">
      <c r="A11" s="553" t="s">
        <v>214</v>
      </c>
      <c r="B11" s="319"/>
      <c r="C11" s="319"/>
      <c r="D11" s="319"/>
    </row>
    <row r="12" spans="1:4" ht="17.100000000000001" customHeight="1">
      <c r="A12" s="290" t="s">
        <v>297</v>
      </c>
      <c r="B12" s="319">
        <v>96.736984999999947</v>
      </c>
      <c r="C12" s="319">
        <v>96.65000000000002</v>
      </c>
      <c r="D12" s="319">
        <v>98.733617120999796</v>
      </c>
    </row>
    <row r="13" spans="1:4" ht="17.100000000000001" customHeight="1">
      <c r="A13" s="290" t="s">
        <v>296</v>
      </c>
      <c r="B13" s="319">
        <v>57.560590377281223</v>
      </c>
      <c r="C13" s="319">
        <v>105.01316724181042</v>
      </c>
      <c r="D13" s="319">
        <v>59.276063391370819</v>
      </c>
    </row>
    <row r="14" spans="1:4" s="308" customFormat="1" ht="17.100000000000001" customHeight="1">
      <c r="A14" s="290" t="s">
        <v>463</v>
      </c>
      <c r="B14" s="319">
        <v>101.02325327973344</v>
      </c>
      <c r="C14" s="319">
        <v>99.785573007502464</v>
      </c>
      <c r="D14" s="319">
        <v>101.26014492200878</v>
      </c>
    </row>
    <row r="15" spans="1:4" ht="17.100000000000001" customHeight="1">
      <c r="A15" s="311" t="s">
        <v>295</v>
      </c>
      <c r="B15" s="321">
        <v>99.685798302148868</v>
      </c>
      <c r="C15" s="321">
        <v>99.626848179076475</v>
      </c>
      <c r="D15" s="321">
        <v>99.990199450095218</v>
      </c>
    </row>
    <row r="16" spans="1:4" ht="17.100000000000001" customHeight="1">
      <c r="A16" s="552" t="s">
        <v>214</v>
      </c>
      <c r="B16" s="319"/>
      <c r="C16" s="319"/>
      <c r="D16" s="319"/>
    </row>
    <row r="17" spans="1:4" ht="17.100000000000001" customHeight="1">
      <c r="A17" s="286" t="s">
        <v>462</v>
      </c>
      <c r="B17" s="319">
        <v>98.249078723414527</v>
      </c>
      <c r="C17" s="319">
        <v>98.986222613987451</v>
      </c>
      <c r="D17" s="319">
        <v>99.025715944981428</v>
      </c>
    </row>
    <row r="18" spans="1:4" ht="17.100000000000001" customHeight="1">
      <c r="A18" s="286" t="s">
        <v>294</v>
      </c>
      <c r="B18" s="319">
        <v>104.34780825511886</v>
      </c>
      <c r="C18" s="319">
        <v>99.134782234088377</v>
      </c>
      <c r="D18" s="319">
        <v>103.54523222909661</v>
      </c>
    </row>
    <row r="19" spans="1:4" ht="17.100000000000001" customHeight="1">
      <c r="A19" s="286" t="s">
        <v>461</v>
      </c>
      <c r="B19" s="319">
        <v>98.627038350050995</v>
      </c>
      <c r="C19" s="319">
        <v>99.732795837307933</v>
      </c>
      <c r="D19" s="319">
        <v>99.044098534970374</v>
      </c>
    </row>
    <row r="20" spans="1:4" ht="17.100000000000001" customHeight="1">
      <c r="A20" s="286" t="s">
        <v>293</v>
      </c>
      <c r="B20" s="319">
        <v>102.45702174266799</v>
      </c>
      <c r="C20" s="319">
        <v>100.37650043103086</v>
      </c>
      <c r="D20" s="319">
        <v>102.36737800226207</v>
      </c>
    </row>
    <row r="21" spans="1:4" ht="17.100000000000001" customHeight="1">
      <c r="A21" s="286" t="s">
        <v>460</v>
      </c>
      <c r="B21" s="319">
        <v>102.26089021092928</v>
      </c>
      <c r="C21" s="319">
        <v>100.17625100983349</v>
      </c>
      <c r="D21" s="319">
        <v>101.68525668790164</v>
      </c>
    </row>
    <row r="22" spans="1:4" ht="17.100000000000001" customHeight="1">
      <c r="A22" s="286" t="s">
        <v>459</v>
      </c>
      <c r="B22" s="319">
        <v>100.92494446887828</v>
      </c>
      <c r="C22" s="319">
        <v>100.22667888186028</v>
      </c>
      <c r="D22" s="319">
        <v>100.84233295215886</v>
      </c>
    </row>
    <row r="23" spans="1:4" ht="17.100000000000001" customHeight="1">
      <c r="A23" s="286" t="s">
        <v>316</v>
      </c>
      <c r="B23" s="319">
        <v>100.113347067194</v>
      </c>
      <c r="C23" s="319">
        <v>98.972987681155487</v>
      </c>
      <c r="D23" s="319">
        <v>100.63588655718544</v>
      </c>
    </row>
    <row r="24" spans="1:4" ht="17.100000000000001" customHeight="1">
      <c r="A24" s="286" t="s">
        <v>458</v>
      </c>
      <c r="B24" s="319">
        <v>99.044220797535573</v>
      </c>
      <c r="C24" s="319">
        <v>100.10272173957733</v>
      </c>
      <c r="D24" s="319">
        <v>99.238060268899488</v>
      </c>
    </row>
    <row r="25" spans="1:4" ht="17.100000000000001" customHeight="1">
      <c r="A25" s="286" t="s">
        <v>291</v>
      </c>
      <c r="B25" s="319">
        <v>97.073657632370924</v>
      </c>
      <c r="C25" s="319">
        <v>98.631412591719837</v>
      </c>
      <c r="D25" s="319">
        <v>98.307592166376395</v>
      </c>
    </row>
    <row r="26" spans="1:4" ht="17.100000000000001" customHeight="1">
      <c r="A26" s="286" t="s">
        <v>457</v>
      </c>
      <c r="B26" s="319">
        <v>96.229726199530546</v>
      </c>
      <c r="C26" s="319">
        <v>98.190621368380533</v>
      </c>
      <c r="D26" s="319">
        <v>97.875731551140433</v>
      </c>
    </row>
    <row r="27" spans="1:4" ht="17.100000000000001" customHeight="1">
      <c r="A27" s="311" t="s">
        <v>289</v>
      </c>
      <c r="B27" s="321">
        <v>107.89761545520903</v>
      </c>
      <c r="C27" s="321">
        <v>101.93659058920366</v>
      </c>
      <c r="D27" s="321">
        <v>104.6271963816304</v>
      </c>
    </row>
    <row r="28" spans="1:4" ht="17.100000000000001" customHeight="1">
      <c r="A28" s="552" t="s">
        <v>214</v>
      </c>
      <c r="B28" s="319"/>
      <c r="C28" s="319"/>
      <c r="D28" s="319"/>
    </row>
    <row r="29" spans="1:4" ht="17.100000000000001" customHeight="1">
      <c r="A29" s="286" t="s">
        <v>456</v>
      </c>
      <c r="B29" s="319">
        <v>109.32758385280817</v>
      </c>
      <c r="C29" s="319">
        <v>101.6765992849738</v>
      </c>
      <c r="D29" s="319">
        <v>105.57308945355857</v>
      </c>
    </row>
    <row r="30" spans="1:4" ht="17.100000000000001" customHeight="1">
      <c r="A30" s="286" t="s">
        <v>455</v>
      </c>
      <c r="B30" s="319">
        <v>107.0276346818445</v>
      </c>
      <c r="C30" s="319">
        <v>103.96652269530611</v>
      </c>
      <c r="D30" s="319">
        <v>102.25788639972333</v>
      </c>
    </row>
    <row r="31" spans="1:4" ht="17.100000000000001" customHeight="1">
      <c r="A31" s="310" t="s">
        <v>454</v>
      </c>
      <c r="B31" s="321">
        <v>102.91546190301057</v>
      </c>
      <c r="C31" s="321">
        <v>100.45733753156752</v>
      </c>
      <c r="D31" s="321">
        <v>102.19305033653409</v>
      </c>
    </row>
    <row r="32" spans="1:4" ht="17.100000000000001" customHeight="1">
      <c r="A32" s="286" t="s">
        <v>453</v>
      </c>
      <c r="B32" s="319">
        <v>104.16450958408792</v>
      </c>
      <c r="C32" s="319">
        <v>100.65136055940975</v>
      </c>
      <c r="D32" s="319">
        <v>103.09059911886277</v>
      </c>
    </row>
    <row r="33" spans="1:4" ht="17.100000000000001" customHeight="1">
      <c r="A33" s="286" t="s">
        <v>452</v>
      </c>
      <c r="B33" s="319">
        <v>100.39367450995684</v>
      </c>
      <c r="C33" s="319">
        <v>100.03999999999995</v>
      </c>
      <c r="D33" s="319">
        <v>100.38243935990648</v>
      </c>
    </row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G864"/>
  <sheetViews>
    <sheetView workbookViewId="0">
      <selection activeCell="I9" sqref="I9"/>
    </sheetView>
  </sheetViews>
  <sheetFormatPr defaultRowHeight="24.95" customHeight="1"/>
  <cols>
    <col min="1" max="1" width="39.77734375" style="315" customWidth="1"/>
    <col min="2" max="2" width="8.44140625" style="314" customWidth="1"/>
    <col min="3" max="3" width="8.109375" style="313" customWidth="1"/>
    <col min="4" max="4" width="12.33203125" style="306" customWidth="1"/>
    <col min="5" max="33" width="8.88671875" style="306"/>
    <col min="34" max="16384" width="8.88671875" style="315"/>
  </cols>
  <sheetData>
    <row r="1" spans="1:33" ht="20.100000000000001" customHeight="1">
      <c r="A1" s="674" t="s">
        <v>545</v>
      </c>
      <c r="B1" s="306"/>
      <c r="C1" s="306"/>
    </row>
    <row r="2" spans="1:33" ht="20.100000000000001" customHeight="1">
      <c r="A2" s="674" t="s">
        <v>468</v>
      </c>
      <c r="B2" s="306"/>
      <c r="C2" s="306"/>
    </row>
    <row r="3" spans="1:33" ht="20.100000000000001" customHeight="1">
      <c r="A3" s="312"/>
      <c r="B3" s="312"/>
      <c r="C3" s="312"/>
    </row>
    <row r="4" spans="1:33" ht="20.100000000000001" customHeight="1">
      <c r="A4" s="304"/>
      <c r="B4" s="303"/>
      <c r="C4" s="302"/>
      <c r="D4" s="302" t="s">
        <v>288</v>
      </c>
    </row>
    <row r="5" spans="1:33" ht="20.100000000000001" customHeight="1">
      <c r="A5" s="300"/>
      <c r="B5" s="695" t="s">
        <v>450</v>
      </c>
      <c r="C5" s="695"/>
      <c r="D5" s="565" t="s">
        <v>287</v>
      </c>
    </row>
    <row r="6" spans="1:33" ht="20.100000000000001" customHeight="1">
      <c r="A6" s="295"/>
      <c r="B6" s="564" t="s">
        <v>286</v>
      </c>
      <c r="C6" s="564" t="s">
        <v>285</v>
      </c>
      <c r="D6" s="563" t="s">
        <v>97</v>
      </c>
    </row>
    <row r="7" spans="1:33" ht="20.100000000000001" customHeight="1">
      <c r="A7" s="295"/>
      <c r="B7" s="562" t="s">
        <v>89</v>
      </c>
      <c r="C7" s="562" t="s">
        <v>98</v>
      </c>
      <c r="D7" s="561" t="s">
        <v>429</v>
      </c>
    </row>
    <row r="8" spans="1:33" ht="20.100000000000001" customHeight="1">
      <c r="A8" s="295"/>
      <c r="B8" s="294"/>
      <c r="C8" s="294"/>
    </row>
    <row r="9" spans="1:33" s="320" customFormat="1" ht="20.100000000000001" customHeight="1">
      <c r="A9" s="322" t="s">
        <v>284</v>
      </c>
      <c r="B9" s="560">
        <v>100.99990006939305</v>
      </c>
      <c r="C9" s="560">
        <v>99.99</v>
      </c>
      <c r="D9" s="321">
        <v>101.80047309929581</v>
      </c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308"/>
      <c r="V9" s="308"/>
      <c r="W9" s="308"/>
      <c r="X9" s="308"/>
      <c r="Y9" s="308"/>
      <c r="Z9" s="308"/>
      <c r="AA9" s="308"/>
      <c r="AB9" s="308"/>
      <c r="AC9" s="308"/>
      <c r="AD9" s="308"/>
      <c r="AE9" s="308"/>
      <c r="AF9" s="308"/>
      <c r="AG9" s="308"/>
    </row>
    <row r="10" spans="1:33" ht="20.100000000000001" customHeight="1">
      <c r="A10" s="558" t="s">
        <v>311</v>
      </c>
      <c r="B10" s="557">
        <v>101.69719598594304</v>
      </c>
      <c r="C10" s="557">
        <v>99.78</v>
      </c>
      <c r="D10" s="319">
        <v>102.95892972381905</v>
      </c>
    </row>
    <row r="11" spans="1:33" ht="20.100000000000001" customHeight="1">
      <c r="A11" s="558" t="s">
        <v>3</v>
      </c>
      <c r="B11" s="557">
        <v>103.4558349740538</v>
      </c>
      <c r="C11" s="557">
        <v>100.52</v>
      </c>
      <c r="D11" s="319">
        <v>103.22498065053439</v>
      </c>
    </row>
    <row r="12" spans="1:33" ht="20.100000000000001" customHeight="1">
      <c r="A12" s="558" t="s">
        <v>310</v>
      </c>
      <c r="B12" s="557">
        <v>101.58108619439091</v>
      </c>
      <c r="C12" s="557">
        <v>100.59</v>
      </c>
      <c r="D12" s="319">
        <v>102.16662844091802</v>
      </c>
      <c r="E12" s="315"/>
      <c r="F12" s="315"/>
      <c r="G12" s="315"/>
      <c r="H12" s="315"/>
      <c r="I12" s="315"/>
      <c r="J12" s="315"/>
      <c r="K12" s="315"/>
      <c r="L12" s="315"/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  <c r="AD12" s="315"/>
      <c r="AE12" s="315"/>
      <c r="AF12" s="315"/>
      <c r="AG12" s="315"/>
    </row>
    <row r="13" spans="1:33" ht="20.100000000000001" customHeight="1">
      <c r="A13" s="558" t="s">
        <v>309</v>
      </c>
      <c r="B13" s="557">
        <v>98.957286082340019</v>
      </c>
      <c r="C13" s="557">
        <v>98.75</v>
      </c>
      <c r="D13" s="319">
        <v>100.04662843431534</v>
      </c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  <c r="AD13" s="315"/>
      <c r="AE13" s="315"/>
      <c r="AF13" s="315"/>
      <c r="AG13" s="315"/>
    </row>
    <row r="14" spans="1:33" ht="20.100000000000001" customHeight="1">
      <c r="A14" s="558" t="s">
        <v>308</v>
      </c>
      <c r="B14" s="557">
        <v>101.22544135880128</v>
      </c>
      <c r="C14" s="557">
        <v>100.34</v>
      </c>
      <c r="D14" s="319">
        <v>101.21493874641136</v>
      </c>
      <c r="E14" s="315"/>
      <c r="F14" s="315"/>
      <c r="G14" s="315"/>
      <c r="H14" s="315"/>
      <c r="I14" s="315"/>
      <c r="J14" s="315"/>
      <c r="K14" s="315"/>
      <c r="L14" s="315"/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  <c r="AD14" s="315"/>
      <c r="AE14" s="315"/>
      <c r="AF14" s="315"/>
      <c r="AG14" s="315"/>
    </row>
    <row r="15" spans="1:33" ht="20.100000000000001" customHeight="1">
      <c r="A15" s="558" t="s">
        <v>307</v>
      </c>
      <c r="B15" s="550">
        <v>78.899039763196811</v>
      </c>
      <c r="C15" s="550">
        <v>98.98</v>
      </c>
      <c r="D15" s="559">
        <v>80.889523866131839</v>
      </c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  <c r="AD15" s="315"/>
      <c r="AE15" s="315"/>
      <c r="AF15" s="315"/>
      <c r="AG15" s="315"/>
    </row>
    <row r="16" spans="1:33" ht="20.100000000000001" customHeight="1">
      <c r="A16" s="558" t="s">
        <v>306</v>
      </c>
      <c r="B16" s="550">
        <v>97.949218678333409</v>
      </c>
      <c r="C16" s="550">
        <v>99.62</v>
      </c>
      <c r="D16" s="559">
        <v>99.194475947021232</v>
      </c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  <c r="AD16" s="315"/>
      <c r="AE16" s="315"/>
      <c r="AF16" s="315"/>
      <c r="AG16" s="315"/>
    </row>
    <row r="17" spans="1:33" ht="20.100000000000001" customHeight="1">
      <c r="A17" s="558" t="s">
        <v>305</v>
      </c>
      <c r="B17" s="550">
        <v>94.68166220637697</v>
      </c>
      <c r="C17" s="550">
        <v>94.74</v>
      </c>
      <c r="D17" s="559">
        <v>99.38608072662629</v>
      </c>
      <c r="E17" s="315"/>
      <c r="F17" s="315"/>
      <c r="G17" s="315"/>
      <c r="H17" s="315"/>
      <c r="I17" s="315"/>
      <c r="J17" s="315"/>
      <c r="K17" s="315"/>
      <c r="L17" s="315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  <c r="AF17" s="315"/>
      <c r="AG17" s="315"/>
    </row>
    <row r="18" spans="1:33" ht="20.100000000000001" customHeight="1">
      <c r="A18" s="558" t="s">
        <v>304</v>
      </c>
      <c r="B18" s="550">
        <v>100.90482515467203</v>
      </c>
      <c r="C18" s="550">
        <v>100.65</v>
      </c>
      <c r="D18" s="559">
        <v>101.40943276098764</v>
      </c>
      <c r="E18" s="315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  <c r="AF18" s="315"/>
      <c r="AG18" s="315"/>
    </row>
    <row r="19" spans="1:33" ht="20.100000000000001" customHeight="1">
      <c r="A19" s="558" t="s">
        <v>467</v>
      </c>
      <c r="B19" s="550">
        <v>95.66680093415026</v>
      </c>
      <c r="C19" s="550">
        <v>98.21</v>
      </c>
      <c r="D19" s="559">
        <v>97.440470520763725</v>
      </c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  <c r="AF19" s="315"/>
      <c r="AG19" s="315"/>
    </row>
    <row r="20" spans="1:33" ht="20.100000000000001" customHeight="1">
      <c r="A20" s="558" t="s">
        <v>303</v>
      </c>
      <c r="B20" s="557">
        <v>100</v>
      </c>
      <c r="C20" s="557">
        <v>100</v>
      </c>
      <c r="D20" s="319">
        <v>99.999999999999957</v>
      </c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  <c r="AF20" s="315"/>
      <c r="AG20" s="315"/>
    </row>
    <row r="21" spans="1:33" ht="20.100000000000001" customHeight="1">
      <c r="A21" s="558" t="s">
        <v>290</v>
      </c>
      <c r="B21" s="557">
        <v>97.587517053726671</v>
      </c>
      <c r="C21" s="557">
        <v>97.51</v>
      </c>
      <c r="D21" s="319">
        <v>97.805100804166045</v>
      </c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  <c r="AD21" s="315"/>
      <c r="AE21" s="315"/>
      <c r="AF21" s="315"/>
      <c r="AG21" s="315"/>
    </row>
    <row r="22" spans="1:33" ht="20.100000000000001" customHeight="1">
      <c r="A22" s="558" t="s">
        <v>302</v>
      </c>
      <c r="B22" s="557">
        <v>106.54770462963992</v>
      </c>
      <c r="C22" s="557">
        <v>103.65</v>
      </c>
      <c r="D22" s="319">
        <v>104.75856363005634</v>
      </c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  <c r="AD22" s="315"/>
      <c r="AE22" s="315"/>
      <c r="AF22" s="315"/>
      <c r="AG22" s="315"/>
    </row>
    <row r="23" spans="1:33" ht="20.100000000000001" customHeight="1">
      <c r="A23" s="558" t="s">
        <v>301</v>
      </c>
      <c r="B23" s="557">
        <v>99.111050000000006</v>
      </c>
      <c r="C23" s="557">
        <v>99.25</v>
      </c>
      <c r="D23" s="319">
        <v>99.582250494240597</v>
      </c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5"/>
      <c r="AE23" s="315"/>
      <c r="AF23" s="315"/>
      <c r="AG23" s="315"/>
    </row>
    <row r="24" spans="1:33" ht="20.100000000000001" customHeight="1">
      <c r="A24" s="558" t="s">
        <v>300</v>
      </c>
      <c r="B24" s="557">
        <v>102.59166081999184</v>
      </c>
      <c r="C24" s="557">
        <v>100.11</v>
      </c>
      <c r="D24" s="319">
        <v>102.99527075994101</v>
      </c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  <c r="AD24" s="315"/>
      <c r="AE24" s="315"/>
      <c r="AF24" s="315"/>
      <c r="AG24" s="315"/>
    </row>
    <row r="25" spans="1:33" ht="20.100000000000001" customHeight="1">
      <c r="A25" s="558" t="s">
        <v>466</v>
      </c>
      <c r="B25" s="557">
        <v>102.0337983714456</v>
      </c>
      <c r="C25" s="557">
        <v>101.1</v>
      </c>
      <c r="D25" s="319">
        <v>100.90102033978522</v>
      </c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5"/>
      <c r="AG25" s="315"/>
    </row>
    <row r="26" spans="1:33" ht="20.100000000000001" customHeight="1">
      <c r="A26" s="558" t="s">
        <v>299</v>
      </c>
      <c r="B26" s="557">
        <v>102.69618592487039</v>
      </c>
      <c r="C26" s="557">
        <v>100.18</v>
      </c>
      <c r="D26" s="319">
        <v>103.21132944428965</v>
      </c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  <c r="AD26" s="315"/>
      <c r="AE26" s="315"/>
      <c r="AF26" s="315"/>
      <c r="AG26" s="315"/>
    </row>
    <row r="27" spans="1:33" ht="20.100000000000001" customHeight="1">
      <c r="A27" s="556"/>
      <c r="B27" s="349"/>
      <c r="C27" s="349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  <c r="AD27" s="315"/>
      <c r="AE27" s="315"/>
      <c r="AF27" s="315"/>
      <c r="AG27" s="315"/>
    </row>
    <row r="28" spans="1:33" ht="20.100000000000001" customHeight="1">
      <c r="A28" s="556"/>
      <c r="B28" s="349"/>
      <c r="C28" s="349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  <c r="AD28" s="315"/>
      <c r="AE28" s="315"/>
      <c r="AF28" s="315"/>
      <c r="AG28" s="315"/>
    </row>
    <row r="29" spans="1:33" ht="20.100000000000001" customHeight="1">
      <c r="A29" s="556"/>
      <c r="B29" s="349"/>
      <c r="C29" s="349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  <c r="AD29" s="315"/>
      <c r="AE29" s="315"/>
      <c r="AF29" s="315"/>
      <c r="AG29" s="315"/>
    </row>
    <row r="30" spans="1:33" ht="20.100000000000001" customHeight="1">
      <c r="A30" s="556"/>
      <c r="B30" s="349"/>
      <c r="C30" s="349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  <c r="AD30" s="315"/>
      <c r="AE30" s="315"/>
      <c r="AF30" s="315"/>
      <c r="AG30" s="315"/>
    </row>
    <row r="31" spans="1:33" ht="20.100000000000001" customHeight="1">
      <c r="A31" s="556"/>
      <c r="B31" s="349"/>
      <c r="C31" s="349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  <c r="AG31" s="315"/>
    </row>
    <row r="32" spans="1:33" ht="20.100000000000001" customHeight="1">
      <c r="A32" s="555"/>
      <c r="B32" s="316"/>
      <c r="C32" s="316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  <c r="AD32" s="315"/>
      <c r="AE32" s="315"/>
      <c r="AF32" s="315"/>
      <c r="AG32" s="315"/>
    </row>
    <row r="33" spans="1:33" ht="20.100000000000001" customHeight="1">
      <c r="A33" s="555"/>
      <c r="B33" s="316"/>
      <c r="C33" s="316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  <c r="AD33" s="315"/>
      <c r="AE33" s="315"/>
      <c r="AF33" s="315"/>
      <c r="AG33" s="315"/>
    </row>
    <row r="34" spans="1:33" ht="20.100000000000001" customHeight="1">
      <c r="A34" s="555"/>
      <c r="B34" s="316"/>
      <c r="C34" s="316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  <c r="AD34" s="315"/>
      <c r="AE34" s="315"/>
      <c r="AF34" s="315"/>
      <c r="AG34" s="315"/>
    </row>
    <row r="35" spans="1:33" ht="20.100000000000001" customHeight="1">
      <c r="A35" s="555"/>
      <c r="B35" s="316"/>
      <c r="C35" s="316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  <c r="AD35" s="315"/>
      <c r="AE35" s="315"/>
      <c r="AF35" s="315"/>
      <c r="AG35" s="315"/>
    </row>
    <row r="36" spans="1:33" ht="20.100000000000001" customHeight="1">
      <c r="A36" s="555"/>
      <c r="B36" s="316"/>
      <c r="C36" s="316"/>
      <c r="D36" s="315"/>
      <c r="E36" s="315"/>
      <c r="F36" s="315"/>
      <c r="G36" s="315"/>
      <c r="H36" s="315"/>
      <c r="I36" s="315"/>
      <c r="J36" s="315"/>
      <c r="K36" s="315"/>
      <c r="L36" s="315"/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  <c r="AD36" s="315"/>
      <c r="AE36" s="315"/>
      <c r="AF36" s="315"/>
      <c r="AG36" s="315"/>
    </row>
    <row r="37" spans="1:33" ht="20.100000000000001" customHeight="1">
      <c r="A37" s="555"/>
      <c r="B37" s="316"/>
      <c r="C37" s="316"/>
      <c r="D37" s="315"/>
      <c r="E37" s="315"/>
      <c r="F37" s="315"/>
      <c r="G37" s="315"/>
      <c r="H37" s="315"/>
      <c r="I37" s="315"/>
      <c r="J37" s="315"/>
      <c r="K37" s="315"/>
      <c r="L37" s="315"/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  <c r="AD37" s="315"/>
      <c r="AE37" s="315"/>
      <c r="AF37" s="315"/>
      <c r="AG37" s="315"/>
    </row>
    <row r="38" spans="1:33" ht="20.100000000000001" customHeight="1">
      <c r="A38" s="555"/>
      <c r="B38" s="316"/>
      <c r="C38" s="316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</row>
    <row r="39" spans="1:33" ht="20.100000000000001" customHeight="1">
      <c r="A39" s="555"/>
      <c r="B39" s="316"/>
      <c r="C39" s="316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  <c r="AD39" s="315"/>
      <c r="AE39" s="315"/>
      <c r="AF39" s="315"/>
      <c r="AG39" s="315"/>
    </row>
    <row r="40" spans="1:33" ht="20.100000000000001" customHeight="1">
      <c r="A40" s="555"/>
      <c r="B40" s="316"/>
      <c r="C40" s="316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  <c r="AD40" s="315"/>
      <c r="AE40" s="315"/>
      <c r="AF40" s="315"/>
      <c r="AG40" s="315"/>
    </row>
    <row r="41" spans="1:33" ht="20.100000000000001" customHeight="1">
      <c r="A41" s="555"/>
      <c r="B41" s="316"/>
      <c r="C41" s="316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  <c r="AD41" s="315"/>
      <c r="AE41" s="315"/>
      <c r="AF41" s="315"/>
      <c r="AG41" s="315"/>
    </row>
    <row r="42" spans="1:33" ht="20.100000000000001" customHeight="1">
      <c r="A42" s="555"/>
      <c r="B42" s="316"/>
      <c r="C42" s="316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  <c r="AD42" s="315"/>
      <c r="AE42" s="315"/>
      <c r="AF42" s="315"/>
      <c r="AG42" s="315"/>
    </row>
    <row r="43" spans="1:33" ht="20.100000000000001" customHeight="1">
      <c r="A43" s="555"/>
      <c r="B43" s="316"/>
      <c r="C43" s="316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  <c r="AD43" s="315"/>
      <c r="AE43" s="315"/>
      <c r="AF43" s="315"/>
      <c r="AG43" s="315"/>
    </row>
    <row r="44" spans="1:33" ht="20.100000000000001" customHeight="1">
      <c r="A44" s="555"/>
      <c r="B44" s="316"/>
      <c r="C44" s="316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  <c r="AD44" s="315"/>
      <c r="AE44" s="315"/>
      <c r="AF44" s="315"/>
      <c r="AG44" s="315"/>
    </row>
    <row r="45" spans="1:33" ht="20.100000000000001" customHeight="1">
      <c r="A45" s="555"/>
      <c r="B45" s="316"/>
      <c r="C45" s="316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  <c r="AD45" s="315"/>
      <c r="AE45" s="315"/>
      <c r="AF45" s="315"/>
      <c r="AG45" s="315"/>
    </row>
    <row r="46" spans="1:33" ht="20.100000000000001" customHeight="1">
      <c r="A46" s="555"/>
      <c r="B46" s="316"/>
      <c r="C46" s="316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15"/>
      <c r="AB46" s="315"/>
      <c r="AC46" s="315"/>
      <c r="AD46" s="315"/>
      <c r="AE46" s="315"/>
      <c r="AF46" s="315"/>
      <c r="AG46" s="315"/>
    </row>
    <row r="47" spans="1:33" ht="20.100000000000001" customHeight="1">
      <c r="A47" s="555"/>
      <c r="B47" s="316"/>
      <c r="C47" s="316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  <c r="AD47" s="315"/>
      <c r="AE47" s="315"/>
      <c r="AF47" s="315"/>
      <c r="AG47" s="315"/>
    </row>
    <row r="48" spans="1:33" ht="20.100000000000001" customHeight="1">
      <c r="A48" s="555"/>
      <c r="B48" s="316"/>
      <c r="C48" s="316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  <c r="AD48" s="315"/>
      <c r="AE48" s="315"/>
      <c r="AF48" s="315"/>
      <c r="AG48" s="315"/>
    </row>
    <row r="49" spans="1:33" ht="20.100000000000001" customHeight="1">
      <c r="A49" s="555"/>
      <c r="B49" s="316"/>
      <c r="C49" s="316"/>
      <c r="D49" s="315"/>
      <c r="E49" s="315"/>
      <c r="F49" s="315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  <c r="AD49" s="315"/>
      <c r="AE49" s="315"/>
      <c r="AF49" s="315"/>
      <c r="AG49" s="315"/>
    </row>
    <row r="50" spans="1:33" ht="20.100000000000001" customHeight="1">
      <c r="A50" s="555"/>
      <c r="B50" s="316"/>
      <c r="C50" s="316"/>
      <c r="D50" s="315"/>
      <c r="E50" s="315"/>
      <c r="F50" s="315"/>
      <c r="G50" s="315"/>
      <c r="H50" s="315"/>
      <c r="I50" s="315"/>
      <c r="J50" s="315"/>
      <c r="K50" s="315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  <c r="AD50" s="315"/>
      <c r="AE50" s="315"/>
      <c r="AF50" s="315"/>
      <c r="AG50" s="315"/>
    </row>
    <row r="51" spans="1:33" ht="20.100000000000001" customHeight="1">
      <c r="A51" s="555"/>
      <c r="B51" s="316"/>
      <c r="C51" s="316"/>
      <c r="D51" s="315"/>
      <c r="E51" s="315"/>
      <c r="F51" s="315"/>
      <c r="G51" s="315"/>
      <c r="H51" s="315"/>
      <c r="I51" s="315"/>
      <c r="J51" s="315"/>
      <c r="K51" s="315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/>
      <c r="AD51" s="315"/>
      <c r="AE51" s="315"/>
      <c r="AF51" s="315"/>
      <c r="AG51" s="315"/>
    </row>
    <row r="52" spans="1:33" ht="20.100000000000001" customHeight="1">
      <c r="A52" s="555"/>
      <c r="B52" s="316"/>
      <c r="C52" s="316"/>
      <c r="D52" s="315"/>
      <c r="E52" s="315"/>
      <c r="F52" s="315"/>
      <c r="G52" s="315"/>
      <c r="H52" s="315"/>
      <c r="I52" s="315"/>
      <c r="J52" s="315"/>
      <c r="K52" s="315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/>
      <c r="AD52" s="315"/>
      <c r="AE52" s="315"/>
      <c r="AF52" s="315"/>
      <c r="AG52" s="315"/>
    </row>
    <row r="53" spans="1:33" ht="20.100000000000001" customHeight="1">
      <c r="A53" s="555"/>
      <c r="B53" s="316"/>
      <c r="C53" s="316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  <c r="AD53" s="315"/>
      <c r="AE53" s="315"/>
      <c r="AF53" s="315"/>
      <c r="AG53" s="315"/>
    </row>
    <row r="54" spans="1:33" ht="20.100000000000001" customHeight="1">
      <c r="A54" s="555"/>
      <c r="B54" s="316"/>
      <c r="C54" s="316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/>
      <c r="AD54" s="315"/>
      <c r="AE54" s="315"/>
      <c r="AF54" s="315"/>
      <c r="AG54" s="315"/>
    </row>
    <row r="55" spans="1:33" ht="20.100000000000001" customHeight="1">
      <c r="A55" s="555"/>
      <c r="B55" s="316"/>
      <c r="C55" s="316"/>
      <c r="D55" s="315"/>
      <c r="E55" s="315"/>
      <c r="F55" s="315"/>
      <c r="G55" s="315"/>
      <c r="H55" s="315"/>
      <c r="I55" s="315"/>
      <c r="J55" s="315"/>
      <c r="K55" s="315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  <c r="AD55" s="315"/>
      <c r="AE55" s="315"/>
      <c r="AF55" s="315"/>
      <c r="AG55" s="315"/>
    </row>
    <row r="56" spans="1:33" ht="20.100000000000001" customHeight="1">
      <c r="A56" s="555"/>
      <c r="B56" s="316"/>
      <c r="C56" s="316"/>
      <c r="D56" s="315"/>
      <c r="E56" s="315"/>
      <c r="F56" s="315"/>
      <c r="G56" s="315"/>
      <c r="H56" s="315"/>
      <c r="I56" s="315"/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  <c r="AD56" s="315"/>
      <c r="AE56" s="315"/>
      <c r="AF56" s="315"/>
      <c r="AG56" s="315"/>
    </row>
    <row r="57" spans="1:33" ht="20.100000000000001" customHeight="1">
      <c r="A57" s="555"/>
      <c r="B57" s="316"/>
      <c r="C57" s="316"/>
      <c r="D57" s="315"/>
      <c r="E57" s="315"/>
      <c r="F57" s="315"/>
      <c r="G57" s="315"/>
      <c r="H57" s="315"/>
      <c r="I57" s="315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  <c r="AD57" s="315"/>
      <c r="AE57" s="315"/>
      <c r="AF57" s="315"/>
      <c r="AG57" s="315"/>
    </row>
    <row r="58" spans="1:33" ht="20.100000000000001" customHeight="1">
      <c r="A58" s="555"/>
      <c r="B58" s="316"/>
      <c r="C58" s="316"/>
      <c r="D58" s="315"/>
      <c r="E58" s="315"/>
      <c r="F58" s="315"/>
      <c r="G58" s="315"/>
      <c r="H58" s="315"/>
      <c r="I58" s="315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  <c r="AD58" s="315"/>
      <c r="AE58" s="315"/>
      <c r="AF58" s="315"/>
      <c r="AG58" s="315"/>
    </row>
    <row r="59" spans="1:33" ht="20.100000000000001" customHeight="1">
      <c r="A59" s="555"/>
      <c r="B59" s="316"/>
      <c r="C59" s="316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  <c r="AD59" s="315"/>
      <c r="AE59" s="315"/>
      <c r="AF59" s="315"/>
      <c r="AG59" s="315"/>
    </row>
    <row r="60" spans="1:33" ht="24.95" customHeight="1">
      <c r="A60" s="555"/>
      <c r="B60" s="316"/>
      <c r="C60" s="316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  <c r="AD60" s="315"/>
      <c r="AE60" s="315"/>
      <c r="AF60" s="315"/>
      <c r="AG60" s="315"/>
    </row>
    <row r="61" spans="1:33" ht="24.95" customHeight="1">
      <c r="A61" s="555"/>
      <c r="B61" s="316"/>
      <c r="C61" s="316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  <c r="AD61" s="315"/>
      <c r="AE61" s="315"/>
      <c r="AF61" s="315"/>
      <c r="AG61" s="315"/>
    </row>
    <row r="62" spans="1:33" ht="24.95" customHeight="1">
      <c r="A62" s="555"/>
      <c r="B62" s="316"/>
      <c r="C62" s="316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5"/>
      <c r="AB62" s="315"/>
      <c r="AC62" s="315"/>
      <c r="AD62" s="315"/>
      <c r="AE62" s="315"/>
      <c r="AF62" s="315"/>
      <c r="AG62" s="315"/>
    </row>
    <row r="63" spans="1:33" ht="24.95" customHeight="1">
      <c r="A63" s="554"/>
      <c r="B63" s="316"/>
      <c r="C63" s="316"/>
      <c r="D63" s="315"/>
      <c r="E63" s="315"/>
      <c r="F63" s="315"/>
      <c r="G63" s="315"/>
      <c r="H63" s="315"/>
      <c r="I63" s="315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  <c r="AD63" s="315"/>
      <c r="AE63" s="315"/>
      <c r="AF63" s="315"/>
      <c r="AG63" s="315"/>
    </row>
    <row r="64" spans="1:33" ht="24.95" customHeight="1">
      <c r="A64" s="554"/>
      <c r="B64" s="316"/>
      <c r="C64" s="316"/>
      <c r="D64" s="315"/>
      <c r="E64" s="315"/>
      <c r="F64" s="315"/>
      <c r="G64" s="315"/>
      <c r="H64" s="315"/>
      <c r="I64" s="315"/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  <c r="AA64" s="315"/>
      <c r="AB64" s="315"/>
      <c r="AC64" s="315"/>
      <c r="AD64" s="315"/>
      <c r="AE64" s="315"/>
      <c r="AF64" s="315"/>
      <c r="AG64" s="315"/>
    </row>
    <row r="65" spans="1:33" ht="24.95" customHeight="1">
      <c r="A65" s="554"/>
      <c r="B65" s="316"/>
      <c r="C65" s="316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</row>
    <row r="66" spans="1:33" ht="24.95" customHeight="1">
      <c r="A66" s="554"/>
      <c r="B66" s="316"/>
      <c r="C66" s="316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  <c r="AA66" s="315"/>
      <c r="AB66" s="315"/>
      <c r="AC66" s="315"/>
      <c r="AD66" s="315"/>
      <c r="AE66" s="315"/>
      <c r="AF66" s="315"/>
      <c r="AG66" s="315"/>
    </row>
    <row r="67" spans="1:33" ht="24.95" customHeight="1">
      <c r="A67" s="554"/>
      <c r="B67" s="316"/>
      <c r="C67" s="316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15"/>
      <c r="AB67" s="315"/>
      <c r="AC67" s="315"/>
      <c r="AD67" s="315"/>
      <c r="AE67" s="315"/>
      <c r="AF67" s="315"/>
      <c r="AG67" s="315"/>
    </row>
    <row r="68" spans="1:33" ht="24.95" customHeight="1">
      <c r="A68" s="554"/>
      <c r="B68" s="316"/>
      <c r="C68" s="316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</row>
    <row r="69" spans="1:33" ht="24.95" customHeight="1">
      <c r="A69" s="554"/>
      <c r="B69" s="316"/>
      <c r="C69" s="316"/>
      <c r="D69" s="315"/>
      <c r="E69" s="315"/>
      <c r="F69" s="315"/>
      <c r="G69" s="315"/>
      <c r="H69" s="315"/>
      <c r="I69" s="315"/>
      <c r="J69" s="315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  <c r="AA69" s="315"/>
      <c r="AB69" s="315"/>
      <c r="AC69" s="315"/>
      <c r="AD69" s="315"/>
      <c r="AE69" s="315"/>
      <c r="AF69" s="315"/>
      <c r="AG69" s="315"/>
    </row>
    <row r="70" spans="1:33" ht="24.95" customHeight="1">
      <c r="A70" s="554"/>
      <c r="B70" s="316"/>
      <c r="C70" s="316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  <c r="AA70" s="315"/>
      <c r="AB70" s="315"/>
      <c r="AC70" s="315"/>
      <c r="AD70" s="315"/>
      <c r="AE70" s="315"/>
      <c r="AF70" s="315"/>
      <c r="AG70" s="315"/>
    </row>
    <row r="71" spans="1:33" ht="24.95" customHeight="1">
      <c r="A71" s="554"/>
      <c r="B71" s="316"/>
      <c r="C71" s="316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  <c r="AF71" s="315"/>
      <c r="AG71" s="315"/>
    </row>
    <row r="72" spans="1:33" ht="24.95" customHeight="1">
      <c r="A72" s="554"/>
      <c r="B72" s="316"/>
      <c r="C72" s="316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15"/>
      <c r="AB72" s="315"/>
      <c r="AC72" s="315"/>
      <c r="AD72" s="315"/>
      <c r="AE72" s="315"/>
      <c r="AF72" s="315"/>
      <c r="AG72" s="315"/>
    </row>
    <row r="73" spans="1:33" ht="24.95" customHeight="1">
      <c r="A73" s="554"/>
      <c r="B73" s="316"/>
      <c r="C73" s="316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15"/>
      <c r="AB73" s="315"/>
      <c r="AC73" s="315"/>
      <c r="AD73" s="315"/>
      <c r="AE73" s="315"/>
      <c r="AF73" s="315"/>
      <c r="AG73" s="315"/>
    </row>
    <row r="74" spans="1:33" ht="24.95" customHeight="1">
      <c r="A74" s="554"/>
      <c r="B74" s="316"/>
      <c r="C74" s="316"/>
      <c r="D74" s="315"/>
      <c r="E74" s="315"/>
      <c r="F74" s="315"/>
      <c r="G74" s="315"/>
      <c r="H74" s="315"/>
      <c r="I74" s="315"/>
      <c r="J74" s="315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  <c r="AA74" s="315"/>
      <c r="AB74" s="315"/>
      <c r="AC74" s="315"/>
      <c r="AD74" s="315"/>
      <c r="AE74" s="315"/>
      <c r="AF74" s="315"/>
      <c r="AG74" s="315"/>
    </row>
    <row r="75" spans="1:33" ht="24.95" customHeight="1">
      <c r="A75" s="554"/>
      <c r="B75" s="316"/>
      <c r="C75" s="316"/>
      <c r="D75" s="315"/>
      <c r="E75" s="315"/>
      <c r="F75" s="315"/>
      <c r="G75" s="315"/>
      <c r="H75" s="315"/>
      <c r="I75" s="315"/>
      <c r="J75" s="315"/>
      <c r="K75" s="315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  <c r="AA75" s="315"/>
      <c r="AB75" s="315"/>
      <c r="AC75" s="315"/>
      <c r="AD75" s="315"/>
      <c r="AE75" s="315"/>
      <c r="AF75" s="315"/>
      <c r="AG75" s="315"/>
    </row>
    <row r="76" spans="1:33" ht="24.95" customHeight="1">
      <c r="A76" s="554"/>
      <c r="B76" s="316"/>
      <c r="C76" s="316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  <c r="AA76" s="315"/>
      <c r="AB76" s="315"/>
      <c r="AC76" s="315"/>
      <c r="AD76" s="315"/>
      <c r="AE76" s="315"/>
      <c r="AF76" s="315"/>
      <c r="AG76" s="315"/>
    </row>
    <row r="77" spans="1:33" ht="24.95" customHeight="1">
      <c r="A77" s="554"/>
      <c r="B77" s="316"/>
      <c r="C77" s="316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  <c r="AA77" s="315"/>
      <c r="AB77" s="315"/>
      <c r="AC77" s="315"/>
      <c r="AD77" s="315"/>
      <c r="AE77" s="315"/>
      <c r="AF77" s="315"/>
      <c r="AG77" s="315"/>
    </row>
    <row r="78" spans="1:33" ht="24.95" customHeight="1">
      <c r="A78" s="554"/>
      <c r="B78" s="316"/>
      <c r="C78" s="316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15"/>
      <c r="AB78" s="315"/>
      <c r="AC78" s="315"/>
      <c r="AD78" s="315"/>
      <c r="AE78" s="315"/>
      <c r="AF78" s="315"/>
      <c r="AG78" s="315"/>
    </row>
    <row r="79" spans="1:33" ht="24.95" customHeight="1">
      <c r="A79" s="554"/>
      <c r="B79" s="316"/>
      <c r="C79" s="316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15"/>
      <c r="AB79" s="315"/>
      <c r="AC79" s="315"/>
      <c r="AD79" s="315"/>
      <c r="AE79" s="315"/>
      <c r="AF79" s="315"/>
      <c r="AG79" s="315"/>
    </row>
    <row r="80" spans="1:33" ht="24.95" customHeight="1">
      <c r="A80" s="554"/>
      <c r="B80" s="316"/>
      <c r="C80" s="316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5"/>
      <c r="AD80" s="315"/>
      <c r="AE80" s="315"/>
      <c r="AF80" s="315"/>
      <c r="AG80" s="315"/>
    </row>
    <row r="81" spans="1:33" ht="24.95" customHeight="1">
      <c r="A81" s="554"/>
      <c r="B81" s="316"/>
      <c r="C81" s="316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  <c r="AA81" s="315"/>
      <c r="AB81" s="315"/>
      <c r="AC81" s="315"/>
      <c r="AD81" s="315"/>
      <c r="AE81" s="315"/>
      <c r="AF81" s="315"/>
      <c r="AG81" s="315"/>
    </row>
    <row r="82" spans="1:33" ht="24.95" customHeight="1">
      <c r="A82" s="554"/>
      <c r="B82" s="316"/>
      <c r="C82" s="316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  <c r="AA82" s="315"/>
      <c r="AB82" s="315"/>
      <c r="AC82" s="315"/>
      <c r="AD82" s="315"/>
      <c r="AE82" s="315"/>
      <c r="AF82" s="315"/>
      <c r="AG82" s="315"/>
    </row>
    <row r="83" spans="1:33" ht="24.95" customHeight="1">
      <c r="A83" s="554"/>
      <c r="B83" s="316"/>
      <c r="C83" s="316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  <c r="AA83" s="315"/>
      <c r="AB83" s="315"/>
      <c r="AC83" s="315"/>
      <c r="AD83" s="315"/>
      <c r="AE83" s="315"/>
      <c r="AF83" s="315"/>
      <c r="AG83" s="315"/>
    </row>
    <row r="84" spans="1:33" ht="24.95" customHeight="1">
      <c r="A84" s="554"/>
      <c r="B84" s="316"/>
      <c r="C84" s="316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  <c r="AA84" s="315"/>
      <c r="AB84" s="315"/>
      <c r="AC84" s="315"/>
      <c r="AD84" s="315"/>
      <c r="AE84" s="315"/>
      <c r="AF84" s="315"/>
      <c r="AG84" s="315"/>
    </row>
    <row r="85" spans="1:33" ht="24.95" customHeight="1">
      <c r="A85" s="554"/>
      <c r="B85" s="316"/>
      <c r="C85" s="316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  <c r="AA85" s="315"/>
      <c r="AB85" s="315"/>
      <c r="AC85" s="315"/>
      <c r="AD85" s="315"/>
      <c r="AE85" s="315"/>
      <c r="AF85" s="315"/>
      <c r="AG85" s="315"/>
    </row>
    <row r="86" spans="1:33" ht="24.95" customHeight="1">
      <c r="A86" s="554"/>
      <c r="B86" s="316"/>
      <c r="C86" s="316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  <c r="AA86" s="315"/>
      <c r="AB86" s="315"/>
      <c r="AC86" s="315"/>
      <c r="AD86" s="315"/>
      <c r="AE86" s="315"/>
      <c r="AF86" s="315"/>
      <c r="AG86" s="315"/>
    </row>
    <row r="87" spans="1:33" ht="24.95" customHeight="1">
      <c r="A87" s="554"/>
      <c r="B87" s="316"/>
      <c r="C87" s="316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  <c r="AA87" s="315"/>
      <c r="AB87" s="315"/>
      <c r="AC87" s="315"/>
      <c r="AD87" s="315"/>
      <c r="AE87" s="315"/>
      <c r="AF87" s="315"/>
      <c r="AG87" s="315"/>
    </row>
    <row r="88" spans="1:33" ht="24.95" customHeight="1">
      <c r="A88" s="554"/>
      <c r="B88" s="316"/>
      <c r="C88" s="316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15"/>
      <c r="AB88" s="315"/>
      <c r="AC88" s="315"/>
      <c r="AD88" s="315"/>
      <c r="AE88" s="315"/>
      <c r="AF88" s="315"/>
      <c r="AG88" s="315"/>
    </row>
    <row r="89" spans="1:33" ht="24.95" customHeight="1">
      <c r="A89" s="554"/>
      <c r="B89" s="316"/>
      <c r="C89" s="316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15"/>
      <c r="AB89" s="315"/>
      <c r="AC89" s="315"/>
      <c r="AD89" s="315"/>
      <c r="AE89" s="315"/>
      <c r="AF89" s="315"/>
      <c r="AG89" s="315"/>
    </row>
    <row r="90" spans="1:33" ht="24.95" customHeight="1">
      <c r="A90" s="554"/>
      <c r="B90" s="316"/>
      <c r="C90" s="316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  <c r="AA90" s="315"/>
      <c r="AB90" s="315"/>
      <c r="AC90" s="315"/>
      <c r="AD90" s="315"/>
      <c r="AE90" s="315"/>
      <c r="AF90" s="315"/>
      <c r="AG90" s="315"/>
    </row>
    <row r="91" spans="1:33" ht="24.95" customHeight="1">
      <c r="A91" s="554"/>
      <c r="B91" s="316"/>
      <c r="C91" s="316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  <c r="AA91" s="315"/>
      <c r="AB91" s="315"/>
      <c r="AC91" s="315"/>
      <c r="AD91" s="315"/>
      <c r="AE91" s="315"/>
      <c r="AF91" s="315"/>
      <c r="AG91" s="315"/>
    </row>
    <row r="92" spans="1:33" ht="24.95" customHeight="1">
      <c r="A92" s="554"/>
      <c r="B92" s="316"/>
      <c r="C92" s="316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  <c r="AA92" s="315"/>
      <c r="AB92" s="315"/>
      <c r="AC92" s="315"/>
      <c r="AD92" s="315"/>
      <c r="AE92" s="315"/>
      <c r="AF92" s="315"/>
      <c r="AG92" s="315"/>
    </row>
    <row r="93" spans="1:33" ht="24.95" customHeight="1">
      <c r="A93" s="554"/>
      <c r="B93" s="316"/>
      <c r="C93" s="316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  <c r="AA93" s="315"/>
      <c r="AB93" s="315"/>
      <c r="AC93" s="315"/>
      <c r="AD93" s="315"/>
      <c r="AE93" s="315"/>
      <c r="AF93" s="315"/>
      <c r="AG93" s="315"/>
    </row>
    <row r="94" spans="1:33" ht="24.95" customHeight="1">
      <c r="A94" s="554"/>
      <c r="B94" s="316"/>
      <c r="C94" s="316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  <c r="AA94" s="315"/>
      <c r="AB94" s="315"/>
      <c r="AC94" s="315"/>
      <c r="AD94" s="315"/>
      <c r="AE94" s="315"/>
      <c r="AF94" s="315"/>
      <c r="AG94" s="315"/>
    </row>
    <row r="95" spans="1:33" ht="24.95" customHeight="1">
      <c r="A95" s="554"/>
      <c r="B95" s="316"/>
      <c r="C95" s="316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15"/>
      <c r="AB95" s="315"/>
      <c r="AC95" s="315"/>
      <c r="AD95" s="315"/>
      <c r="AE95" s="315"/>
      <c r="AF95" s="315"/>
      <c r="AG95" s="315"/>
    </row>
    <row r="96" spans="1:33" ht="24.95" customHeight="1">
      <c r="A96" s="554"/>
      <c r="B96" s="316"/>
      <c r="C96" s="316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15"/>
      <c r="AB96" s="315"/>
      <c r="AC96" s="315"/>
      <c r="AD96" s="315"/>
      <c r="AE96" s="315"/>
      <c r="AF96" s="315"/>
      <c r="AG96" s="315"/>
    </row>
    <row r="97" spans="1:33" ht="24.95" customHeight="1">
      <c r="A97" s="318"/>
      <c r="B97" s="316"/>
      <c r="C97" s="316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  <c r="AA97" s="315"/>
      <c r="AB97" s="315"/>
      <c r="AC97" s="315"/>
      <c r="AD97" s="315"/>
      <c r="AE97" s="315"/>
      <c r="AF97" s="315"/>
      <c r="AG97" s="315"/>
    </row>
    <row r="98" spans="1:33" ht="24.95" customHeight="1">
      <c r="A98" s="318"/>
      <c r="B98" s="316"/>
      <c r="C98" s="316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  <c r="AA98" s="315"/>
      <c r="AB98" s="315"/>
      <c r="AC98" s="315"/>
      <c r="AD98" s="315"/>
      <c r="AE98" s="315"/>
      <c r="AF98" s="315"/>
      <c r="AG98" s="315"/>
    </row>
    <row r="99" spans="1:33" ht="24.95" customHeight="1">
      <c r="A99" s="318"/>
      <c r="B99" s="316"/>
      <c r="C99" s="316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  <c r="AA99" s="315"/>
      <c r="AB99" s="315"/>
      <c r="AC99" s="315"/>
      <c r="AD99" s="315"/>
      <c r="AE99" s="315"/>
      <c r="AF99" s="315"/>
      <c r="AG99" s="315"/>
    </row>
    <row r="100" spans="1:33" ht="24.95" customHeight="1">
      <c r="A100" s="318"/>
      <c r="B100" s="316"/>
      <c r="C100" s="316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  <c r="AA100" s="315"/>
      <c r="AB100" s="315"/>
      <c r="AC100" s="315"/>
      <c r="AD100" s="315"/>
      <c r="AE100" s="315"/>
      <c r="AF100" s="315"/>
      <c r="AG100" s="315"/>
    </row>
    <row r="101" spans="1:33" ht="24.95" customHeight="1">
      <c r="A101" s="318"/>
      <c r="B101" s="316"/>
      <c r="C101" s="316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  <c r="AA101" s="315"/>
      <c r="AB101" s="315"/>
      <c r="AC101" s="315"/>
      <c r="AD101" s="315"/>
      <c r="AE101" s="315"/>
      <c r="AF101" s="315"/>
      <c r="AG101" s="315"/>
    </row>
    <row r="102" spans="1:33" ht="24.95" customHeight="1">
      <c r="A102" s="318"/>
      <c r="B102" s="316"/>
      <c r="C102" s="316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  <c r="AA102" s="315"/>
      <c r="AB102" s="315"/>
      <c r="AC102" s="315"/>
      <c r="AD102" s="315"/>
      <c r="AE102" s="315"/>
      <c r="AF102" s="315"/>
      <c r="AG102" s="315"/>
    </row>
    <row r="103" spans="1:33" ht="24.95" customHeight="1">
      <c r="A103" s="318"/>
      <c r="B103" s="316"/>
      <c r="C103" s="316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  <c r="AA103" s="315"/>
      <c r="AB103" s="315"/>
      <c r="AC103" s="315"/>
      <c r="AD103" s="315"/>
      <c r="AE103" s="315"/>
      <c r="AF103" s="315"/>
      <c r="AG103" s="315"/>
    </row>
    <row r="104" spans="1:33" ht="24.95" customHeight="1">
      <c r="A104" s="318"/>
      <c r="B104" s="316"/>
      <c r="C104" s="316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  <c r="AA104" s="315"/>
      <c r="AB104" s="315"/>
      <c r="AC104" s="315"/>
      <c r="AD104" s="315"/>
      <c r="AE104" s="315"/>
      <c r="AF104" s="315"/>
      <c r="AG104" s="315"/>
    </row>
    <row r="105" spans="1:33" ht="24.95" customHeight="1">
      <c r="B105" s="316"/>
      <c r="C105" s="316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  <c r="AA105" s="315"/>
      <c r="AB105" s="315"/>
      <c r="AC105" s="315"/>
      <c r="AD105" s="315"/>
      <c r="AE105" s="315"/>
      <c r="AF105" s="315"/>
      <c r="AG105" s="315"/>
    </row>
    <row r="106" spans="1:33" ht="24.95" customHeight="1">
      <c r="A106" s="318"/>
      <c r="B106" s="316"/>
      <c r="C106" s="316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5"/>
      <c r="AD106" s="315"/>
      <c r="AE106" s="315"/>
      <c r="AF106" s="315"/>
      <c r="AG106" s="315"/>
    </row>
    <row r="107" spans="1:33" ht="24.95" customHeight="1">
      <c r="A107" s="318"/>
      <c r="B107" s="316"/>
      <c r="C107" s="316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15"/>
      <c r="AB107" s="315"/>
      <c r="AC107" s="315"/>
      <c r="AD107" s="315"/>
      <c r="AE107" s="315"/>
      <c r="AF107" s="315"/>
      <c r="AG107" s="315"/>
    </row>
    <row r="108" spans="1:33" ht="24.95" customHeight="1">
      <c r="A108" s="318"/>
      <c r="B108" s="316"/>
      <c r="C108" s="316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15"/>
      <c r="AB108" s="315"/>
      <c r="AC108" s="315"/>
      <c r="AD108" s="315"/>
      <c r="AE108" s="315"/>
      <c r="AF108" s="315"/>
      <c r="AG108" s="315"/>
    </row>
    <row r="109" spans="1:33" ht="24.95" customHeight="1">
      <c r="A109" s="318"/>
      <c r="B109" s="316"/>
      <c r="C109" s="316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  <c r="AA109" s="315"/>
      <c r="AB109" s="315"/>
      <c r="AC109" s="315"/>
      <c r="AD109" s="315"/>
      <c r="AE109" s="315"/>
      <c r="AF109" s="315"/>
      <c r="AG109" s="315"/>
    </row>
    <row r="110" spans="1:33" ht="24.95" customHeight="1">
      <c r="A110" s="318"/>
      <c r="B110" s="316"/>
      <c r="C110" s="316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  <c r="AA110" s="315"/>
      <c r="AB110" s="315"/>
      <c r="AC110" s="315"/>
      <c r="AD110" s="315"/>
      <c r="AE110" s="315"/>
      <c r="AF110" s="315"/>
      <c r="AG110" s="315"/>
    </row>
    <row r="111" spans="1:33" ht="24.95" customHeight="1">
      <c r="A111" s="318"/>
      <c r="B111" s="316"/>
      <c r="C111" s="316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  <c r="AA111" s="315"/>
      <c r="AB111" s="315"/>
      <c r="AC111" s="315"/>
      <c r="AD111" s="315"/>
      <c r="AE111" s="315"/>
      <c r="AF111" s="315"/>
      <c r="AG111" s="315"/>
    </row>
    <row r="112" spans="1:33" ht="24.95" customHeight="1">
      <c r="A112" s="318"/>
      <c r="B112" s="316"/>
      <c r="C112" s="316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  <c r="AA112" s="315"/>
      <c r="AB112" s="315"/>
      <c r="AC112" s="315"/>
      <c r="AD112" s="315"/>
      <c r="AE112" s="315"/>
      <c r="AF112" s="315"/>
      <c r="AG112" s="315"/>
    </row>
    <row r="113" spans="1:33" ht="24.95" customHeight="1">
      <c r="A113" s="318"/>
      <c r="B113" s="316"/>
      <c r="C113" s="316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15"/>
      <c r="AB113" s="315"/>
      <c r="AC113" s="315"/>
      <c r="AD113" s="315"/>
      <c r="AE113" s="315"/>
      <c r="AF113" s="315"/>
      <c r="AG113" s="315"/>
    </row>
    <row r="114" spans="1:33" ht="24.95" customHeight="1">
      <c r="A114" s="318"/>
      <c r="B114" s="316"/>
      <c r="C114" s="316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15"/>
      <c r="AB114" s="315"/>
      <c r="AC114" s="315"/>
      <c r="AD114" s="315"/>
      <c r="AE114" s="315"/>
      <c r="AF114" s="315"/>
      <c r="AG114" s="315"/>
    </row>
    <row r="115" spans="1:33" ht="24.95" customHeight="1">
      <c r="A115" s="318"/>
      <c r="B115" s="316"/>
      <c r="C115" s="316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  <c r="AA115" s="315"/>
      <c r="AB115" s="315"/>
      <c r="AC115" s="315"/>
      <c r="AD115" s="315"/>
      <c r="AE115" s="315"/>
      <c r="AF115" s="315"/>
      <c r="AG115" s="315"/>
    </row>
    <row r="116" spans="1:33" ht="24.95" customHeight="1">
      <c r="A116" s="318"/>
      <c r="B116" s="316"/>
      <c r="C116" s="316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  <c r="AA116" s="315"/>
      <c r="AB116" s="315"/>
      <c r="AC116" s="315"/>
      <c r="AD116" s="315"/>
      <c r="AE116" s="315"/>
      <c r="AF116" s="315"/>
      <c r="AG116" s="315"/>
    </row>
    <row r="117" spans="1:33" ht="24.95" customHeight="1">
      <c r="A117" s="318"/>
      <c r="B117" s="316"/>
      <c r="C117" s="316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  <c r="AA117" s="315"/>
      <c r="AB117" s="315"/>
      <c r="AC117" s="315"/>
      <c r="AD117" s="315"/>
      <c r="AE117" s="315"/>
      <c r="AF117" s="315"/>
      <c r="AG117" s="315"/>
    </row>
    <row r="118" spans="1:33" ht="24.95" customHeight="1">
      <c r="A118" s="318"/>
      <c r="B118" s="316"/>
      <c r="C118" s="316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  <c r="AA118" s="315"/>
      <c r="AB118" s="315"/>
      <c r="AC118" s="315"/>
      <c r="AD118" s="315"/>
      <c r="AE118" s="315"/>
      <c r="AF118" s="315"/>
      <c r="AG118" s="315"/>
    </row>
    <row r="119" spans="1:33" ht="24.95" customHeight="1">
      <c r="A119" s="318"/>
      <c r="B119" s="316"/>
      <c r="C119" s="316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15"/>
      <c r="AB119" s="315"/>
      <c r="AC119" s="315"/>
      <c r="AD119" s="315"/>
      <c r="AE119" s="315"/>
      <c r="AF119" s="315"/>
      <c r="AG119" s="315"/>
    </row>
    <row r="120" spans="1:33" ht="24.95" customHeight="1">
      <c r="A120" s="318"/>
      <c r="B120" s="316"/>
      <c r="C120" s="316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15"/>
      <c r="AB120" s="315"/>
      <c r="AC120" s="315"/>
      <c r="AD120" s="315"/>
      <c r="AE120" s="315"/>
      <c r="AF120" s="315"/>
      <c r="AG120" s="315"/>
    </row>
    <row r="121" spans="1:33" ht="24.95" customHeight="1">
      <c r="A121" s="318"/>
      <c r="B121" s="316"/>
      <c r="C121" s="316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  <c r="AA121" s="315"/>
      <c r="AB121" s="315"/>
      <c r="AC121" s="315"/>
      <c r="AD121" s="315"/>
      <c r="AE121" s="315"/>
      <c r="AF121" s="315"/>
      <c r="AG121" s="315"/>
    </row>
    <row r="122" spans="1:33" ht="24.95" customHeight="1">
      <c r="A122" s="318"/>
      <c r="B122" s="316"/>
      <c r="C122" s="316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  <c r="AA122" s="315"/>
      <c r="AB122" s="315"/>
      <c r="AC122" s="315"/>
      <c r="AD122" s="315"/>
      <c r="AE122" s="315"/>
      <c r="AF122" s="315"/>
      <c r="AG122" s="315"/>
    </row>
    <row r="123" spans="1:33" ht="24.95" customHeight="1">
      <c r="A123" s="318"/>
      <c r="B123" s="316"/>
      <c r="C123" s="316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  <c r="AA123" s="315"/>
      <c r="AB123" s="315"/>
      <c r="AC123" s="315"/>
      <c r="AD123" s="315"/>
      <c r="AE123" s="315"/>
      <c r="AF123" s="315"/>
      <c r="AG123" s="315"/>
    </row>
    <row r="124" spans="1:33" ht="24.95" customHeight="1">
      <c r="A124" s="318"/>
      <c r="B124" s="316"/>
      <c r="C124" s="316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  <c r="AA124" s="315"/>
      <c r="AB124" s="315"/>
      <c r="AC124" s="315"/>
      <c r="AD124" s="315"/>
      <c r="AE124" s="315"/>
      <c r="AF124" s="315"/>
      <c r="AG124" s="315"/>
    </row>
    <row r="125" spans="1:33" ht="24.95" customHeight="1">
      <c r="A125" s="318"/>
      <c r="B125" s="316"/>
      <c r="C125" s="316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  <c r="AA125" s="315"/>
      <c r="AB125" s="315"/>
      <c r="AC125" s="315"/>
      <c r="AD125" s="315"/>
      <c r="AE125" s="315"/>
      <c r="AF125" s="315"/>
      <c r="AG125" s="315"/>
    </row>
    <row r="126" spans="1:33" ht="24.95" customHeight="1">
      <c r="A126" s="318"/>
      <c r="B126" s="316"/>
      <c r="C126" s="316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15"/>
      <c r="AB126" s="315"/>
      <c r="AC126" s="315"/>
      <c r="AD126" s="315"/>
      <c r="AE126" s="315"/>
      <c r="AF126" s="315"/>
      <c r="AG126" s="315"/>
    </row>
    <row r="127" spans="1:33" ht="24.95" customHeight="1">
      <c r="A127" s="318"/>
      <c r="B127" s="316"/>
      <c r="C127" s="316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15"/>
      <c r="AB127" s="315"/>
      <c r="AC127" s="315"/>
      <c r="AD127" s="315"/>
      <c r="AE127" s="315"/>
      <c r="AF127" s="315"/>
      <c r="AG127" s="315"/>
    </row>
    <row r="128" spans="1:33" ht="24.95" customHeight="1">
      <c r="A128" s="318"/>
      <c r="B128" s="316"/>
      <c r="C128" s="316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  <c r="AA128" s="315"/>
      <c r="AB128" s="315"/>
      <c r="AC128" s="315"/>
      <c r="AD128" s="315"/>
      <c r="AE128" s="315"/>
      <c r="AF128" s="315"/>
      <c r="AG128" s="315"/>
    </row>
    <row r="129" spans="1:33" ht="24.95" customHeight="1">
      <c r="A129" s="318"/>
      <c r="B129" s="316"/>
      <c r="C129" s="316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  <c r="AA129" s="315"/>
      <c r="AB129" s="315"/>
      <c r="AC129" s="315"/>
      <c r="AD129" s="315"/>
      <c r="AE129" s="315"/>
      <c r="AF129" s="315"/>
      <c r="AG129" s="315"/>
    </row>
    <row r="130" spans="1:33" ht="24.95" customHeight="1">
      <c r="A130" s="318"/>
      <c r="B130" s="316"/>
      <c r="C130" s="316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  <c r="AA130" s="315"/>
      <c r="AB130" s="315"/>
      <c r="AC130" s="315"/>
      <c r="AD130" s="315"/>
      <c r="AE130" s="315"/>
      <c r="AF130" s="315"/>
      <c r="AG130" s="315"/>
    </row>
    <row r="131" spans="1:33" ht="24.95" customHeight="1">
      <c r="A131" s="318"/>
      <c r="B131" s="316"/>
      <c r="C131" s="316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15"/>
      <c r="AB131" s="315"/>
      <c r="AC131" s="315"/>
      <c r="AD131" s="315"/>
      <c r="AE131" s="315"/>
      <c r="AF131" s="315"/>
      <c r="AG131" s="315"/>
    </row>
    <row r="132" spans="1:33" ht="24.95" customHeight="1">
      <c r="A132" s="318"/>
      <c r="B132" s="316"/>
      <c r="C132" s="316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5"/>
      <c r="AB132" s="315"/>
      <c r="AC132" s="315"/>
      <c r="AD132" s="315"/>
      <c r="AE132" s="315"/>
      <c r="AF132" s="315"/>
      <c r="AG132" s="315"/>
    </row>
    <row r="133" spans="1:33" ht="24.95" customHeight="1">
      <c r="A133" s="318"/>
      <c r="B133" s="316"/>
      <c r="C133" s="316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  <c r="AA133" s="315"/>
      <c r="AB133" s="315"/>
      <c r="AC133" s="315"/>
      <c r="AD133" s="315"/>
      <c r="AE133" s="315"/>
      <c r="AF133" s="315"/>
      <c r="AG133" s="315"/>
    </row>
    <row r="134" spans="1:33" ht="24.95" customHeight="1">
      <c r="A134" s="318"/>
      <c r="B134" s="316"/>
      <c r="C134" s="316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  <c r="AA134" s="315"/>
      <c r="AB134" s="315"/>
      <c r="AC134" s="315"/>
      <c r="AD134" s="315"/>
      <c r="AE134" s="315"/>
      <c r="AF134" s="315"/>
      <c r="AG134" s="315"/>
    </row>
    <row r="135" spans="1:33" ht="24.95" customHeight="1">
      <c r="A135" s="318"/>
      <c r="B135" s="316"/>
      <c r="C135" s="316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  <c r="AA135" s="315"/>
      <c r="AB135" s="315"/>
      <c r="AC135" s="315"/>
      <c r="AD135" s="315"/>
      <c r="AE135" s="315"/>
      <c r="AF135" s="315"/>
      <c r="AG135" s="315"/>
    </row>
    <row r="136" spans="1:33" ht="24.95" customHeight="1">
      <c r="A136" s="318"/>
      <c r="B136" s="316"/>
      <c r="C136" s="316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  <c r="AA136" s="315"/>
      <c r="AB136" s="315"/>
      <c r="AC136" s="315"/>
      <c r="AD136" s="315"/>
      <c r="AE136" s="315"/>
      <c r="AF136" s="315"/>
      <c r="AG136" s="315"/>
    </row>
    <row r="137" spans="1:33" ht="24.95" customHeight="1">
      <c r="A137" s="318"/>
      <c r="B137" s="316"/>
      <c r="C137" s="316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15"/>
      <c r="AB137" s="315"/>
      <c r="AC137" s="315"/>
      <c r="AD137" s="315"/>
      <c r="AE137" s="315"/>
      <c r="AF137" s="315"/>
      <c r="AG137" s="315"/>
    </row>
    <row r="138" spans="1:33" ht="24.95" customHeight="1">
      <c r="A138" s="318"/>
      <c r="B138" s="316"/>
      <c r="C138" s="316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15"/>
      <c r="AB138" s="315"/>
      <c r="AC138" s="315"/>
      <c r="AD138" s="315"/>
      <c r="AE138" s="315"/>
      <c r="AF138" s="315"/>
      <c r="AG138" s="315"/>
    </row>
    <row r="139" spans="1:33" ht="24.95" customHeight="1">
      <c r="A139" s="318"/>
      <c r="B139" s="316"/>
      <c r="C139" s="316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  <c r="AA139" s="315"/>
      <c r="AB139" s="315"/>
      <c r="AC139" s="315"/>
      <c r="AD139" s="315"/>
      <c r="AE139" s="315"/>
      <c r="AF139" s="315"/>
      <c r="AG139" s="315"/>
    </row>
    <row r="140" spans="1:33" ht="24.95" customHeight="1">
      <c r="A140" s="318"/>
      <c r="B140" s="316"/>
      <c r="C140" s="316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  <c r="AA140" s="315"/>
      <c r="AB140" s="315"/>
      <c r="AC140" s="315"/>
      <c r="AD140" s="315"/>
      <c r="AE140" s="315"/>
      <c r="AF140" s="315"/>
      <c r="AG140" s="315"/>
    </row>
    <row r="141" spans="1:33" ht="24.95" customHeight="1">
      <c r="A141" s="318"/>
      <c r="B141" s="316"/>
      <c r="C141" s="316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  <c r="AA141" s="315"/>
      <c r="AB141" s="315"/>
      <c r="AC141" s="315"/>
      <c r="AD141" s="315"/>
      <c r="AE141" s="315"/>
      <c r="AF141" s="315"/>
      <c r="AG141" s="315"/>
    </row>
    <row r="142" spans="1:33" ht="24.95" customHeight="1">
      <c r="A142" s="318"/>
      <c r="B142" s="316"/>
      <c r="C142" s="316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  <c r="AA142" s="315"/>
      <c r="AB142" s="315"/>
      <c r="AC142" s="315"/>
      <c r="AD142" s="315"/>
      <c r="AE142" s="315"/>
      <c r="AF142" s="315"/>
      <c r="AG142" s="315"/>
    </row>
    <row r="143" spans="1:33" ht="24.95" customHeight="1">
      <c r="A143" s="318"/>
      <c r="B143" s="316"/>
      <c r="C143" s="316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15"/>
      <c r="AB143" s="315"/>
      <c r="AC143" s="315"/>
      <c r="AD143" s="315"/>
      <c r="AE143" s="315"/>
      <c r="AF143" s="315"/>
      <c r="AG143" s="315"/>
    </row>
    <row r="144" spans="1:33" ht="24.95" customHeight="1">
      <c r="A144" s="318"/>
      <c r="B144" s="316"/>
      <c r="C144" s="316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15"/>
      <c r="AB144" s="315"/>
      <c r="AC144" s="315"/>
      <c r="AD144" s="315"/>
      <c r="AE144" s="315"/>
      <c r="AF144" s="315"/>
      <c r="AG144" s="315"/>
    </row>
    <row r="145" spans="1:33" ht="24.95" customHeight="1">
      <c r="A145" s="318"/>
      <c r="B145" s="316"/>
      <c r="C145" s="316"/>
      <c r="D145" s="315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  <c r="AA145" s="315"/>
      <c r="AB145" s="315"/>
      <c r="AC145" s="315"/>
      <c r="AD145" s="315"/>
      <c r="AE145" s="315"/>
      <c r="AF145" s="315"/>
      <c r="AG145" s="315"/>
    </row>
    <row r="146" spans="1:33" ht="24.95" customHeight="1">
      <c r="A146" s="318"/>
      <c r="B146" s="316"/>
      <c r="C146" s="316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  <c r="AA146" s="315"/>
      <c r="AB146" s="315"/>
      <c r="AC146" s="315"/>
      <c r="AD146" s="315"/>
      <c r="AE146" s="315"/>
      <c r="AF146" s="315"/>
      <c r="AG146" s="315"/>
    </row>
    <row r="147" spans="1:33" ht="24.95" customHeight="1">
      <c r="A147" s="318"/>
      <c r="B147" s="316"/>
      <c r="C147" s="316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  <c r="AA147" s="315"/>
      <c r="AB147" s="315"/>
      <c r="AC147" s="315"/>
      <c r="AD147" s="315"/>
      <c r="AE147" s="315"/>
      <c r="AF147" s="315"/>
      <c r="AG147" s="315"/>
    </row>
    <row r="148" spans="1:33" ht="24.95" customHeight="1">
      <c r="A148" s="318"/>
      <c r="B148" s="316"/>
      <c r="C148" s="316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15"/>
      <c r="AB148" s="315"/>
      <c r="AC148" s="315"/>
      <c r="AD148" s="315"/>
      <c r="AE148" s="315"/>
      <c r="AF148" s="315"/>
      <c r="AG148" s="315"/>
    </row>
    <row r="149" spans="1:33" ht="24.95" customHeight="1">
      <c r="A149" s="318"/>
      <c r="B149" s="316"/>
      <c r="C149" s="316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15"/>
      <c r="AB149" s="315"/>
      <c r="AC149" s="315"/>
      <c r="AD149" s="315"/>
      <c r="AE149" s="315"/>
      <c r="AF149" s="315"/>
      <c r="AG149" s="315"/>
    </row>
    <row r="150" spans="1:33" ht="24.95" customHeight="1">
      <c r="A150" s="318"/>
      <c r="B150" s="316"/>
      <c r="C150" s="316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  <c r="AA150" s="315"/>
      <c r="AB150" s="315"/>
      <c r="AC150" s="315"/>
      <c r="AD150" s="315"/>
      <c r="AE150" s="315"/>
      <c r="AF150" s="315"/>
      <c r="AG150" s="315"/>
    </row>
    <row r="151" spans="1:33" ht="24.95" customHeight="1">
      <c r="A151" s="318"/>
      <c r="B151" s="316"/>
      <c r="C151" s="316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  <c r="AA151" s="315"/>
      <c r="AB151" s="315"/>
      <c r="AC151" s="315"/>
      <c r="AD151" s="315"/>
      <c r="AE151" s="315"/>
      <c r="AF151" s="315"/>
      <c r="AG151" s="315"/>
    </row>
    <row r="152" spans="1:33" ht="24.95" customHeight="1">
      <c r="A152" s="318"/>
      <c r="B152" s="316"/>
      <c r="C152" s="316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  <c r="AA152" s="315"/>
      <c r="AB152" s="315"/>
      <c r="AC152" s="315"/>
      <c r="AD152" s="315"/>
      <c r="AE152" s="315"/>
      <c r="AF152" s="315"/>
      <c r="AG152" s="315"/>
    </row>
    <row r="153" spans="1:33" ht="24.95" customHeight="1">
      <c r="A153" s="318"/>
      <c r="B153" s="316"/>
      <c r="C153" s="316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  <c r="AA153" s="315"/>
      <c r="AB153" s="315"/>
      <c r="AC153" s="315"/>
      <c r="AD153" s="315"/>
      <c r="AE153" s="315"/>
      <c r="AF153" s="315"/>
      <c r="AG153" s="315"/>
    </row>
    <row r="154" spans="1:33" ht="24.95" customHeight="1">
      <c r="A154" s="318"/>
      <c r="B154" s="316"/>
      <c r="C154" s="316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  <c r="AA154" s="315"/>
      <c r="AB154" s="315"/>
      <c r="AC154" s="315"/>
      <c r="AD154" s="315"/>
      <c r="AE154" s="315"/>
      <c r="AF154" s="315"/>
      <c r="AG154" s="315"/>
    </row>
    <row r="155" spans="1:33" ht="24.95" customHeight="1">
      <c r="A155" s="318"/>
      <c r="B155" s="316"/>
      <c r="C155" s="316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  <c r="AA155" s="315"/>
      <c r="AB155" s="315"/>
      <c r="AC155" s="315"/>
      <c r="AD155" s="315"/>
      <c r="AE155" s="315"/>
      <c r="AF155" s="315"/>
      <c r="AG155" s="315"/>
    </row>
    <row r="156" spans="1:33" ht="24.95" customHeight="1">
      <c r="A156" s="318"/>
      <c r="B156" s="316"/>
      <c r="C156" s="316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15"/>
      <c r="AB156" s="315"/>
      <c r="AC156" s="315"/>
      <c r="AD156" s="315"/>
      <c r="AE156" s="315"/>
      <c r="AF156" s="315"/>
      <c r="AG156" s="315"/>
    </row>
    <row r="157" spans="1:33" ht="24.95" customHeight="1">
      <c r="A157" s="318"/>
      <c r="B157" s="316"/>
      <c r="C157" s="316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  <c r="AA157" s="315"/>
      <c r="AB157" s="315"/>
      <c r="AC157" s="315"/>
      <c r="AD157" s="315"/>
      <c r="AE157" s="315"/>
      <c r="AF157" s="315"/>
      <c r="AG157" s="315"/>
    </row>
    <row r="158" spans="1:33" ht="24.95" customHeight="1">
      <c r="A158" s="318"/>
      <c r="B158" s="316"/>
      <c r="C158" s="316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  <c r="AA158" s="315"/>
      <c r="AB158" s="315"/>
      <c r="AC158" s="315"/>
      <c r="AD158" s="315"/>
      <c r="AE158" s="315"/>
      <c r="AF158" s="315"/>
      <c r="AG158" s="315"/>
    </row>
    <row r="159" spans="1:33" ht="24.95" customHeight="1">
      <c r="A159" s="318"/>
      <c r="B159" s="316"/>
      <c r="C159" s="316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  <c r="AA159" s="315"/>
      <c r="AB159" s="315"/>
      <c r="AC159" s="315"/>
      <c r="AD159" s="315"/>
      <c r="AE159" s="315"/>
      <c r="AF159" s="315"/>
      <c r="AG159" s="315"/>
    </row>
    <row r="160" spans="1:33" ht="24.95" customHeight="1">
      <c r="A160" s="318"/>
      <c r="B160" s="316"/>
      <c r="C160" s="316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  <c r="AA160" s="315"/>
      <c r="AB160" s="315"/>
      <c r="AC160" s="315"/>
      <c r="AD160" s="315"/>
      <c r="AE160" s="315"/>
      <c r="AF160" s="315"/>
      <c r="AG160" s="315"/>
    </row>
    <row r="161" spans="1:33" ht="24.95" customHeight="1">
      <c r="A161" s="318"/>
      <c r="B161" s="316"/>
      <c r="C161" s="316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  <c r="AA161" s="315"/>
      <c r="AB161" s="315"/>
      <c r="AC161" s="315"/>
      <c r="AD161" s="315"/>
      <c r="AE161" s="315"/>
      <c r="AF161" s="315"/>
      <c r="AG161" s="315"/>
    </row>
    <row r="162" spans="1:33" ht="24.95" customHeight="1">
      <c r="A162" s="318"/>
      <c r="B162" s="316"/>
      <c r="C162" s="316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15"/>
      <c r="AB162" s="315"/>
      <c r="AC162" s="315"/>
      <c r="AD162" s="315"/>
      <c r="AE162" s="315"/>
      <c r="AF162" s="315"/>
      <c r="AG162" s="315"/>
    </row>
    <row r="163" spans="1:33" ht="24.95" customHeight="1">
      <c r="A163" s="318"/>
      <c r="B163" s="316"/>
      <c r="C163" s="316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15"/>
      <c r="AB163" s="315"/>
      <c r="AC163" s="315"/>
      <c r="AD163" s="315"/>
      <c r="AE163" s="315"/>
      <c r="AF163" s="315"/>
      <c r="AG163" s="315"/>
    </row>
    <row r="164" spans="1:33" ht="24.95" customHeight="1">
      <c r="A164" s="318"/>
      <c r="B164" s="316"/>
      <c r="C164" s="316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15"/>
      <c r="Z164" s="315"/>
      <c r="AA164" s="315"/>
      <c r="AB164" s="315"/>
      <c r="AC164" s="315"/>
      <c r="AD164" s="315"/>
      <c r="AE164" s="315"/>
      <c r="AF164" s="315"/>
      <c r="AG164" s="315"/>
    </row>
    <row r="165" spans="1:33" ht="24.95" customHeight="1">
      <c r="A165" s="318"/>
      <c r="B165" s="316"/>
      <c r="C165" s="316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  <c r="AA165" s="315"/>
      <c r="AB165" s="315"/>
      <c r="AC165" s="315"/>
      <c r="AD165" s="315"/>
      <c r="AE165" s="315"/>
      <c r="AF165" s="315"/>
      <c r="AG165" s="315"/>
    </row>
    <row r="166" spans="1:33" ht="24.95" customHeight="1">
      <c r="A166" s="318"/>
      <c r="B166" s="316"/>
      <c r="C166" s="316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15"/>
      <c r="Z166" s="315"/>
      <c r="AA166" s="315"/>
      <c r="AB166" s="315"/>
      <c r="AC166" s="315"/>
      <c r="AD166" s="315"/>
      <c r="AE166" s="315"/>
      <c r="AF166" s="315"/>
      <c r="AG166" s="315"/>
    </row>
    <row r="167" spans="1:33" ht="24.95" customHeight="1">
      <c r="A167" s="318"/>
      <c r="B167" s="316"/>
      <c r="C167" s="316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  <c r="AA167" s="315"/>
      <c r="AB167" s="315"/>
      <c r="AC167" s="315"/>
      <c r="AD167" s="315"/>
      <c r="AE167" s="315"/>
      <c r="AF167" s="315"/>
      <c r="AG167" s="315"/>
    </row>
    <row r="168" spans="1:33" ht="24.95" customHeight="1">
      <c r="A168" s="318"/>
      <c r="B168" s="316"/>
      <c r="C168" s="316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  <c r="AA168" s="315"/>
      <c r="AB168" s="315"/>
      <c r="AC168" s="315"/>
      <c r="AD168" s="315"/>
      <c r="AE168" s="315"/>
      <c r="AF168" s="315"/>
      <c r="AG168" s="315"/>
    </row>
    <row r="169" spans="1:33" ht="24.95" customHeight="1">
      <c r="A169" s="318"/>
      <c r="B169" s="316"/>
      <c r="C169" s="316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15"/>
      <c r="AB169" s="315"/>
      <c r="AC169" s="315"/>
      <c r="AD169" s="315"/>
      <c r="AE169" s="315"/>
      <c r="AF169" s="315"/>
      <c r="AG169" s="315"/>
    </row>
    <row r="170" spans="1:33" ht="24.95" customHeight="1">
      <c r="A170" s="318"/>
      <c r="B170" s="316"/>
      <c r="C170" s="316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  <c r="AA170" s="315"/>
      <c r="AB170" s="315"/>
      <c r="AC170" s="315"/>
      <c r="AD170" s="315"/>
      <c r="AE170" s="315"/>
      <c r="AF170" s="315"/>
      <c r="AG170" s="315"/>
    </row>
    <row r="171" spans="1:33" ht="24.95" customHeight="1">
      <c r="A171" s="318"/>
      <c r="B171" s="316"/>
      <c r="C171" s="316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  <c r="AA171" s="315"/>
      <c r="AB171" s="315"/>
      <c r="AC171" s="315"/>
      <c r="AD171" s="315"/>
      <c r="AE171" s="315"/>
      <c r="AF171" s="315"/>
      <c r="AG171" s="315"/>
    </row>
    <row r="172" spans="1:33" ht="24.95" customHeight="1">
      <c r="A172" s="318"/>
      <c r="B172" s="316"/>
      <c r="C172" s="316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  <c r="AA172" s="315"/>
      <c r="AB172" s="315"/>
      <c r="AC172" s="315"/>
      <c r="AD172" s="315"/>
      <c r="AE172" s="315"/>
      <c r="AF172" s="315"/>
      <c r="AG172" s="315"/>
    </row>
    <row r="173" spans="1:33" ht="24.95" customHeight="1">
      <c r="A173" s="318"/>
      <c r="B173" s="316"/>
      <c r="C173" s="316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15"/>
      <c r="AB173" s="315"/>
      <c r="AC173" s="315"/>
      <c r="AD173" s="315"/>
      <c r="AE173" s="315"/>
      <c r="AF173" s="315"/>
      <c r="AG173" s="315"/>
    </row>
    <row r="174" spans="1:33" ht="24.95" customHeight="1">
      <c r="A174" s="318"/>
      <c r="B174" s="316"/>
      <c r="C174" s="316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15"/>
      <c r="AB174" s="315"/>
      <c r="AC174" s="315"/>
      <c r="AD174" s="315"/>
      <c r="AE174" s="315"/>
      <c r="AF174" s="315"/>
      <c r="AG174" s="315"/>
    </row>
    <row r="175" spans="1:33" ht="24.95" customHeight="1">
      <c r="A175" s="318"/>
      <c r="B175" s="316"/>
      <c r="C175" s="316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/>
      <c r="W175" s="315"/>
      <c r="X175" s="315"/>
      <c r="Y175" s="315"/>
      <c r="Z175" s="315"/>
      <c r="AA175" s="315"/>
      <c r="AB175" s="315"/>
      <c r="AC175" s="315"/>
      <c r="AD175" s="315"/>
      <c r="AE175" s="315"/>
      <c r="AF175" s="315"/>
      <c r="AG175" s="315"/>
    </row>
    <row r="176" spans="1:33" ht="24.95" customHeight="1">
      <c r="A176" s="318"/>
      <c r="B176" s="316"/>
      <c r="C176" s="316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/>
      <c r="W176" s="315"/>
      <c r="X176" s="315"/>
      <c r="Y176" s="315"/>
      <c r="Z176" s="315"/>
      <c r="AA176" s="315"/>
      <c r="AB176" s="315"/>
      <c r="AC176" s="315"/>
      <c r="AD176" s="315"/>
      <c r="AE176" s="315"/>
      <c r="AF176" s="315"/>
      <c r="AG176" s="315"/>
    </row>
    <row r="177" spans="1:33" ht="24.95" customHeight="1">
      <c r="A177" s="318"/>
      <c r="B177" s="316"/>
      <c r="C177" s="316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  <c r="AA177" s="315"/>
      <c r="AB177" s="315"/>
      <c r="AC177" s="315"/>
      <c r="AD177" s="315"/>
      <c r="AE177" s="315"/>
      <c r="AF177" s="315"/>
      <c r="AG177" s="315"/>
    </row>
    <row r="178" spans="1:33" ht="24.95" customHeight="1">
      <c r="A178" s="318"/>
      <c r="B178" s="316"/>
      <c r="C178" s="316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  <c r="AA178" s="315"/>
      <c r="AB178" s="315"/>
      <c r="AC178" s="315"/>
      <c r="AD178" s="315"/>
      <c r="AE178" s="315"/>
      <c r="AF178" s="315"/>
      <c r="AG178" s="315"/>
    </row>
    <row r="179" spans="1:33" ht="24.95" customHeight="1">
      <c r="A179" s="318"/>
      <c r="B179" s="316"/>
      <c r="C179" s="316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15"/>
      <c r="AB179" s="315"/>
      <c r="AC179" s="315"/>
      <c r="AD179" s="315"/>
      <c r="AE179" s="315"/>
      <c r="AF179" s="315"/>
      <c r="AG179" s="315"/>
    </row>
    <row r="180" spans="1:33" ht="24.95" customHeight="1">
      <c r="A180" s="318"/>
      <c r="B180" s="316"/>
      <c r="C180" s="316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15"/>
      <c r="AB180" s="315"/>
      <c r="AC180" s="315"/>
      <c r="AD180" s="315"/>
      <c r="AE180" s="315"/>
      <c r="AF180" s="315"/>
      <c r="AG180" s="315"/>
    </row>
    <row r="181" spans="1:33" ht="24.95" customHeight="1">
      <c r="A181" s="318"/>
      <c r="B181" s="316"/>
      <c r="C181" s="316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  <c r="S181" s="315"/>
      <c r="T181" s="315"/>
      <c r="U181" s="315"/>
      <c r="V181" s="315"/>
      <c r="W181" s="315"/>
      <c r="X181" s="315"/>
      <c r="Y181" s="315"/>
      <c r="Z181" s="315"/>
      <c r="AA181" s="315"/>
      <c r="AB181" s="315"/>
      <c r="AC181" s="315"/>
      <c r="AD181" s="315"/>
      <c r="AE181" s="315"/>
      <c r="AF181" s="315"/>
      <c r="AG181" s="315"/>
    </row>
    <row r="182" spans="1:33" ht="24.95" customHeight="1">
      <c r="A182" s="318"/>
      <c r="B182" s="316"/>
      <c r="C182" s="316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  <c r="AA182" s="315"/>
      <c r="AB182" s="315"/>
      <c r="AC182" s="315"/>
      <c r="AD182" s="315"/>
      <c r="AE182" s="315"/>
      <c r="AF182" s="315"/>
      <c r="AG182" s="315"/>
    </row>
    <row r="183" spans="1:33" ht="24.95" customHeight="1">
      <c r="A183" s="318"/>
      <c r="B183" s="316"/>
      <c r="C183" s="316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  <c r="AA183" s="315"/>
      <c r="AB183" s="315"/>
      <c r="AC183" s="315"/>
      <c r="AD183" s="315"/>
      <c r="AE183" s="315"/>
      <c r="AF183" s="315"/>
      <c r="AG183" s="315"/>
    </row>
    <row r="184" spans="1:33" ht="24.95" customHeight="1">
      <c r="A184" s="318"/>
      <c r="B184" s="316"/>
      <c r="C184" s="316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15"/>
      <c r="AB184" s="315"/>
      <c r="AC184" s="315"/>
      <c r="AD184" s="315"/>
      <c r="AE184" s="315"/>
      <c r="AF184" s="315"/>
      <c r="AG184" s="315"/>
    </row>
    <row r="185" spans="1:33" ht="24.95" customHeight="1">
      <c r="A185" s="318"/>
      <c r="B185" s="316"/>
      <c r="C185" s="316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15"/>
      <c r="AB185" s="315"/>
      <c r="AC185" s="315"/>
      <c r="AD185" s="315"/>
      <c r="AE185" s="315"/>
      <c r="AF185" s="315"/>
      <c r="AG185" s="315"/>
    </row>
    <row r="186" spans="1:33" ht="24.95" customHeight="1">
      <c r="A186" s="318"/>
      <c r="B186" s="316"/>
      <c r="C186" s="316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15"/>
      <c r="Z186" s="315"/>
      <c r="AA186" s="315"/>
      <c r="AB186" s="315"/>
      <c r="AC186" s="315"/>
      <c r="AD186" s="315"/>
      <c r="AE186" s="315"/>
      <c r="AF186" s="315"/>
      <c r="AG186" s="315"/>
    </row>
    <row r="187" spans="1:33" ht="24.95" customHeight="1">
      <c r="A187" s="318"/>
      <c r="B187" s="316"/>
      <c r="C187" s="316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15"/>
      <c r="Z187" s="315"/>
      <c r="AA187" s="315"/>
      <c r="AB187" s="315"/>
      <c r="AC187" s="315"/>
      <c r="AD187" s="315"/>
      <c r="AE187" s="315"/>
      <c r="AF187" s="315"/>
      <c r="AG187" s="315"/>
    </row>
    <row r="188" spans="1:33" ht="24.95" customHeight="1">
      <c r="A188" s="318"/>
      <c r="B188" s="316"/>
      <c r="C188" s="316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  <c r="AA188" s="315"/>
      <c r="AB188" s="315"/>
      <c r="AC188" s="315"/>
      <c r="AD188" s="315"/>
      <c r="AE188" s="315"/>
      <c r="AF188" s="315"/>
      <c r="AG188" s="315"/>
    </row>
    <row r="189" spans="1:33" ht="24.95" customHeight="1">
      <c r="A189" s="318"/>
      <c r="B189" s="316"/>
      <c r="C189" s="316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  <c r="S189" s="315"/>
      <c r="T189" s="315"/>
      <c r="U189" s="315"/>
      <c r="V189" s="315"/>
      <c r="W189" s="315"/>
      <c r="X189" s="315"/>
      <c r="Y189" s="315"/>
      <c r="Z189" s="315"/>
      <c r="AA189" s="315"/>
      <c r="AB189" s="315"/>
      <c r="AC189" s="315"/>
      <c r="AD189" s="315"/>
      <c r="AE189" s="315"/>
      <c r="AF189" s="315"/>
      <c r="AG189" s="315"/>
    </row>
    <row r="190" spans="1:33" ht="24.95" customHeight="1">
      <c r="A190" s="318"/>
      <c r="B190" s="316"/>
      <c r="C190" s="316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  <c r="AA190" s="315"/>
      <c r="AB190" s="315"/>
      <c r="AC190" s="315"/>
      <c r="AD190" s="315"/>
      <c r="AE190" s="315"/>
      <c r="AF190" s="315"/>
      <c r="AG190" s="315"/>
    </row>
    <row r="191" spans="1:33" ht="24.95" customHeight="1">
      <c r="A191" s="318"/>
      <c r="B191" s="316"/>
      <c r="C191" s="316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15"/>
      <c r="AB191" s="315"/>
      <c r="AC191" s="315"/>
      <c r="AD191" s="315"/>
      <c r="AE191" s="315"/>
      <c r="AF191" s="315"/>
      <c r="AG191" s="315"/>
    </row>
    <row r="192" spans="1:33" ht="24.95" customHeight="1">
      <c r="A192" s="318"/>
      <c r="B192" s="316"/>
      <c r="C192" s="316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15"/>
      <c r="AB192" s="315"/>
      <c r="AC192" s="315"/>
      <c r="AD192" s="315"/>
      <c r="AE192" s="315"/>
      <c r="AF192" s="315"/>
      <c r="AG192" s="315"/>
    </row>
    <row r="193" spans="1:33" ht="24.95" customHeight="1">
      <c r="A193" s="318"/>
      <c r="B193" s="316"/>
      <c r="C193" s="316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15"/>
      <c r="Z193" s="315"/>
      <c r="AA193" s="315"/>
      <c r="AB193" s="315"/>
      <c r="AC193" s="315"/>
      <c r="AD193" s="315"/>
      <c r="AE193" s="315"/>
      <c r="AF193" s="315"/>
      <c r="AG193" s="315"/>
    </row>
    <row r="194" spans="1:33" ht="24.95" customHeight="1">
      <c r="A194" s="318"/>
      <c r="B194" s="316"/>
      <c r="C194" s="316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  <c r="AA194" s="315"/>
      <c r="AB194" s="315"/>
      <c r="AC194" s="315"/>
      <c r="AD194" s="315"/>
      <c r="AE194" s="315"/>
      <c r="AF194" s="315"/>
      <c r="AG194" s="315"/>
    </row>
    <row r="195" spans="1:33" ht="24.95" customHeight="1">
      <c r="A195" s="318"/>
      <c r="B195" s="316"/>
      <c r="C195" s="316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  <c r="AA195" s="315"/>
      <c r="AB195" s="315"/>
      <c r="AC195" s="315"/>
      <c r="AD195" s="315"/>
      <c r="AE195" s="315"/>
      <c r="AF195" s="315"/>
      <c r="AG195" s="315"/>
    </row>
    <row r="196" spans="1:33" ht="24.95" customHeight="1">
      <c r="A196" s="318"/>
      <c r="B196" s="316"/>
      <c r="C196" s="316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  <c r="AA196" s="315"/>
      <c r="AB196" s="315"/>
      <c r="AC196" s="315"/>
      <c r="AD196" s="315"/>
      <c r="AE196" s="315"/>
      <c r="AF196" s="315"/>
      <c r="AG196" s="315"/>
    </row>
    <row r="197" spans="1:33" ht="24.95" customHeight="1">
      <c r="A197" s="318"/>
      <c r="B197" s="316"/>
      <c r="C197" s="316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15"/>
      <c r="Z197" s="315"/>
      <c r="AA197" s="315"/>
      <c r="AB197" s="315"/>
      <c r="AC197" s="315"/>
      <c r="AD197" s="315"/>
      <c r="AE197" s="315"/>
      <c r="AF197" s="315"/>
      <c r="AG197" s="315"/>
    </row>
    <row r="198" spans="1:33" ht="24.95" customHeight="1">
      <c r="A198" s="318"/>
      <c r="B198" s="316"/>
      <c r="C198" s="316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  <c r="AA198" s="315"/>
      <c r="AB198" s="315"/>
      <c r="AC198" s="315"/>
      <c r="AD198" s="315"/>
      <c r="AE198" s="315"/>
      <c r="AF198" s="315"/>
      <c r="AG198" s="315"/>
    </row>
    <row r="199" spans="1:33" ht="24.95" customHeight="1">
      <c r="A199" s="318"/>
      <c r="B199" s="316"/>
      <c r="C199" s="316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15"/>
      <c r="Z199" s="315"/>
      <c r="AA199" s="315"/>
      <c r="AB199" s="315"/>
      <c r="AC199" s="315"/>
      <c r="AD199" s="315"/>
      <c r="AE199" s="315"/>
      <c r="AF199" s="315"/>
      <c r="AG199" s="315"/>
    </row>
    <row r="200" spans="1:33" ht="24.95" customHeight="1">
      <c r="A200" s="318"/>
      <c r="B200" s="316"/>
      <c r="C200" s="316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  <c r="AA200" s="315"/>
      <c r="AB200" s="315"/>
      <c r="AC200" s="315"/>
      <c r="AD200" s="315"/>
      <c r="AE200" s="315"/>
      <c r="AF200" s="315"/>
      <c r="AG200" s="315"/>
    </row>
    <row r="201" spans="1:33" ht="24.95" customHeight="1">
      <c r="A201" s="318"/>
      <c r="B201" s="316"/>
      <c r="C201" s="316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15"/>
      <c r="AB201" s="315"/>
      <c r="AC201" s="315"/>
      <c r="AD201" s="315"/>
      <c r="AE201" s="315"/>
      <c r="AF201" s="315"/>
      <c r="AG201" s="315"/>
    </row>
    <row r="202" spans="1:33" ht="24.95" customHeight="1">
      <c r="A202" s="318"/>
      <c r="B202" s="316"/>
      <c r="C202" s="316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15"/>
      <c r="AB202" s="315"/>
      <c r="AC202" s="315"/>
      <c r="AD202" s="315"/>
      <c r="AE202" s="315"/>
      <c r="AF202" s="315"/>
      <c r="AG202" s="315"/>
    </row>
    <row r="203" spans="1:33" ht="24.95" customHeight="1">
      <c r="A203" s="318"/>
      <c r="B203" s="316"/>
      <c r="C203" s="316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  <c r="S203" s="315"/>
      <c r="T203" s="315"/>
      <c r="U203" s="315"/>
      <c r="V203" s="315"/>
      <c r="W203" s="315"/>
      <c r="X203" s="315"/>
      <c r="Y203" s="315"/>
      <c r="Z203" s="315"/>
      <c r="AA203" s="315"/>
      <c r="AB203" s="315"/>
      <c r="AC203" s="315"/>
      <c r="AD203" s="315"/>
      <c r="AE203" s="315"/>
      <c r="AF203" s="315"/>
      <c r="AG203" s="315"/>
    </row>
    <row r="204" spans="1:33" ht="24.95" customHeight="1">
      <c r="A204" s="318"/>
      <c r="B204" s="316"/>
      <c r="C204" s="316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  <c r="S204" s="315"/>
      <c r="T204" s="315"/>
      <c r="U204" s="315"/>
      <c r="V204" s="315"/>
      <c r="W204" s="315"/>
      <c r="X204" s="315"/>
      <c r="Y204" s="315"/>
      <c r="Z204" s="315"/>
      <c r="AA204" s="315"/>
      <c r="AB204" s="315"/>
      <c r="AC204" s="315"/>
      <c r="AD204" s="315"/>
      <c r="AE204" s="315"/>
      <c r="AF204" s="315"/>
      <c r="AG204" s="315"/>
    </row>
    <row r="205" spans="1:33" ht="24.95" customHeight="1">
      <c r="A205" s="318"/>
      <c r="B205" s="316"/>
      <c r="C205" s="316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  <c r="AA205" s="315"/>
      <c r="AB205" s="315"/>
      <c r="AC205" s="315"/>
      <c r="AD205" s="315"/>
      <c r="AE205" s="315"/>
      <c r="AF205" s="315"/>
      <c r="AG205" s="315"/>
    </row>
    <row r="206" spans="1:33" ht="24.95" customHeight="1">
      <c r="A206" s="318"/>
      <c r="B206" s="316"/>
      <c r="C206" s="316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315"/>
      <c r="W206" s="315"/>
      <c r="X206" s="315"/>
      <c r="Y206" s="315"/>
      <c r="Z206" s="315"/>
      <c r="AA206" s="315"/>
      <c r="AB206" s="315"/>
      <c r="AC206" s="315"/>
      <c r="AD206" s="315"/>
      <c r="AE206" s="315"/>
      <c r="AF206" s="315"/>
      <c r="AG206" s="315"/>
    </row>
    <row r="207" spans="1:33" ht="24.95" customHeight="1">
      <c r="A207" s="318"/>
      <c r="B207" s="316"/>
      <c r="C207" s="316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5"/>
      <c r="W207" s="315"/>
      <c r="X207" s="315"/>
      <c r="Y207" s="315"/>
      <c r="Z207" s="315"/>
      <c r="AA207" s="315"/>
      <c r="AB207" s="315"/>
      <c r="AC207" s="315"/>
      <c r="AD207" s="315"/>
      <c r="AE207" s="315"/>
      <c r="AF207" s="315"/>
      <c r="AG207" s="315"/>
    </row>
    <row r="208" spans="1:33" ht="24.95" customHeight="1">
      <c r="A208" s="318"/>
      <c r="B208" s="316"/>
      <c r="C208" s="316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15"/>
      <c r="Y208" s="315"/>
      <c r="Z208" s="315"/>
      <c r="AA208" s="315"/>
      <c r="AB208" s="315"/>
      <c r="AC208" s="315"/>
      <c r="AD208" s="315"/>
      <c r="AE208" s="315"/>
      <c r="AF208" s="315"/>
      <c r="AG208" s="315"/>
    </row>
    <row r="209" spans="1:33" ht="24.95" customHeight="1">
      <c r="A209" s="318"/>
      <c r="B209" s="316"/>
      <c r="C209" s="316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15"/>
      <c r="AB209" s="315"/>
      <c r="AC209" s="315"/>
      <c r="AD209" s="315"/>
      <c r="AE209" s="315"/>
      <c r="AF209" s="315"/>
      <c r="AG209" s="315"/>
    </row>
    <row r="210" spans="1:33" ht="24.95" customHeight="1">
      <c r="A210" s="318"/>
      <c r="B210" s="316"/>
      <c r="C210" s="316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15"/>
      <c r="AB210" s="315"/>
      <c r="AC210" s="315"/>
      <c r="AD210" s="315"/>
      <c r="AE210" s="315"/>
      <c r="AF210" s="315"/>
      <c r="AG210" s="315"/>
    </row>
    <row r="211" spans="1:33" ht="24.95" customHeight="1">
      <c r="A211" s="318"/>
      <c r="B211" s="316"/>
      <c r="C211" s="316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  <c r="AA211" s="315"/>
      <c r="AB211" s="315"/>
      <c r="AC211" s="315"/>
      <c r="AD211" s="315"/>
      <c r="AE211" s="315"/>
      <c r="AF211" s="315"/>
      <c r="AG211" s="315"/>
    </row>
    <row r="212" spans="1:33" ht="24.95" customHeight="1">
      <c r="A212" s="318"/>
      <c r="B212" s="316"/>
      <c r="C212" s="316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  <c r="AA212" s="315"/>
      <c r="AB212" s="315"/>
      <c r="AC212" s="315"/>
      <c r="AD212" s="315"/>
      <c r="AE212" s="315"/>
      <c r="AF212" s="315"/>
      <c r="AG212" s="315"/>
    </row>
    <row r="213" spans="1:33" ht="24.95" customHeight="1">
      <c r="A213" s="318"/>
      <c r="B213" s="316"/>
      <c r="C213" s="316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  <c r="AA213" s="315"/>
      <c r="AB213" s="315"/>
      <c r="AC213" s="315"/>
      <c r="AD213" s="315"/>
      <c r="AE213" s="315"/>
      <c r="AF213" s="315"/>
      <c r="AG213" s="315"/>
    </row>
    <row r="214" spans="1:33" ht="24.95" customHeight="1">
      <c r="A214" s="318"/>
      <c r="B214" s="316"/>
      <c r="C214" s="316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15"/>
      <c r="AB214" s="315"/>
      <c r="AC214" s="315"/>
      <c r="AD214" s="315"/>
      <c r="AE214" s="315"/>
      <c r="AF214" s="315"/>
      <c r="AG214" s="315"/>
    </row>
    <row r="215" spans="1:33" ht="24.95" customHeight="1">
      <c r="A215" s="318"/>
      <c r="B215" s="316"/>
      <c r="C215" s="316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15"/>
      <c r="AB215" s="315"/>
      <c r="AC215" s="315"/>
      <c r="AD215" s="315"/>
      <c r="AE215" s="315"/>
      <c r="AF215" s="315"/>
      <c r="AG215" s="315"/>
    </row>
    <row r="216" spans="1:33" ht="24.95" customHeight="1">
      <c r="A216" s="318"/>
      <c r="B216" s="316"/>
      <c r="C216" s="316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  <c r="AA216" s="315"/>
      <c r="AB216" s="315"/>
      <c r="AC216" s="315"/>
      <c r="AD216" s="315"/>
      <c r="AE216" s="315"/>
      <c r="AF216" s="315"/>
      <c r="AG216" s="315"/>
    </row>
    <row r="217" spans="1:33" ht="24.95" customHeight="1">
      <c r="A217" s="318"/>
      <c r="B217" s="316"/>
      <c r="C217" s="316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15"/>
      <c r="Y217" s="315"/>
      <c r="Z217" s="315"/>
      <c r="AA217" s="315"/>
      <c r="AB217" s="315"/>
      <c r="AC217" s="315"/>
      <c r="AD217" s="315"/>
      <c r="AE217" s="315"/>
      <c r="AF217" s="315"/>
      <c r="AG217" s="315"/>
    </row>
    <row r="218" spans="1:33" ht="24.95" customHeight="1">
      <c r="A218" s="318"/>
      <c r="B218" s="316"/>
      <c r="C218" s="316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  <c r="S218" s="315"/>
      <c r="T218" s="315"/>
      <c r="U218" s="315"/>
      <c r="V218" s="315"/>
      <c r="W218" s="315"/>
      <c r="X218" s="315"/>
      <c r="Y218" s="315"/>
      <c r="Z218" s="315"/>
      <c r="AA218" s="315"/>
      <c r="AB218" s="315"/>
      <c r="AC218" s="315"/>
      <c r="AD218" s="315"/>
      <c r="AE218" s="315"/>
      <c r="AF218" s="315"/>
      <c r="AG218" s="315"/>
    </row>
    <row r="219" spans="1:33" ht="24.95" customHeight="1">
      <c r="A219" s="318"/>
      <c r="B219" s="316"/>
      <c r="C219" s="316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  <c r="AA219" s="315"/>
      <c r="AB219" s="315"/>
      <c r="AC219" s="315"/>
      <c r="AD219" s="315"/>
      <c r="AE219" s="315"/>
      <c r="AF219" s="315"/>
      <c r="AG219" s="315"/>
    </row>
    <row r="220" spans="1:33" ht="24.95" customHeight="1">
      <c r="A220" s="318"/>
      <c r="B220" s="316"/>
      <c r="C220" s="316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  <c r="AA220" s="315"/>
      <c r="AB220" s="315"/>
      <c r="AC220" s="315"/>
      <c r="AD220" s="315"/>
      <c r="AE220" s="315"/>
      <c r="AF220" s="315"/>
      <c r="AG220" s="315"/>
    </row>
    <row r="221" spans="1:33" ht="24.95" customHeight="1">
      <c r="A221" s="318"/>
      <c r="B221" s="316"/>
      <c r="C221" s="316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15"/>
      <c r="AB221" s="315"/>
      <c r="AC221" s="315"/>
      <c r="AD221" s="315"/>
      <c r="AE221" s="315"/>
      <c r="AF221" s="315"/>
      <c r="AG221" s="315"/>
    </row>
    <row r="222" spans="1:33" ht="24.95" customHeight="1">
      <c r="A222" s="318"/>
      <c r="B222" s="316"/>
      <c r="C222" s="316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15"/>
      <c r="AB222" s="315"/>
      <c r="AC222" s="315"/>
      <c r="AD222" s="315"/>
      <c r="AE222" s="315"/>
      <c r="AF222" s="315"/>
      <c r="AG222" s="315"/>
    </row>
    <row r="223" spans="1:33" ht="24.95" customHeight="1">
      <c r="A223" s="318"/>
      <c r="B223" s="316"/>
      <c r="C223" s="316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  <c r="AA223" s="315"/>
      <c r="AB223" s="315"/>
      <c r="AC223" s="315"/>
      <c r="AD223" s="315"/>
      <c r="AE223" s="315"/>
      <c r="AF223" s="315"/>
      <c r="AG223" s="315"/>
    </row>
    <row r="224" spans="1:33" ht="24.95" customHeight="1">
      <c r="A224" s="318"/>
      <c r="B224" s="316"/>
      <c r="C224" s="316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  <c r="AA224" s="315"/>
      <c r="AB224" s="315"/>
      <c r="AC224" s="315"/>
      <c r="AD224" s="315"/>
      <c r="AE224" s="315"/>
      <c r="AF224" s="315"/>
      <c r="AG224" s="315"/>
    </row>
    <row r="225" spans="1:33" ht="24.95" customHeight="1">
      <c r="A225" s="318"/>
      <c r="B225" s="316"/>
      <c r="C225" s="316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  <c r="AA225" s="315"/>
      <c r="AB225" s="315"/>
      <c r="AC225" s="315"/>
      <c r="AD225" s="315"/>
      <c r="AE225" s="315"/>
      <c r="AF225" s="315"/>
      <c r="AG225" s="315"/>
    </row>
    <row r="226" spans="1:33" ht="24.95" customHeight="1">
      <c r="A226" s="318"/>
      <c r="B226" s="316"/>
      <c r="C226" s="316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15"/>
      <c r="Z226" s="315"/>
      <c r="AA226" s="315"/>
      <c r="AB226" s="315"/>
      <c r="AC226" s="315"/>
      <c r="AD226" s="315"/>
      <c r="AE226" s="315"/>
      <c r="AF226" s="315"/>
      <c r="AG226" s="315"/>
    </row>
    <row r="227" spans="1:33" ht="24.95" customHeight="1">
      <c r="A227" s="318"/>
      <c r="B227" s="316"/>
      <c r="C227" s="316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15"/>
      <c r="AB227" s="315"/>
      <c r="AC227" s="315"/>
      <c r="AD227" s="315"/>
      <c r="AE227" s="315"/>
      <c r="AF227" s="315"/>
      <c r="AG227" s="315"/>
    </row>
    <row r="228" spans="1:33" ht="24.95" customHeight="1">
      <c r="A228" s="318"/>
      <c r="B228" s="316"/>
      <c r="C228" s="316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15"/>
      <c r="AB228" s="315"/>
      <c r="AC228" s="315"/>
      <c r="AD228" s="315"/>
      <c r="AE228" s="315"/>
      <c r="AF228" s="315"/>
      <c r="AG228" s="315"/>
    </row>
    <row r="229" spans="1:33" ht="24.95" customHeight="1">
      <c r="A229" s="318"/>
      <c r="B229" s="316"/>
      <c r="C229" s="316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  <c r="AA229" s="315"/>
      <c r="AB229" s="315"/>
      <c r="AC229" s="315"/>
      <c r="AD229" s="315"/>
      <c r="AE229" s="315"/>
      <c r="AF229" s="315"/>
      <c r="AG229" s="315"/>
    </row>
    <row r="230" spans="1:33" ht="24.95" customHeight="1">
      <c r="A230" s="318"/>
      <c r="B230" s="316"/>
      <c r="C230" s="316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15"/>
      <c r="Y230" s="315"/>
      <c r="Z230" s="315"/>
      <c r="AA230" s="315"/>
      <c r="AB230" s="315"/>
      <c r="AC230" s="315"/>
      <c r="AD230" s="315"/>
      <c r="AE230" s="315"/>
      <c r="AF230" s="315"/>
      <c r="AG230" s="315"/>
    </row>
    <row r="231" spans="1:33" ht="24.95" customHeight="1">
      <c r="A231" s="318"/>
      <c r="B231" s="316"/>
      <c r="C231" s="316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  <c r="S231" s="315"/>
      <c r="T231" s="315"/>
      <c r="U231" s="315"/>
      <c r="V231" s="315"/>
      <c r="W231" s="315"/>
      <c r="X231" s="315"/>
      <c r="Y231" s="315"/>
      <c r="Z231" s="315"/>
      <c r="AA231" s="315"/>
      <c r="AB231" s="315"/>
      <c r="AC231" s="315"/>
      <c r="AD231" s="315"/>
      <c r="AE231" s="315"/>
      <c r="AF231" s="315"/>
      <c r="AG231" s="315"/>
    </row>
    <row r="232" spans="1:33" ht="24.95" customHeight="1">
      <c r="A232" s="318"/>
      <c r="B232" s="316"/>
      <c r="C232" s="316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  <c r="AA232" s="315"/>
      <c r="AB232" s="315"/>
      <c r="AC232" s="315"/>
      <c r="AD232" s="315"/>
      <c r="AE232" s="315"/>
      <c r="AF232" s="315"/>
      <c r="AG232" s="315"/>
    </row>
    <row r="233" spans="1:33" ht="24.95" customHeight="1">
      <c r="A233" s="318"/>
      <c r="B233" s="316"/>
      <c r="C233" s="316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15"/>
      <c r="Z233" s="315"/>
      <c r="AA233" s="315"/>
      <c r="AB233" s="315"/>
      <c r="AC233" s="315"/>
      <c r="AD233" s="315"/>
      <c r="AE233" s="315"/>
      <c r="AF233" s="315"/>
      <c r="AG233" s="315"/>
    </row>
    <row r="234" spans="1:33" ht="24.95" customHeight="1">
      <c r="A234" s="318"/>
      <c r="B234" s="316"/>
      <c r="C234" s="316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15"/>
      <c r="AB234" s="315"/>
      <c r="AC234" s="315"/>
      <c r="AD234" s="315"/>
      <c r="AE234" s="315"/>
      <c r="AF234" s="315"/>
      <c r="AG234" s="315"/>
    </row>
    <row r="235" spans="1:33" ht="24.95" customHeight="1">
      <c r="A235" s="318"/>
      <c r="B235" s="316"/>
      <c r="C235" s="316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15"/>
      <c r="AB235" s="315"/>
      <c r="AC235" s="315"/>
      <c r="AD235" s="315"/>
      <c r="AE235" s="315"/>
      <c r="AF235" s="315"/>
      <c r="AG235" s="315"/>
    </row>
    <row r="236" spans="1:33" ht="24.95" customHeight="1">
      <c r="A236" s="318"/>
      <c r="B236" s="316"/>
      <c r="C236" s="316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  <c r="AA236" s="315"/>
      <c r="AB236" s="315"/>
      <c r="AC236" s="315"/>
      <c r="AD236" s="315"/>
      <c r="AE236" s="315"/>
      <c r="AF236" s="315"/>
      <c r="AG236" s="315"/>
    </row>
    <row r="237" spans="1:33" ht="24.95" customHeight="1">
      <c r="A237" s="318"/>
      <c r="B237" s="316"/>
      <c r="C237" s="316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  <c r="S237" s="315"/>
      <c r="T237" s="315"/>
      <c r="U237" s="315"/>
      <c r="V237" s="315"/>
      <c r="W237" s="315"/>
      <c r="X237" s="315"/>
      <c r="Y237" s="315"/>
      <c r="Z237" s="315"/>
      <c r="AA237" s="315"/>
      <c r="AB237" s="315"/>
      <c r="AC237" s="315"/>
      <c r="AD237" s="315"/>
      <c r="AE237" s="315"/>
      <c r="AF237" s="315"/>
      <c r="AG237" s="315"/>
    </row>
    <row r="238" spans="1:33" ht="24.95" customHeight="1">
      <c r="A238" s="318"/>
      <c r="B238" s="316"/>
      <c r="C238" s="316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  <c r="AA238" s="315"/>
      <c r="AB238" s="315"/>
      <c r="AC238" s="315"/>
      <c r="AD238" s="315"/>
      <c r="AE238" s="315"/>
      <c r="AF238" s="315"/>
      <c r="AG238" s="315"/>
    </row>
    <row r="239" spans="1:33" ht="24.95" customHeight="1">
      <c r="A239" s="318"/>
      <c r="B239" s="316"/>
      <c r="C239" s="316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  <c r="AA239" s="315"/>
      <c r="AB239" s="315"/>
      <c r="AC239" s="315"/>
      <c r="AD239" s="315"/>
      <c r="AE239" s="315"/>
      <c r="AF239" s="315"/>
      <c r="AG239" s="315"/>
    </row>
    <row r="240" spans="1:33" ht="24.95" customHeight="1">
      <c r="A240" s="318"/>
      <c r="B240" s="316"/>
      <c r="C240" s="316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15"/>
      <c r="AB240" s="315"/>
      <c r="AC240" s="315"/>
      <c r="AD240" s="315"/>
      <c r="AE240" s="315"/>
      <c r="AF240" s="315"/>
      <c r="AG240" s="315"/>
    </row>
    <row r="241" spans="1:33" ht="24.95" customHeight="1">
      <c r="A241" s="318"/>
      <c r="B241" s="316"/>
      <c r="C241" s="316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15"/>
      <c r="AB241" s="315"/>
      <c r="AC241" s="315"/>
      <c r="AD241" s="315"/>
      <c r="AE241" s="315"/>
      <c r="AF241" s="315"/>
      <c r="AG241" s="315"/>
    </row>
    <row r="242" spans="1:33" ht="24.95" customHeight="1">
      <c r="A242" s="318"/>
      <c r="B242" s="316"/>
      <c r="C242" s="316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  <c r="AA242" s="315"/>
      <c r="AB242" s="315"/>
      <c r="AC242" s="315"/>
      <c r="AD242" s="315"/>
      <c r="AE242" s="315"/>
      <c r="AF242" s="315"/>
      <c r="AG242" s="315"/>
    </row>
    <row r="243" spans="1:33" ht="24.95" customHeight="1">
      <c r="A243" s="318"/>
      <c r="B243" s="316"/>
      <c r="C243" s="316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  <c r="AA243" s="315"/>
      <c r="AB243" s="315"/>
      <c r="AC243" s="315"/>
      <c r="AD243" s="315"/>
      <c r="AE243" s="315"/>
      <c r="AF243" s="315"/>
      <c r="AG243" s="315"/>
    </row>
    <row r="244" spans="1:33" ht="24.95" customHeight="1">
      <c r="A244" s="318"/>
      <c r="B244" s="316"/>
      <c r="C244" s="316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  <c r="AA244" s="315"/>
      <c r="AB244" s="315"/>
      <c r="AC244" s="315"/>
      <c r="AD244" s="315"/>
      <c r="AE244" s="315"/>
      <c r="AF244" s="315"/>
      <c r="AG244" s="315"/>
    </row>
    <row r="245" spans="1:33" ht="24.95" customHeight="1">
      <c r="A245" s="318"/>
      <c r="B245" s="316"/>
      <c r="C245" s="316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  <c r="AA245" s="315"/>
      <c r="AB245" s="315"/>
      <c r="AC245" s="315"/>
      <c r="AD245" s="315"/>
      <c r="AE245" s="315"/>
      <c r="AF245" s="315"/>
      <c r="AG245" s="315"/>
    </row>
    <row r="246" spans="1:33" ht="24.95" customHeight="1">
      <c r="A246" s="318"/>
      <c r="B246" s="316"/>
      <c r="C246" s="316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15"/>
      <c r="Y246" s="315"/>
      <c r="Z246" s="315"/>
      <c r="AA246" s="315"/>
      <c r="AB246" s="315"/>
      <c r="AC246" s="315"/>
      <c r="AD246" s="315"/>
      <c r="AE246" s="315"/>
      <c r="AF246" s="315"/>
      <c r="AG246" s="315"/>
    </row>
    <row r="247" spans="1:33" ht="24.95" customHeight="1">
      <c r="A247" s="318"/>
      <c r="B247" s="316"/>
      <c r="C247" s="316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15"/>
      <c r="AB247" s="315"/>
      <c r="AC247" s="315"/>
      <c r="AD247" s="315"/>
      <c r="AE247" s="315"/>
      <c r="AF247" s="315"/>
      <c r="AG247" s="315"/>
    </row>
    <row r="248" spans="1:33" ht="24.95" customHeight="1">
      <c r="A248" s="318"/>
      <c r="B248" s="316"/>
      <c r="C248" s="316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  <c r="AA248" s="315"/>
      <c r="AB248" s="315"/>
      <c r="AC248" s="315"/>
      <c r="AD248" s="315"/>
      <c r="AE248" s="315"/>
      <c r="AF248" s="315"/>
      <c r="AG248" s="315"/>
    </row>
    <row r="249" spans="1:33" ht="24.95" customHeight="1">
      <c r="A249" s="318"/>
      <c r="B249" s="316"/>
      <c r="C249" s="316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  <c r="AA249" s="315"/>
      <c r="AB249" s="315"/>
      <c r="AC249" s="315"/>
      <c r="AD249" s="315"/>
      <c r="AE249" s="315"/>
      <c r="AF249" s="315"/>
      <c r="AG249" s="315"/>
    </row>
    <row r="250" spans="1:33" ht="24.95" customHeight="1">
      <c r="A250" s="318"/>
      <c r="B250" s="316"/>
      <c r="C250" s="316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15"/>
      <c r="Z250" s="315"/>
      <c r="AA250" s="315"/>
      <c r="AB250" s="315"/>
      <c r="AC250" s="315"/>
      <c r="AD250" s="315"/>
      <c r="AE250" s="315"/>
      <c r="AF250" s="315"/>
      <c r="AG250" s="315"/>
    </row>
    <row r="251" spans="1:33" ht="24.95" customHeight="1">
      <c r="A251" s="318"/>
      <c r="B251" s="316"/>
      <c r="C251" s="316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15"/>
      <c r="AB251" s="315"/>
      <c r="AC251" s="315"/>
      <c r="AD251" s="315"/>
      <c r="AE251" s="315"/>
      <c r="AF251" s="315"/>
      <c r="AG251" s="315"/>
    </row>
    <row r="252" spans="1:33" ht="24.95" customHeight="1">
      <c r="A252" s="318"/>
      <c r="B252" s="316"/>
      <c r="C252" s="316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15"/>
      <c r="Z252" s="315"/>
      <c r="AA252" s="315"/>
      <c r="AB252" s="315"/>
      <c r="AC252" s="315"/>
      <c r="AD252" s="315"/>
      <c r="AE252" s="315"/>
      <c r="AF252" s="315"/>
      <c r="AG252" s="315"/>
    </row>
    <row r="253" spans="1:33" ht="24.95" customHeight="1">
      <c r="A253" s="318"/>
      <c r="B253" s="316"/>
      <c r="C253" s="316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  <c r="S253" s="315"/>
      <c r="T253" s="315"/>
      <c r="U253" s="315"/>
      <c r="V253" s="315"/>
      <c r="W253" s="315"/>
      <c r="X253" s="315"/>
      <c r="Y253" s="315"/>
      <c r="Z253" s="315"/>
      <c r="AA253" s="315"/>
      <c r="AB253" s="315"/>
      <c r="AC253" s="315"/>
      <c r="AD253" s="315"/>
      <c r="AE253" s="315"/>
      <c r="AF253" s="315"/>
      <c r="AG253" s="315"/>
    </row>
    <row r="254" spans="1:33" ht="24.95" customHeight="1">
      <c r="A254" s="318"/>
      <c r="B254" s="316"/>
      <c r="C254" s="316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15"/>
      <c r="Z254" s="315"/>
      <c r="AA254" s="315"/>
      <c r="AB254" s="315"/>
      <c r="AC254" s="315"/>
      <c r="AD254" s="315"/>
      <c r="AE254" s="315"/>
      <c r="AF254" s="315"/>
      <c r="AG254" s="315"/>
    </row>
    <row r="255" spans="1:33" ht="24.95" customHeight="1">
      <c r="A255" s="318"/>
      <c r="B255" s="316"/>
      <c r="C255" s="316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  <c r="AA255" s="315"/>
      <c r="AB255" s="315"/>
      <c r="AC255" s="315"/>
      <c r="AD255" s="315"/>
      <c r="AE255" s="315"/>
      <c r="AF255" s="315"/>
      <c r="AG255" s="315"/>
    </row>
    <row r="256" spans="1:33" ht="24.95" customHeight="1">
      <c r="A256" s="318"/>
      <c r="B256" s="316"/>
      <c r="C256" s="316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15"/>
      <c r="AB256" s="315"/>
      <c r="AC256" s="315"/>
      <c r="AD256" s="315"/>
      <c r="AE256" s="315"/>
      <c r="AF256" s="315"/>
      <c r="AG256" s="315"/>
    </row>
    <row r="257" spans="1:33" ht="24.95" customHeight="1">
      <c r="A257" s="318"/>
      <c r="B257" s="316"/>
      <c r="C257" s="316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15"/>
      <c r="Z257" s="315"/>
      <c r="AA257" s="315"/>
      <c r="AB257" s="315"/>
      <c r="AC257" s="315"/>
      <c r="AD257" s="315"/>
      <c r="AE257" s="315"/>
      <c r="AF257" s="315"/>
      <c r="AG257" s="315"/>
    </row>
    <row r="258" spans="1:33" ht="24.95" customHeight="1">
      <c r="A258" s="318"/>
      <c r="B258" s="316"/>
      <c r="C258" s="316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  <c r="AA258" s="315"/>
      <c r="AB258" s="315"/>
      <c r="AC258" s="315"/>
      <c r="AD258" s="315"/>
      <c r="AE258" s="315"/>
      <c r="AF258" s="315"/>
      <c r="AG258" s="315"/>
    </row>
    <row r="259" spans="1:33" ht="24.95" customHeight="1">
      <c r="A259" s="318"/>
      <c r="B259" s="316"/>
      <c r="C259" s="316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  <c r="S259" s="315"/>
      <c r="T259" s="315"/>
      <c r="U259" s="315"/>
      <c r="V259" s="315"/>
      <c r="W259" s="315"/>
      <c r="X259" s="315"/>
      <c r="Y259" s="315"/>
      <c r="Z259" s="315"/>
      <c r="AA259" s="315"/>
      <c r="AB259" s="315"/>
      <c r="AC259" s="315"/>
      <c r="AD259" s="315"/>
      <c r="AE259" s="315"/>
      <c r="AF259" s="315"/>
      <c r="AG259" s="315"/>
    </row>
    <row r="260" spans="1:33" ht="24.95" customHeight="1">
      <c r="A260" s="318"/>
      <c r="B260" s="316"/>
      <c r="C260" s="316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  <c r="AA260" s="315"/>
      <c r="AB260" s="315"/>
      <c r="AC260" s="315"/>
      <c r="AD260" s="315"/>
      <c r="AE260" s="315"/>
      <c r="AF260" s="315"/>
      <c r="AG260" s="315"/>
    </row>
    <row r="261" spans="1:33" ht="24.95" customHeight="1">
      <c r="A261" s="318"/>
      <c r="B261" s="316"/>
      <c r="C261" s="316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15"/>
      <c r="Y261" s="315"/>
      <c r="Z261" s="315"/>
      <c r="AA261" s="315"/>
      <c r="AB261" s="315"/>
      <c r="AC261" s="315"/>
      <c r="AD261" s="315"/>
      <c r="AE261" s="315"/>
      <c r="AF261" s="315"/>
      <c r="AG261" s="315"/>
    </row>
    <row r="262" spans="1:33" ht="24.95" customHeight="1">
      <c r="A262" s="318"/>
      <c r="B262" s="316"/>
      <c r="C262" s="316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15"/>
      <c r="AB262" s="315"/>
      <c r="AC262" s="315"/>
      <c r="AD262" s="315"/>
      <c r="AE262" s="315"/>
      <c r="AF262" s="315"/>
      <c r="AG262" s="315"/>
    </row>
    <row r="263" spans="1:33" ht="24.95" customHeight="1">
      <c r="A263" s="318"/>
      <c r="B263" s="316"/>
      <c r="C263" s="316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  <c r="S263" s="315"/>
      <c r="T263" s="315"/>
      <c r="U263" s="315"/>
      <c r="V263" s="315"/>
      <c r="W263" s="315"/>
      <c r="X263" s="315"/>
      <c r="Y263" s="315"/>
      <c r="Z263" s="315"/>
      <c r="AA263" s="315"/>
      <c r="AB263" s="315"/>
      <c r="AC263" s="315"/>
      <c r="AD263" s="315"/>
      <c r="AE263" s="315"/>
      <c r="AF263" s="315"/>
      <c r="AG263" s="315"/>
    </row>
    <row r="264" spans="1:33" ht="24.95" customHeight="1">
      <c r="A264" s="318"/>
      <c r="B264" s="316"/>
      <c r="C264" s="316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315"/>
      <c r="Y264" s="315"/>
      <c r="Z264" s="315"/>
      <c r="AA264" s="315"/>
      <c r="AB264" s="315"/>
      <c r="AC264" s="315"/>
      <c r="AD264" s="315"/>
      <c r="AE264" s="315"/>
      <c r="AF264" s="315"/>
      <c r="AG264" s="315"/>
    </row>
    <row r="265" spans="1:33" ht="24.95" customHeight="1">
      <c r="A265" s="318"/>
      <c r="B265" s="316"/>
      <c r="C265" s="316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  <c r="AA265" s="315"/>
      <c r="AB265" s="315"/>
      <c r="AC265" s="315"/>
      <c r="AD265" s="315"/>
      <c r="AE265" s="315"/>
      <c r="AF265" s="315"/>
      <c r="AG265" s="315"/>
    </row>
    <row r="266" spans="1:33" ht="24.95" customHeight="1">
      <c r="A266" s="318"/>
      <c r="B266" s="316"/>
      <c r="C266" s="316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  <c r="AA266" s="315"/>
      <c r="AB266" s="315"/>
      <c r="AC266" s="315"/>
      <c r="AD266" s="315"/>
      <c r="AE266" s="315"/>
      <c r="AF266" s="315"/>
      <c r="AG266" s="315"/>
    </row>
    <row r="267" spans="1:33" ht="24.95" customHeight="1">
      <c r="A267" s="318"/>
      <c r="B267" s="316"/>
      <c r="C267" s="316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15"/>
      <c r="Z267" s="315"/>
      <c r="AA267" s="315"/>
      <c r="AB267" s="315"/>
      <c r="AC267" s="315"/>
      <c r="AD267" s="315"/>
      <c r="AE267" s="315"/>
      <c r="AF267" s="315"/>
      <c r="AG267" s="315"/>
    </row>
    <row r="268" spans="1:33" ht="24.95" customHeight="1">
      <c r="A268" s="318"/>
      <c r="B268" s="316"/>
      <c r="C268" s="316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15"/>
      <c r="Z268" s="315"/>
      <c r="AA268" s="315"/>
      <c r="AB268" s="315"/>
      <c r="AC268" s="315"/>
      <c r="AD268" s="315"/>
      <c r="AE268" s="315"/>
      <c r="AF268" s="315"/>
      <c r="AG268" s="315"/>
    </row>
    <row r="269" spans="1:33" ht="24.95" customHeight="1">
      <c r="A269" s="318"/>
      <c r="B269" s="316"/>
      <c r="C269" s="316"/>
      <c r="D269" s="315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  <c r="S269" s="315"/>
      <c r="T269" s="315"/>
      <c r="U269" s="315"/>
      <c r="V269" s="315"/>
      <c r="W269" s="315"/>
      <c r="X269" s="315"/>
      <c r="Y269" s="315"/>
      <c r="Z269" s="315"/>
      <c r="AA269" s="315"/>
      <c r="AB269" s="315"/>
      <c r="AC269" s="315"/>
      <c r="AD269" s="315"/>
      <c r="AE269" s="315"/>
      <c r="AF269" s="315"/>
      <c r="AG269" s="315"/>
    </row>
    <row r="270" spans="1:33" ht="24.95" customHeight="1">
      <c r="A270" s="318"/>
      <c r="B270" s="316"/>
      <c r="C270" s="316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15"/>
      <c r="Z270" s="315"/>
      <c r="AA270" s="315"/>
      <c r="AB270" s="315"/>
      <c r="AC270" s="315"/>
      <c r="AD270" s="315"/>
      <c r="AE270" s="315"/>
      <c r="AF270" s="315"/>
      <c r="AG270" s="315"/>
    </row>
    <row r="271" spans="1:33" ht="24.95" customHeight="1">
      <c r="A271" s="318"/>
      <c r="B271" s="316"/>
      <c r="C271" s="316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  <c r="AA271" s="315"/>
      <c r="AB271" s="315"/>
      <c r="AC271" s="315"/>
      <c r="AD271" s="315"/>
      <c r="AE271" s="315"/>
      <c r="AF271" s="315"/>
      <c r="AG271" s="315"/>
    </row>
    <row r="272" spans="1:33" ht="24.95" customHeight="1">
      <c r="A272" s="318"/>
      <c r="B272" s="316"/>
      <c r="C272" s="316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  <c r="AA272" s="315"/>
      <c r="AB272" s="315"/>
      <c r="AC272" s="315"/>
      <c r="AD272" s="315"/>
      <c r="AE272" s="315"/>
      <c r="AF272" s="315"/>
      <c r="AG272" s="315"/>
    </row>
    <row r="273" spans="1:33" ht="24.95" customHeight="1">
      <c r="A273" s="318"/>
      <c r="B273" s="316"/>
      <c r="C273" s="316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15"/>
      <c r="Z273" s="315"/>
      <c r="AA273" s="315"/>
      <c r="AB273" s="315"/>
      <c r="AC273" s="315"/>
      <c r="AD273" s="315"/>
      <c r="AE273" s="315"/>
      <c r="AF273" s="315"/>
      <c r="AG273" s="315"/>
    </row>
    <row r="274" spans="1:33" ht="24.95" customHeight="1">
      <c r="A274" s="318"/>
      <c r="B274" s="316"/>
      <c r="C274" s="316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315"/>
      <c r="Y274" s="315"/>
      <c r="Z274" s="315"/>
      <c r="AA274" s="315"/>
      <c r="AB274" s="315"/>
      <c r="AC274" s="315"/>
      <c r="AD274" s="315"/>
      <c r="AE274" s="315"/>
      <c r="AF274" s="315"/>
      <c r="AG274" s="315"/>
    </row>
    <row r="275" spans="1:33" ht="24.95" customHeight="1">
      <c r="A275" s="318"/>
      <c r="B275" s="316"/>
      <c r="C275" s="316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15"/>
      <c r="Z275" s="315"/>
      <c r="AA275" s="315"/>
      <c r="AB275" s="315"/>
      <c r="AC275" s="315"/>
      <c r="AD275" s="315"/>
      <c r="AE275" s="315"/>
      <c r="AF275" s="315"/>
      <c r="AG275" s="315"/>
    </row>
    <row r="276" spans="1:33" ht="24.95" customHeight="1">
      <c r="A276" s="318"/>
      <c r="B276" s="316"/>
      <c r="C276" s="316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  <c r="AA276" s="315"/>
      <c r="AB276" s="315"/>
      <c r="AC276" s="315"/>
      <c r="AD276" s="315"/>
      <c r="AE276" s="315"/>
      <c r="AF276" s="315"/>
      <c r="AG276" s="315"/>
    </row>
    <row r="277" spans="1:33" ht="24.95" customHeight="1">
      <c r="A277" s="318"/>
      <c r="B277" s="316"/>
      <c r="C277" s="316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15"/>
      <c r="Z277" s="315"/>
      <c r="AA277" s="315"/>
      <c r="AB277" s="315"/>
      <c r="AC277" s="315"/>
      <c r="AD277" s="315"/>
      <c r="AE277" s="315"/>
      <c r="AF277" s="315"/>
      <c r="AG277" s="315"/>
    </row>
    <row r="278" spans="1:33" ht="24.95" customHeight="1">
      <c r="A278" s="318"/>
      <c r="B278" s="316"/>
      <c r="C278" s="316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15"/>
      <c r="Y278" s="315"/>
      <c r="Z278" s="315"/>
      <c r="AA278" s="315"/>
      <c r="AB278" s="315"/>
      <c r="AC278" s="315"/>
      <c r="AD278" s="315"/>
      <c r="AE278" s="315"/>
      <c r="AF278" s="315"/>
      <c r="AG278" s="315"/>
    </row>
    <row r="279" spans="1:33" ht="24.95" customHeight="1">
      <c r="A279" s="318"/>
      <c r="B279" s="316"/>
      <c r="C279" s="316"/>
      <c r="D279" s="315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  <c r="S279" s="315"/>
      <c r="T279" s="315"/>
      <c r="U279" s="315"/>
      <c r="V279" s="315"/>
      <c r="W279" s="315"/>
      <c r="X279" s="315"/>
      <c r="Y279" s="315"/>
      <c r="Z279" s="315"/>
      <c r="AA279" s="315"/>
      <c r="AB279" s="315"/>
      <c r="AC279" s="315"/>
      <c r="AD279" s="315"/>
      <c r="AE279" s="315"/>
      <c r="AF279" s="315"/>
      <c r="AG279" s="315"/>
    </row>
    <row r="280" spans="1:33" ht="24.95" customHeight="1">
      <c r="A280" s="318"/>
      <c r="B280" s="316"/>
      <c r="C280" s="316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  <c r="S280" s="315"/>
      <c r="T280" s="315"/>
      <c r="U280" s="315"/>
      <c r="V280" s="315"/>
      <c r="W280" s="315"/>
      <c r="X280" s="315"/>
      <c r="Y280" s="315"/>
      <c r="Z280" s="315"/>
      <c r="AA280" s="315"/>
      <c r="AB280" s="315"/>
      <c r="AC280" s="315"/>
      <c r="AD280" s="315"/>
      <c r="AE280" s="315"/>
      <c r="AF280" s="315"/>
      <c r="AG280" s="315"/>
    </row>
    <row r="281" spans="1:33" ht="24.95" customHeight="1">
      <c r="A281" s="318"/>
      <c r="B281" s="316"/>
      <c r="C281" s="316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15"/>
      <c r="Z281" s="315"/>
      <c r="AA281" s="315"/>
      <c r="AB281" s="315"/>
      <c r="AC281" s="315"/>
      <c r="AD281" s="315"/>
      <c r="AE281" s="315"/>
      <c r="AF281" s="315"/>
      <c r="AG281" s="315"/>
    </row>
    <row r="282" spans="1:33" ht="24.95" customHeight="1">
      <c r="A282" s="318"/>
      <c r="B282" s="316"/>
      <c r="C282" s="316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  <c r="AA282" s="315"/>
      <c r="AB282" s="315"/>
      <c r="AC282" s="315"/>
      <c r="AD282" s="315"/>
      <c r="AE282" s="315"/>
      <c r="AF282" s="315"/>
      <c r="AG282" s="315"/>
    </row>
    <row r="283" spans="1:33" ht="24.95" customHeight="1">
      <c r="A283" s="318"/>
      <c r="B283" s="316"/>
      <c r="C283" s="316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15"/>
      <c r="Y283" s="315"/>
      <c r="Z283" s="315"/>
      <c r="AA283" s="315"/>
      <c r="AB283" s="315"/>
      <c r="AC283" s="315"/>
      <c r="AD283" s="315"/>
      <c r="AE283" s="315"/>
      <c r="AF283" s="315"/>
      <c r="AG283" s="315"/>
    </row>
    <row r="284" spans="1:33" ht="24.95" customHeight="1">
      <c r="A284" s="318"/>
      <c r="B284" s="316"/>
      <c r="C284" s="316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315"/>
      <c r="Y284" s="315"/>
      <c r="Z284" s="315"/>
      <c r="AA284" s="315"/>
      <c r="AB284" s="315"/>
      <c r="AC284" s="315"/>
      <c r="AD284" s="315"/>
      <c r="AE284" s="315"/>
      <c r="AF284" s="315"/>
      <c r="AG284" s="315"/>
    </row>
    <row r="285" spans="1:33" ht="24.95" customHeight="1">
      <c r="A285" s="318"/>
      <c r="B285" s="316"/>
      <c r="C285" s="316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15"/>
      <c r="Z285" s="315"/>
      <c r="AA285" s="315"/>
      <c r="AB285" s="315"/>
      <c r="AC285" s="315"/>
      <c r="AD285" s="315"/>
      <c r="AE285" s="315"/>
      <c r="AF285" s="315"/>
      <c r="AG285" s="315"/>
    </row>
    <row r="286" spans="1:33" ht="24.95" customHeight="1">
      <c r="A286" s="318"/>
      <c r="B286" s="316"/>
      <c r="C286" s="316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15"/>
      <c r="Z286" s="315"/>
      <c r="AA286" s="315"/>
      <c r="AB286" s="315"/>
      <c r="AC286" s="315"/>
      <c r="AD286" s="315"/>
      <c r="AE286" s="315"/>
      <c r="AF286" s="315"/>
      <c r="AG286" s="315"/>
    </row>
    <row r="287" spans="1:33" ht="24.95" customHeight="1">
      <c r="A287" s="318"/>
      <c r="B287" s="316"/>
      <c r="C287" s="316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15"/>
      <c r="Z287" s="315"/>
      <c r="AA287" s="315"/>
      <c r="AB287" s="315"/>
      <c r="AC287" s="315"/>
      <c r="AD287" s="315"/>
      <c r="AE287" s="315"/>
      <c r="AF287" s="315"/>
      <c r="AG287" s="315"/>
    </row>
    <row r="288" spans="1:33" ht="24.95" customHeight="1">
      <c r="A288" s="318"/>
      <c r="B288" s="316"/>
      <c r="C288" s="316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  <c r="AA288" s="315"/>
      <c r="AB288" s="315"/>
      <c r="AC288" s="315"/>
      <c r="AD288" s="315"/>
      <c r="AE288" s="315"/>
      <c r="AF288" s="315"/>
      <c r="AG288" s="315"/>
    </row>
    <row r="289" spans="1:33" ht="24.95" customHeight="1">
      <c r="A289" s="318"/>
      <c r="B289" s="316"/>
      <c r="C289" s="316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  <c r="S289" s="315"/>
      <c r="T289" s="315"/>
      <c r="U289" s="315"/>
      <c r="V289" s="315"/>
      <c r="W289" s="315"/>
      <c r="X289" s="315"/>
      <c r="Y289" s="315"/>
      <c r="Z289" s="315"/>
      <c r="AA289" s="315"/>
      <c r="AB289" s="315"/>
      <c r="AC289" s="315"/>
      <c r="AD289" s="315"/>
      <c r="AE289" s="315"/>
      <c r="AF289" s="315"/>
      <c r="AG289" s="315"/>
    </row>
    <row r="290" spans="1:33" ht="24.95" customHeight="1">
      <c r="A290" s="318"/>
      <c r="B290" s="316"/>
      <c r="C290" s="316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15"/>
      <c r="Z290" s="315"/>
      <c r="AA290" s="315"/>
      <c r="AB290" s="315"/>
      <c r="AC290" s="315"/>
      <c r="AD290" s="315"/>
      <c r="AE290" s="315"/>
      <c r="AF290" s="315"/>
      <c r="AG290" s="315"/>
    </row>
    <row r="291" spans="1:33" ht="24.95" customHeight="1">
      <c r="A291" s="318"/>
      <c r="B291" s="316"/>
      <c r="C291" s="316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15"/>
      <c r="Z291" s="315"/>
      <c r="AA291" s="315"/>
      <c r="AB291" s="315"/>
      <c r="AC291" s="315"/>
      <c r="AD291" s="315"/>
      <c r="AE291" s="315"/>
      <c r="AF291" s="315"/>
      <c r="AG291" s="315"/>
    </row>
    <row r="292" spans="1:33" ht="24.95" customHeight="1">
      <c r="A292" s="318"/>
      <c r="B292" s="316"/>
      <c r="C292" s="316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15"/>
      <c r="Z292" s="315"/>
      <c r="AA292" s="315"/>
      <c r="AB292" s="315"/>
      <c r="AC292" s="315"/>
      <c r="AD292" s="315"/>
      <c r="AE292" s="315"/>
      <c r="AF292" s="315"/>
      <c r="AG292" s="315"/>
    </row>
    <row r="293" spans="1:33" ht="24.95" customHeight="1">
      <c r="A293" s="318"/>
      <c r="B293" s="316"/>
      <c r="C293" s="316"/>
      <c r="D293" s="315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  <c r="S293" s="315"/>
      <c r="T293" s="315"/>
      <c r="U293" s="315"/>
      <c r="V293" s="315"/>
      <c r="W293" s="315"/>
      <c r="X293" s="315"/>
      <c r="Y293" s="315"/>
      <c r="Z293" s="315"/>
      <c r="AA293" s="315"/>
      <c r="AB293" s="315"/>
      <c r="AC293" s="315"/>
      <c r="AD293" s="315"/>
      <c r="AE293" s="315"/>
      <c r="AF293" s="315"/>
      <c r="AG293" s="315"/>
    </row>
    <row r="294" spans="1:33" ht="24.95" customHeight="1">
      <c r="A294" s="318"/>
      <c r="B294" s="316"/>
      <c r="C294" s="316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  <c r="AA294" s="315"/>
      <c r="AB294" s="315"/>
      <c r="AC294" s="315"/>
      <c r="AD294" s="315"/>
      <c r="AE294" s="315"/>
      <c r="AF294" s="315"/>
      <c r="AG294" s="315"/>
    </row>
    <row r="295" spans="1:33" ht="24.95" customHeight="1">
      <c r="A295" s="318"/>
      <c r="B295" s="316"/>
      <c r="C295" s="316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15"/>
      <c r="Y295" s="315"/>
      <c r="Z295" s="315"/>
      <c r="AA295" s="315"/>
      <c r="AB295" s="315"/>
      <c r="AC295" s="315"/>
      <c r="AD295" s="315"/>
      <c r="AE295" s="315"/>
      <c r="AF295" s="315"/>
      <c r="AG295" s="315"/>
    </row>
    <row r="296" spans="1:33" ht="24.95" customHeight="1">
      <c r="A296" s="318"/>
      <c r="B296" s="316"/>
      <c r="C296" s="316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  <c r="AA296" s="315"/>
      <c r="AB296" s="315"/>
      <c r="AC296" s="315"/>
      <c r="AD296" s="315"/>
      <c r="AE296" s="315"/>
      <c r="AF296" s="315"/>
      <c r="AG296" s="315"/>
    </row>
    <row r="297" spans="1:33" ht="24.95" customHeight="1">
      <c r="A297" s="318"/>
      <c r="B297" s="316"/>
      <c r="C297" s="316"/>
      <c r="D297" s="315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5"/>
      <c r="Z297" s="315"/>
      <c r="AA297" s="315"/>
      <c r="AB297" s="315"/>
      <c r="AC297" s="315"/>
      <c r="AD297" s="315"/>
      <c r="AE297" s="315"/>
      <c r="AF297" s="315"/>
      <c r="AG297" s="315"/>
    </row>
    <row r="298" spans="1:33" ht="24.95" customHeight="1">
      <c r="A298" s="318"/>
      <c r="B298" s="316"/>
      <c r="C298" s="316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15"/>
      <c r="Z298" s="315"/>
      <c r="AA298" s="315"/>
      <c r="AB298" s="315"/>
      <c r="AC298" s="315"/>
      <c r="AD298" s="315"/>
      <c r="AE298" s="315"/>
      <c r="AF298" s="315"/>
      <c r="AG298" s="315"/>
    </row>
    <row r="299" spans="1:33" ht="24.95" customHeight="1">
      <c r="A299" s="318"/>
      <c r="B299" s="316"/>
      <c r="C299" s="316"/>
      <c r="D299" s="315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  <c r="S299" s="315"/>
      <c r="T299" s="315"/>
      <c r="U299" s="315"/>
      <c r="V299" s="315"/>
      <c r="W299" s="315"/>
      <c r="X299" s="315"/>
      <c r="Y299" s="315"/>
      <c r="Z299" s="315"/>
      <c r="AA299" s="315"/>
      <c r="AB299" s="315"/>
      <c r="AC299" s="315"/>
      <c r="AD299" s="315"/>
      <c r="AE299" s="315"/>
      <c r="AF299" s="315"/>
      <c r="AG299" s="315"/>
    </row>
    <row r="300" spans="1:33" ht="24.95" customHeight="1">
      <c r="A300" s="318"/>
      <c r="B300" s="316"/>
      <c r="C300" s="316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315"/>
      <c r="Y300" s="315"/>
      <c r="Z300" s="315"/>
      <c r="AA300" s="315"/>
      <c r="AB300" s="315"/>
      <c r="AC300" s="315"/>
      <c r="AD300" s="315"/>
      <c r="AE300" s="315"/>
      <c r="AF300" s="315"/>
      <c r="AG300" s="315"/>
    </row>
    <row r="301" spans="1:33" ht="24.95" customHeight="1">
      <c r="A301" s="318"/>
      <c r="B301" s="316"/>
      <c r="C301" s="316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  <c r="S301" s="315"/>
      <c r="T301" s="315"/>
      <c r="U301" s="315"/>
      <c r="V301" s="315"/>
      <c r="W301" s="315"/>
      <c r="X301" s="315"/>
      <c r="Y301" s="315"/>
      <c r="Z301" s="315"/>
      <c r="AA301" s="315"/>
      <c r="AB301" s="315"/>
      <c r="AC301" s="315"/>
      <c r="AD301" s="315"/>
      <c r="AE301" s="315"/>
      <c r="AF301" s="315"/>
      <c r="AG301" s="315"/>
    </row>
    <row r="302" spans="1:33" ht="24.95" customHeight="1">
      <c r="A302" s="318"/>
      <c r="B302" s="316"/>
      <c r="C302" s="316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15"/>
      <c r="Z302" s="315"/>
      <c r="AA302" s="315"/>
      <c r="AB302" s="315"/>
      <c r="AC302" s="315"/>
      <c r="AD302" s="315"/>
      <c r="AE302" s="315"/>
      <c r="AF302" s="315"/>
      <c r="AG302" s="315"/>
    </row>
    <row r="303" spans="1:33" ht="24.95" customHeight="1">
      <c r="A303" s="318"/>
      <c r="B303" s="316"/>
      <c r="C303" s="316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15"/>
      <c r="Z303" s="315"/>
      <c r="AA303" s="315"/>
      <c r="AB303" s="315"/>
      <c r="AC303" s="315"/>
      <c r="AD303" s="315"/>
      <c r="AE303" s="315"/>
      <c r="AF303" s="315"/>
      <c r="AG303" s="315"/>
    </row>
    <row r="304" spans="1:33" ht="24.95" customHeight="1">
      <c r="A304" s="318"/>
      <c r="B304" s="316"/>
      <c r="C304" s="316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15"/>
      <c r="Z304" s="315"/>
      <c r="AA304" s="315"/>
      <c r="AB304" s="315"/>
      <c r="AC304" s="315"/>
      <c r="AD304" s="315"/>
      <c r="AE304" s="315"/>
      <c r="AF304" s="315"/>
      <c r="AG304" s="315"/>
    </row>
    <row r="305" spans="1:33" ht="24.95" customHeight="1">
      <c r="A305" s="318"/>
      <c r="B305" s="316"/>
      <c r="C305" s="316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  <c r="S305" s="315"/>
      <c r="T305" s="315"/>
      <c r="U305" s="315"/>
      <c r="V305" s="315"/>
      <c r="W305" s="315"/>
      <c r="X305" s="315"/>
      <c r="Y305" s="315"/>
      <c r="Z305" s="315"/>
      <c r="AA305" s="315"/>
      <c r="AB305" s="315"/>
      <c r="AC305" s="315"/>
      <c r="AD305" s="315"/>
      <c r="AE305" s="315"/>
      <c r="AF305" s="315"/>
      <c r="AG305" s="315"/>
    </row>
    <row r="306" spans="1:33" ht="24.95" customHeight="1">
      <c r="A306" s="318"/>
      <c r="B306" s="316"/>
      <c r="C306" s="316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  <c r="S306" s="315"/>
      <c r="T306" s="315"/>
      <c r="U306" s="315"/>
      <c r="V306" s="315"/>
      <c r="W306" s="315"/>
      <c r="X306" s="315"/>
      <c r="Y306" s="315"/>
      <c r="Z306" s="315"/>
      <c r="AA306" s="315"/>
      <c r="AB306" s="315"/>
      <c r="AC306" s="315"/>
      <c r="AD306" s="315"/>
      <c r="AE306" s="315"/>
      <c r="AF306" s="315"/>
      <c r="AG306" s="315"/>
    </row>
    <row r="307" spans="1:33" ht="24.95" customHeight="1">
      <c r="A307" s="318"/>
      <c r="B307" s="316"/>
      <c r="C307" s="316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15"/>
      <c r="Z307" s="315"/>
      <c r="AA307" s="315"/>
      <c r="AB307" s="315"/>
      <c r="AC307" s="315"/>
      <c r="AD307" s="315"/>
      <c r="AE307" s="315"/>
      <c r="AF307" s="315"/>
      <c r="AG307" s="315"/>
    </row>
    <row r="308" spans="1:33" ht="24.95" customHeight="1">
      <c r="A308" s="318"/>
      <c r="B308" s="316"/>
      <c r="C308" s="316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15"/>
      <c r="Z308" s="315"/>
      <c r="AA308" s="315"/>
      <c r="AB308" s="315"/>
      <c r="AC308" s="315"/>
      <c r="AD308" s="315"/>
      <c r="AE308" s="315"/>
      <c r="AF308" s="315"/>
      <c r="AG308" s="315"/>
    </row>
    <row r="309" spans="1:33" ht="24.95" customHeight="1">
      <c r="A309" s="318"/>
      <c r="B309" s="316"/>
      <c r="C309" s="316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  <c r="AA309" s="315"/>
      <c r="AB309" s="315"/>
      <c r="AC309" s="315"/>
      <c r="AD309" s="315"/>
      <c r="AE309" s="315"/>
      <c r="AF309" s="315"/>
      <c r="AG309" s="315"/>
    </row>
    <row r="310" spans="1:33" ht="24.95" customHeight="1">
      <c r="A310" s="318"/>
      <c r="B310" s="316"/>
      <c r="C310" s="316"/>
      <c r="D310" s="315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  <c r="S310" s="315"/>
      <c r="T310" s="315"/>
      <c r="U310" s="315"/>
      <c r="V310" s="315"/>
      <c r="W310" s="315"/>
      <c r="X310" s="315"/>
      <c r="Y310" s="315"/>
      <c r="Z310" s="315"/>
      <c r="AA310" s="315"/>
      <c r="AB310" s="315"/>
      <c r="AC310" s="315"/>
      <c r="AD310" s="315"/>
      <c r="AE310" s="315"/>
      <c r="AF310" s="315"/>
      <c r="AG310" s="315"/>
    </row>
    <row r="311" spans="1:33" ht="24.95" customHeight="1">
      <c r="A311" s="318"/>
      <c r="B311" s="316"/>
      <c r="C311" s="316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15"/>
      <c r="Z311" s="315"/>
      <c r="AA311" s="315"/>
      <c r="AB311" s="315"/>
      <c r="AC311" s="315"/>
      <c r="AD311" s="315"/>
      <c r="AE311" s="315"/>
      <c r="AF311" s="315"/>
      <c r="AG311" s="315"/>
    </row>
    <row r="312" spans="1:33" ht="24.95" customHeight="1">
      <c r="A312" s="318"/>
      <c r="B312" s="316"/>
      <c r="C312" s="316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15"/>
      <c r="Z312" s="315"/>
      <c r="AA312" s="315"/>
      <c r="AB312" s="315"/>
      <c r="AC312" s="315"/>
      <c r="AD312" s="315"/>
      <c r="AE312" s="315"/>
      <c r="AF312" s="315"/>
      <c r="AG312" s="315"/>
    </row>
    <row r="313" spans="1:33" ht="24.95" customHeight="1">
      <c r="A313" s="318"/>
      <c r="B313" s="316"/>
      <c r="C313" s="316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15"/>
      <c r="Z313" s="315"/>
      <c r="AA313" s="315"/>
      <c r="AB313" s="315"/>
      <c r="AC313" s="315"/>
      <c r="AD313" s="315"/>
      <c r="AE313" s="315"/>
      <c r="AF313" s="315"/>
      <c r="AG313" s="315"/>
    </row>
    <row r="314" spans="1:33" ht="24.95" customHeight="1">
      <c r="A314" s="318"/>
      <c r="B314" s="316"/>
      <c r="C314" s="316"/>
      <c r="D314" s="315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  <c r="AA314" s="315"/>
      <c r="AB314" s="315"/>
      <c r="AC314" s="315"/>
      <c r="AD314" s="315"/>
      <c r="AE314" s="315"/>
      <c r="AF314" s="315"/>
      <c r="AG314" s="315"/>
    </row>
    <row r="315" spans="1:33" ht="24.95" customHeight="1">
      <c r="A315" s="318"/>
      <c r="B315" s="316"/>
      <c r="C315" s="316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15"/>
      <c r="Z315" s="315"/>
      <c r="AA315" s="315"/>
      <c r="AB315" s="315"/>
      <c r="AC315" s="315"/>
      <c r="AD315" s="315"/>
      <c r="AE315" s="315"/>
      <c r="AF315" s="315"/>
      <c r="AG315" s="315"/>
    </row>
    <row r="316" spans="1:33" ht="24.95" customHeight="1">
      <c r="A316" s="318"/>
      <c r="B316" s="316"/>
      <c r="C316" s="316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15"/>
      <c r="Z316" s="315"/>
      <c r="AA316" s="315"/>
      <c r="AB316" s="315"/>
      <c r="AC316" s="315"/>
      <c r="AD316" s="315"/>
      <c r="AE316" s="315"/>
      <c r="AF316" s="315"/>
      <c r="AG316" s="315"/>
    </row>
    <row r="317" spans="1:33" ht="24.95" customHeight="1">
      <c r="A317" s="318"/>
      <c r="B317" s="316"/>
      <c r="C317" s="316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15"/>
      <c r="Z317" s="315"/>
      <c r="AA317" s="315"/>
      <c r="AB317" s="315"/>
      <c r="AC317" s="315"/>
      <c r="AD317" s="315"/>
      <c r="AE317" s="315"/>
      <c r="AF317" s="315"/>
      <c r="AG317" s="315"/>
    </row>
    <row r="318" spans="1:33" ht="24.95" customHeight="1">
      <c r="A318" s="318"/>
      <c r="B318" s="316"/>
      <c r="C318" s="316"/>
      <c r="D318" s="315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  <c r="S318" s="315"/>
      <c r="T318" s="315"/>
      <c r="U318" s="315"/>
      <c r="V318" s="315"/>
      <c r="W318" s="315"/>
      <c r="X318" s="315"/>
      <c r="Y318" s="315"/>
      <c r="Z318" s="315"/>
      <c r="AA318" s="315"/>
      <c r="AB318" s="315"/>
      <c r="AC318" s="315"/>
      <c r="AD318" s="315"/>
      <c r="AE318" s="315"/>
      <c r="AF318" s="315"/>
      <c r="AG318" s="315"/>
    </row>
    <row r="319" spans="1:33" ht="24.95" customHeight="1">
      <c r="A319" s="318"/>
      <c r="B319" s="316"/>
      <c r="C319" s="316"/>
      <c r="D319" s="315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  <c r="S319" s="315"/>
      <c r="T319" s="315"/>
      <c r="U319" s="315"/>
      <c r="V319" s="315"/>
      <c r="W319" s="315"/>
      <c r="X319" s="315"/>
      <c r="Y319" s="315"/>
      <c r="Z319" s="315"/>
      <c r="AA319" s="315"/>
      <c r="AB319" s="315"/>
      <c r="AC319" s="315"/>
      <c r="AD319" s="315"/>
      <c r="AE319" s="315"/>
      <c r="AF319" s="315"/>
      <c r="AG319" s="315"/>
    </row>
    <row r="320" spans="1:33" ht="24.95" customHeight="1">
      <c r="A320" s="318"/>
      <c r="B320" s="316"/>
      <c r="C320" s="316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15"/>
      <c r="Z320" s="315"/>
      <c r="AA320" s="315"/>
      <c r="AB320" s="315"/>
      <c r="AC320" s="315"/>
      <c r="AD320" s="315"/>
      <c r="AE320" s="315"/>
      <c r="AF320" s="315"/>
      <c r="AG320" s="315"/>
    </row>
    <row r="321" spans="1:33" ht="24.95" customHeight="1">
      <c r="A321" s="318"/>
      <c r="B321" s="316"/>
      <c r="C321" s="316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15"/>
      <c r="Y321" s="315"/>
      <c r="Z321" s="315"/>
      <c r="AA321" s="315"/>
      <c r="AB321" s="315"/>
      <c r="AC321" s="315"/>
      <c r="AD321" s="315"/>
      <c r="AE321" s="315"/>
      <c r="AF321" s="315"/>
      <c r="AG321" s="315"/>
    </row>
    <row r="322" spans="1:33" ht="24.95" customHeight="1">
      <c r="A322" s="318"/>
      <c r="B322" s="316"/>
      <c r="C322" s="316"/>
      <c r="D322" s="315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  <c r="S322" s="315"/>
      <c r="T322" s="315"/>
      <c r="U322" s="315"/>
      <c r="V322" s="315"/>
      <c r="W322" s="315"/>
      <c r="X322" s="315"/>
      <c r="Y322" s="315"/>
      <c r="Z322" s="315"/>
      <c r="AA322" s="315"/>
      <c r="AB322" s="315"/>
      <c r="AC322" s="315"/>
      <c r="AD322" s="315"/>
      <c r="AE322" s="315"/>
      <c r="AF322" s="315"/>
      <c r="AG322" s="315"/>
    </row>
    <row r="323" spans="1:33" ht="24.95" customHeight="1">
      <c r="A323" s="318"/>
      <c r="B323" s="316"/>
      <c r="C323" s="316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15"/>
      <c r="Z323" s="315"/>
      <c r="AA323" s="315"/>
      <c r="AB323" s="315"/>
      <c r="AC323" s="315"/>
      <c r="AD323" s="315"/>
      <c r="AE323" s="315"/>
      <c r="AF323" s="315"/>
      <c r="AG323" s="315"/>
    </row>
    <row r="324" spans="1:33" ht="24.95" customHeight="1">
      <c r="A324" s="318"/>
      <c r="B324" s="316"/>
      <c r="C324" s="316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15"/>
      <c r="Z324" s="315"/>
      <c r="AA324" s="315"/>
      <c r="AB324" s="315"/>
      <c r="AC324" s="315"/>
      <c r="AD324" s="315"/>
      <c r="AE324" s="315"/>
      <c r="AF324" s="315"/>
      <c r="AG324" s="315"/>
    </row>
    <row r="325" spans="1:33" ht="24.95" customHeight="1">
      <c r="A325" s="318"/>
      <c r="B325" s="316"/>
      <c r="C325" s="316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15"/>
      <c r="Z325" s="315"/>
      <c r="AA325" s="315"/>
      <c r="AB325" s="315"/>
      <c r="AC325" s="315"/>
      <c r="AD325" s="315"/>
      <c r="AE325" s="315"/>
      <c r="AF325" s="315"/>
      <c r="AG325" s="315"/>
    </row>
    <row r="326" spans="1:33" ht="24.95" customHeight="1">
      <c r="A326" s="318"/>
      <c r="B326" s="316"/>
      <c r="C326" s="316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15"/>
      <c r="Y326" s="315"/>
      <c r="Z326" s="315"/>
      <c r="AA326" s="315"/>
      <c r="AB326" s="315"/>
      <c r="AC326" s="315"/>
      <c r="AD326" s="315"/>
      <c r="AE326" s="315"/>
      <c r="AF326" s="315"/>
      <c r="AG326" s="315"/>
    </row>
    <row r="327" spans="1:33" ht="24.95" customHeight="1">
      <c r="A327" s="318"/>
      <c r="B327" s="316"/>
      <c r="C327" s="316"/>
      <c r="D327" s="315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  <c r="S327" s="315"/>
      <c r="T327" s="315"/>
      <c r="U327" s="315"/>
      <c r="V327" s="315"/>
      <c r="W327" s="315"/>
      <c r="X327" s="315"/>
      <c r="Y327" s="315"/>
      <c r="Z327" s="315"/>
      <c r="AA327" s="315"/>
      <c r="AB327" s="315"/>
      <c r="AC327" s="315"/>
      <c r="AD327" s="315"/>
      <c r="AE327" s="315"/>
      <c r="AF327" s="315"/>
      <c r="AG327" s="315"/>
    </row>
    <row r="328" spans="1:33" ht="24.95" customHeight="1">
      <c r="A328" s="318"/>
      <c r="B328" s="316"/>
      <c r="C328" s="316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15"/>
      <c r="Z328" s="315"/>
      <c r="AA328" s="315"/>
      <c r="AB328" s="315"/>
      <c r="AC328" s="315"/>
      <c r="AD328" s="315"/>
      <c r="AE328" s="315"/>
      <c r="AF328" s="315"/>
      <c r="AG328" s="315"/>
    </row>
    <row r="329" spans="1:33" ht="24.95" customHeight="1">
      <c r="A329" s="318"/>
      <c r="B329" s="316"/>
      <c r="C329" s="316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15"/>
      <c r="Z329" s="315"/>
      <c r="AA329" s="315"/>
      <c r="AB329" s="315"/>
      <c r="AC329" s="315"/>
      <c r="AD329" s="315"/>
      <c r="AE329" s="315"/>
      <c r="AF329" s="315"/>
      <c r="AG329" s="315"/>
    </row>
    <row r="330" spans="1:33" ht="24.95" customHeight="1">
      <c r="A330" s="318"/>
      <c r="B330" s="316"/>
      <c r="C330" s="316"/>
      <c r="D330" s="315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  <c r="S330" s="315"/>
      <c r="T330" s="315"/>
      <c r="U330" s="315"/>
      <c r="V330" s="315"/>
      <c r="W330" s="315"/>
      <c r="X330" s="315"/>
      <c r="Y330" s="315"/>
      <c r="Z330" s="315"/>
      <c r="AA330" s="315"/>
      <c r="AB330" s="315"/>
      <c r="AC330" s="315"/>
      <c r="AD330" s="315"/>
      <c r="AE330" s="315"/>
      <c r="AF330" s="315"/>
      <c r="AG330" s="315"/>
    </row>
    <row r="331" spans="1:33" ht="24.95" customHeight="1">
      <c r="A331" s="318"/>
      <c r="B331" s="316"/>
      <c r="C331" s="316"/>
      <c r="D331" s="315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  <c r="S331" s="315"/>
      <c r="T331" s="315"/>
      <c r="U331" s="315"/>
      <c r="V331" s="315"/>
      <c r="W331" s="315"/>
      <c r="X331" s="315"/>
      <c r="Y331" s="315"/>
      <c r="Z331" s="315"/>
      <c r="AA331" s="315"/>
      <c r="AB331" s="315"/>
      <c r="AC331" s="315"/>
      <c r="AD331" s="315"/>
      <c r="AE331" s="315"/>
      <c r="AF331" s="315"/>
      <c r="AG331" s="315"/>
    </row>
    <row r="332" spans="1:33" ht="24.95" customHeight="1">
      <c r="A332" s="318"/>
      <c r="B332" s="316"/>
      <c r="C332" s="316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15"/>
      <c r="Z332" s="315"/>
      <c r="AA332" s="315"/>
      <c r="AB332" s="315"/>
      <c r="AC332" s="315"/>
      <c r="AD332" s="315"/>
      <c r="AE332" s="315"/>
      <c r="AF332" s="315"/>
      <c r="AG332" s="315"/>
    </row>
    <row r="333" spans="1:33" ht="24.95" customHeight="1">
      <c r="A333" s="318"/>
      <c r="B333" s="316"/>
      <c r="C333" s="316"/>
      <c r="D333" s="315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  <c r="S333" s="315"/>
      <c r="T333" s="315"/>
      <c r="U333" s="315"/>
      <c r="V333" s="315"/>
      <c r="W333" s="315"/>
      <c r="X333" s="315"/>
      <c r="Y333" s="315"/>
      <c r="Z333" s="315"/>
      <c r="AA333" s="315"/>
      <c r="AB333" s="315"/>
      <c r="AC333" s="315"/>
      <c r="AD333" s="315"/>
      <c r="AE333" s="315"/>
      <c r="AF333" s="315"/>
      <c r="AG333" s="315"/>
    </row>
    <row r="334" spans="1:33" ht="24.95" customHeight="1">
      <c r="A334" s="318"/>
      <c r="B334" s="316"/>
      <c r="C334" s="316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315"/>
      <c r="Y334" s="315"/>
      <c r="Z334" s="315"/>
      <c r="AA334" s="315"/>
      <c r="AB334" s="315"/>
      <c r="AC334" s="315"/>
      <c r="AD334" s="315"/>
      <c r="AE334" s="315"/>
      <c r="AF334" s="315"/>
      <c r="AG334" s="315"/>
    </row>
    <row r="335" spans="1:33" ht="24.95" customHeight="1">
      <c r="A335" s="318"/>
      <c r="B335" s="316"/>
      <c r="C335" s="316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15"/>
      <c r="Z335" s="315"/>
      <c r="AA335" s="315"/>
      <c r="AB335" s="315"/>
      <c r="AC335" s="315"/>
      <c r="AD335" s="315"/>
      <c r="AE335" s="315"/>
      <c r="AF335" s="315"/>
      <c r="AG335" s="315"/>
    </row>
    <row r="336" spans="1:33" ht="24.95" customHeight="1">
      <c r="A336" s="318"/>
      <c r="B336" s="316"/>
      <c r="C336" s="316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15"/>
      <c r="Z336" s="315"/>
      <c r="AA336" s="315"/>
      <c r="AB336" s="315"/>
      <c r="AC336" s="315"/>
      <c r="AD336" s="315"/>
      <c r="AE336" s="315"/>
      <c r="AF336" s="315"/>
      <c r="AG336" s="315"/>
    </row>
    <row r="337" spans="1:33" ht="24.95" customHeight="1">
      <c r="A337" s="318"/>
      <c r="B337" s="316"/>
      <c r="C337" s="316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15"/>
      <c r="Z337" s="315"/>
      <c r="AA337" s="315"/>
      <c r="AB337" s="315"/>
      <c r="AC337" s="315"/>
      <c r="AD337" s="315"/>
      <c r="AE337" s="315"/>
      <c r="AF337" s="315"/>
      <c r="AG337" s="315"/>
    </row>
    <row r="338" spans="1:33" ht="24.95" customHeight="1">
      <c r="A338" s="318"/>
      <c r="B338" s="316"/>
      <c r="C338" s="316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15"/>
      <c r="Z338" s="315"/>
      <c r="AA338" s="315"/>
      <c r="AB338" s="315"/>
      <c r="AC338" s="315"/>
      <c r="AD338" s="315"/>
      <c r="AE338" s="315"/>
      <c r="AF338" s="315"/>
      <c r="AG338" s="315"/>
    </row>
    <row r="339" spans="1:33" ht="24.95" customHeight="1">
      <c r="A339" s="318"/>
      <c r="B339" s="316"/>
      <c r="C339" s="316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315"/>
      <c r="Y339" s="315"/>
      <c r="Z339" s="315"/>
      <c r="AA339" s="315"/>
      <c r="AB339" s="315"/>
      <c r="AC339" s="315"/>
      <c r="AD339" s="315"/>
      <c r="AE339" s="315"/>
      <c r="AF339" s="315"/>
      <c r="AG339" s="315"/>
    </row>
    <row r="340" spans="1:33" ht="24.95" customHeight="1">
      <c r="A340" s="318"/>
      <c r="B340" s="316"/>
      <c r="C340" s="316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15"/>
      <c r="Z340" s="315"/>
      <c r="AA340" s="315"/>
      <c r="AB340" s="315"/>
      <c r="AC340" s="315"/>
      <c r="AD340" s="315"/>
      <c r="AE340" s="315"/>
      <c r="AF340" s="315"/>
      <c r="AG340" s="315"/>
    </row>
    <row r="341" spans="1:33" ht="24.95" customHeight="1">
      <c r="A341" s="318"/>
      <c r="B341" s="316"/>
      <c r="C341" s="316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15"/>
      <c r="Z341" s="315"/>
      <c r="AA341" s="315"/>
      <c r="AB341" s="315"/>
      <c r="AC341" s="315"/>
      <c r="AD341" s="315"/>
      <c r="AE341" s="315"/>
      <c r="AF341" s="315"/>
      <c r="AG341" s="315"/>
    </row>
    <row r="342" spans="1:33" ht="24.95" customHeight="1">
      <c r="A342" s="318"/>
      <c r="B342" s="316"/>
      <c r="C342" s="316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15"/>
      <c r="Z342" s="315"/>
      <c r="AA342" s="315"/>
      <c r="AB342" s="315"/>
      <c r="AC342" s="315"/>
      <c r="AD342" s="315"/>
      <c r="AE342" s="315"/>
      <c r="AF342" s="315"/>
      <c r="AG342" s="315"/>
    </row>
    <row r="343" spans="1:33" ht="24.95" customHeight="1">
      <c r="A343" s="318"/>
      <c r="B343" s="316"/>
      <c r="C343" s="316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15"/>
      <c r="Z343" s="315"/>
      <c r="AA343" s="315"/>
      <c r="AB343" s="315"/>
      <c r="AC343" s="315"/>
      <c r="AD343" s="315"/>
      <c r="AE343" s="315"/>
      <c r="AF343" s="315"/>
      <c r="AG343" s="315"/>
    </row>
    <row r="344" spans="1:33" ht="24.95" customHeight="1">
      <c r="A344" s="318"/>
      <c r="B344" s="316"/>
      <c r="C344" s="316"/>
      <c r="D344" s="315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  <c r="S344" s="315"/>
      <c r="T344" s="315"/>
      <c r="U344" s="315"/>
      <c r="V344" s="315"/>
      <c r="W344" s="315"/>
      <c r="X344" s="315"/>
      <c r="Y344" s="315"/>
      <c r="Z344" s="315"/>
      <c r="AA344" s="315"/>
      <c r="AB344" s="315"/>
      <c r="AC344" s="315"/>
      <c r="AD344" s="315"/>
      <c r="AE344" s="315"/>
      <c r="AF344" s="315"/>
      <c r="AG344" s="315"/>
    </row>
    <row r="345" spans="1:33" ht="24.95" customHeight="1">
      <c r="A345" s="318"/>
      <c r="B345" s="316"/>
      <c r="C345" s="316"/>
      <c r="D345" s="315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  <c r="S345" s="315"/>
      <c r="T345" s="315"/>
      <c r="U345" s="315"/>
      <c r="V345" s="315"/>
      <c r="W345" s="315"/>
      <c r="X345" s="315"/>
      <c r="Y345" s="315"/>
      <c r="Z345" s="315"/>
      <c r="AA345" s="315"/>
      <c r="AB345" s="315"/>
      <c r="AC345" s="315"/>
      <c r="AD345" s="315"/>
      <c r="AE345" s="315"/>
      <c r="AF345" s="315"/>
      <c r="AG345" s="315"/>
    </row>
    <row r="346" spans="1:33" ht="24.95" customHeight="1">
      <c r="A346" s="318"/>
      <c r="B346" s="316"/>
      <c r="C346" s="316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15"/>
      <c r="Z346" s="315"/>
      <c r="AA346" s="315"/>
      <c r="AB346" s="315"/>
      <c r="AC346" s="315"/>
      <c r="AD346" s="315"/>
      <c r="AE346" s="315"/>
      <c r="AF346" s="315"/>
      <c r="AG346" s="315"/>
    </row>
    <row r="347" spans="1:33" ht="24.95" customHeight="1">
      <c r="A347" s="318"/>
      <c r="B347" s="316"/>
      <c r="C347" s="316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15"/>
      <c r="Z347" s="315"/>
      <c r="AA347" s="315"/>
      <c r="AB347" s="315"/>
      <c r="AC347" s="315"/>
      <c r="AD347" s="315"/>
      <c r="AE347" s="315"/>
      <c r="AF347" s="315"/>
      <c r="AG347" s="315"/>
    </row>
    <row r="348" spans="1:33" ht="24.95" customHeight="1">
      <c r="A348" s="318"/>
      <c r="B348" s="316"/>
      <c r="C348" s="316"/>
      <c r="D348" s="315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  <c r="S348" s="315"/>
      <c r="T348" s="315"/>
      <c r="U348" s="315"/>
      <c r="V348" s="315"/>
      <c r="W348" s="315"/>
      <c r="X348" s="315"/>
      <c r="Y348" s="315"/>
      <c r="Z348" s="315"/>
      <c r="AA348" s="315"/>
      <c r="AB348" s="315"/>
      <c r="AC348" s="315"/>
      <c r="AD348" s="315"/>
      <c r="AE348" s="315"/>
      <c r="AF348" s="315"/>
      <c r="AG348" s="315"/>
    </row>
    <row r="349" spans="1:33" ht="24.95" customHeight="1">
      <c r="A349" s="318"/>
      <c r="B349" s="316"/>
      <c r="C349" s="316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15"/>
      <c r="Y349" s="315"/>
      <c r="Z349" s="315"/>
      <c r="AA349" s="315"/>
      <c r="AB349" s="315"/>
      <c r="AC349" s="315"/>
      <c r="AD349" s="315"/>
      <c r="AE349" s="315"/>
      <c r="AF349" s="315"/>
      <c r="AG349" s="315"/>
    </row>
    <row r="350" spans="1:33" ht="24.95" customHeight="1">
      <c r="A350" s="318"/>
      <c r="B350" s="316"/>
      <c r="C350" s="316"/>
      <c r="D350" s="315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  <c r="S350" s="315"/>
      <c r="T350" s="315"/>
      <c r="U350" s="315"/>
      <c r="V350" s="315"/>
      <c r="W350" s="315"/>
      <c r="X350" s="315"/>
      <c r="Y350" s="315"/>
      <c r="Z350" s="315"/>
      <c r="AA350" s="315"/>
      <c r="AB350" s="315"/>
      <c r="AC350" s="315"/>
      <c r="AD350" s="315"/>
      <c r="AE350" s="315"/>
      <c r="AF350" s="315"/>
      <c r="AG350" s="315"/>
    </row>
    <row r="351" spans="1:33" ht="24.95" customHeight="1">
      <c r="A351" s="318"/>
      <c r="B351" s="316"/>
      <c r="C351" s="316"/>
      <c r="D351" s="315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  <c r="S351" s="315"/>
      <c r="T351" s="315"/>
      <c r="U351" s="315"/>
      <c r="V351" s="315"/>
      <c r="W351" s="315"/>
      <c r="X351" s="315"/>
      <c r="Y351" s="315"/>
      <c r="Z351" s="315"/>
      <c r="AA351" s="315"/>
      <c r="AB351" s="315"/>
      <c r="AC351" s="315"/>
      <c r="AD351" s="315"/>
      <c r="AE351" s="315"/>
      <c r="AF351" s="315"/>
      <c r="AG351" s="315"/>
    </row>
    <row r="352" spans="1:33" ht="24.95" customHeight="1">
      <c r="A352" s="318"/>
      <c r="B352" s="316"/>
      <c r="C352" s="316"/>
      <c r="D352" s="315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  <c r="S352" s="315"/>
      <c r="T352" s="315"/>
      <c r="U352" s="315"/>
      <c r="V352" s="315"/>
      <c r="W352" s="315"/>
      <c r="X352" s="315"/>
      <c r="Y352" s="315"/>
      <c r="Z352" s="315"/>
      <c r="AA352" s="315"/>
      <c r="AB352" s="315"/>
      <c r="AC352" s="315"/>
      <c r="AD352" s="315"/>
      <c r="AE352" s="315"/>
      <c r="AF352" s="315"/>
      <c r="AG352" s="315"/>
    </row>
    <row r="353" spans="1:33" ht="24.95" customHeight="1">
      <c r="A353" s="318"/>
      <c r="B353" s="316"/>
      <c r="C353" s="316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15"/>
      <c r="Y353" s="315"/>
      <c r="Z353" s="315"/>
      <c r="AA353" s="315"/>
      <c r="AB353" s="315"/>
      <c r="AC353" s="315"/>
      <c r="AD353" s="315"/>
      <c r="AE353" s="315"/>
      <c r="AF353" s="315"/>
      <c r="AG353" s="315"/>
    </row>
    <row r="354" spans="1:33" ht="24.95" customHeight="1">
      <c r="A354" s="318"/>
      <c r="B354" s="316"/>
      <c r="C354" s="316"/>
      <c r="D354" s="315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  <c r="S354" s="315"/>
      <c r="T354" s="315"/>
      <c r="U354" s="315"/>
      <c r="V354" s="315"/>
      <c r="W354" s="315"/>
      <c r="X354" s="315"/>
      <c r="Y354" s="315"/>
      <c r="Z354" s="315"/>
      <c r="AA354" s="315"/>
      <c r="AB354" s="315"/>
      <c r="AC354" s="315"/>
      <c r="AD354" s="315"/>
      <c r="AE354" s="315"/>
      <c r="AF354" s="315"/>
      <c r="AG354" s="315"/>
    </row>
    <row r="355" spans="1:33" ht="24.95" customHeight="1">
      <c r="A355" s="318"/>
      <c r="B355" s="316"/>
      <c r="C355" s="316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315"/>
      <c r="Y355" s="315"/>
      <c r="Z355" s="315"/>
      <c r="AA355" s="315"/>
      <c r="AB355" s="315"/>
      <c r="AC355" s="315"/>
      <c r="AD355" s="315"/>
      <c r="AE355" s="315"/>
      <c r="AF355" s="315"/>
      <c r="AG355" s="315"/>
    </row>
    <row r="356" spans="1:33" ht="24.95" customHeight="1">
      <c r="A356" s="318"/>
      <c r="B356" s="316"/>
      <c r="C356" s="316"/>
      <c r="D356" s="315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  <c r="S356" s="315"/>
      <c r="T356" s="315"/>
      <c r="U356" s="315"/>
      <c r="V356" s="315"/>
      <c r="W356" s="315"/>
      <c r="X356" s="315"/>
      <c r="Y356" s="315"/>
      <c r="Z356" s="315"/>
      <c r="AA356" s="315"/>
      <c r="AB356" s="315"/>
      <c r="AC356" s="315"/>
      <c r="AD356" s="315"/>
      <c r="AE356" s="315"/>
      <c r="AF356" s="315"/>
      <c r="AG356" s="315"/>
    </row>
    <row r="357" spans="1:33" ht="24.95" customHeight="1">
      <c r="A357" s="318"/>
      <c r="B357" s="316"/>
      <c r="C357" s="316"/>
      <c r="D357" s="315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  <c r="S357" s="315"/>
      <c r="T357" s="315"/>
      <c r="U357" s="315"/>
      <c r="V357" s="315"/>
      <c r="W357" s="315"/>
      <c r="X357" s="315"/>
      <c r="Y357" s="315"/>
      <c r="Z357" s="315"/>
      <c r="AA357" s="315"/>
      <c r="AB357" s="315"/>
      <c r="AC357" s="315"/>
      <c r="AD357" s="315"/>
      <c r="AE357" s="315"/>
      <c r="AF357" s="315"/>
      <c r="AG357" s="315"/>
    </row>
    <row r="358" spans="1:33" ht="24.95" customHeight="1">
      <c r="A358" s="318"/>
      <c r="B358" s="316"/>
      <c r="C358" s="316"/>
      <c r="D358" s="315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  <c r="S358" s="315"/>
      <c r="T358" s="315"/>
      <c r="U358" s="315"/>
      <c r="V358" s="315"/>
      <c r="W358" s="315"/>
      <c r="X358" s="315"/>
      <c r="Y358" s="315"/>
      <c r="Z358" s="315"/>
      <c r="AA358" s="315"/>
      <c r="AB358" s="315"/>
      <c r="AC358" s="315"/>
      <c r="AD358" s="315"/>
      <c r="AE358" s="315"/>
      <c r="AF358" s="315"/>
      <c r="AG358" s="315"/>
    </row>
    <row r="359" spans="1:33" ht="24.95" customHeight="1">
      <c r="A359" s="318"/>
      <c r="B359" s="316"/>
      <c r="C359" s="316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15"/>
      <c r="Z359" s="315"/>
      <c r="AA359" s="315"/>
      <c r="AB359" s="315"/>
      <c r="AC359" s="315"/>
      <c r="AD359" s="315"/>
      <c r="AE359" s="315"/>
      <c r="AF359" s="315"/>
      <c r="AG359" s="315"/>
    </row>
    <row r="360" spans="1:33" ht="24.95" customHeight="1">
      <c r="A360" s="318"/>
      <c r="B360" s="316"/>
      <c r="C360" s="316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15"/>
      <c r="Y360" s="315"/>
      <c r="Z360" s="315"/>
      <c r="AA360" s="315"/>
      <c r="AB360" s="315"/>
      <c r="AC360" s="315"/>
      <c r="AD360" s="315"/>
      <c r="AE360" s="315"/>
      <c r="AF360" s="315"/>
      <c r="AG360" s="315"/>
    </row>
    <row r="361" spans="1:33" ht="24.95" customHeight="1">
      <c r="A361" s="318"/>
      <c r="B361" s="316"/>
      <c r="C361" s="316"/>
      <c r="D361" s="315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  <c r="S361" s="315"/>
      <c r="T361" s="315"/>
      <c r="U361" s="315"/>
      <c r="V361" s="315"/>
      <c r="W361" s="315"/>
      <c r="X361" s="315"/>
      <c r="Y361" s="315"/>
      <c r="Z361" s="315"/>
      <c r="AA361" s="315"/>
      <c r="AB361" s="315"/>
      <c r="AC361" s="315"/>
      <c r="AD361" s="315"/>
      <c r="AE361" s="315"/>
      <c r="AF361" s="315"/>
      <c r="AG361" s="315"/>
    </row>
    <row r="362" spans="1:33" ht="24.95" customHeight="1">
      <c r="A362" s="318"/>
      <c r="B362" s="316"/>
      <c r="C362" s="316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15"/>
      <c r="Z362" s="315"/>
      <c r="AA362" s="315"/>
      <c r="AB362" s="315"/>
      <c r="AC362" s="315"/>
      <c r="AD362" s="315"/>
      <c r="AE362" s="315"/>
      <c r="AF362" s="315"/>
      <c r="AG362" s="315"/>
    </row>
    <row r="363" spans="1:33" ht="24.95" customHeight="1">
      <c r="A363" s="318"/>
      <c r="B363" s="316"/>
      <c r="C363" s="316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15"/>
      <c r="Z363" s="315"/>
      <c r="AA363" s="315"/>
      <c r="AB363" s="315"/>
      <c r="AC363" s="315"/>
      <c r="AD363" s="315"/>
      <c r="AE363" s="315"/>
      <c r="AF363" s="315"/>
      <c r="AG363" s="315"/>
    </row>
    <row r="364" spans="1:33" ht="24.95" customHeight="1">
      <c r="A364" s="318"/>
      <c r="B364" s="316"/>
      <c r="C364" s="316"/>
      <c r="D364" s="315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  <c r="S364" s="315"/>
      <c r="T364" s="315"/>
      <c r="U364" s="315"/>
      <c r="V364" s="315"/>
      <c r="W364" s="315"/>
      <c r="X364" s="315"/>
      <c r="Y364" s="315"/>
      <c r="Z364" s="315"/>
      <c r="AA364" s="315"/>
      <c r="AB364" s="315"/>
      <c r="AC364" s="315"/>
      <c r="AD364" s="315"/>
      <c r="AE364" s="315"/>
      <c r="AF364" s="315"/>
      <c r="AG364" s="315"/>
    </row>
    <row r="365" spans="1:33" ht="24.95" customHeight="1">
      <c r="A365" s="318"/>
      <c r="B365" s="316"/>
      <c r="C365" s="316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15"/>
      <c r="Y365" s="315"/>
      <c r="Z365" s="315"/>
      <c r="AA365" s="315"/>
      <c r="AB365" s="315"/>
      <c r="AC365" s="315"/>
      <c r="AD365" s="315"/>
      <c r="AE365" s="315"/>
      <c r="AF365" s="315"/>
      <c r="AG365" s="315"/>
    </row>
    <row r="366" spans="1:33" ht="24.95" customHeight="1">
      <c r="A366" s="318"/>
      <c r="B366" s="316"/>
      <c r="C366" s="316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15"/>
      <c r="Z366" s="315"/>
      <c r="AA366" s="315"/>
      <c r="AB366" s="315"/>
      <c r="AC366" s="315"/>
      <c r="AD366" s="315"/>
      <c r="AE366" s="315"/>
      <c r="AF366" s="315"/>
      <c r="AG366" s="315"/>
    </row>
    <row r="367" spans="1:33" ht="24.95" customHeight="1">
      <c r="A367" s="318"/>
      <c r="B367" s="316"/>
      <c r="C367" s="316"/>
      <c r="D367" s="315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  <c r="S367" s="315"/>
      <c r="T367" s="315"/>
      <c r="U367" s="315"/>
      <c r="V367" s="315"/>
      <c r="W367" s="315"/>
      <c r="X367" s="315"/>
      <c r="Y367" s="315"/>
      <c r="Z367" s="315"/>
      <c r="AA367" s="315"/>
      <c r="AB367" s="315"/>
      <c r="AC367" s="315"/>
      <c r="AD367" s="315"/>
      <c r="AE367" s="315"/>
      <c r="AF367" s="315"/>
      <c r="AG367" s="315"/>
    </row>
    <row r="368" spans="1:33" ht="24.95" customHeight="1">
      <c r="A368" s="318"/>
      <c r="B368" s="316"/>
      <c r="C368" s="316"/>
      <c r="D368" s="315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  <c r="S368" s="315"/>
      <c r="T368" s="315"/>
      <c r="U368" s="315"/>
      <c r="V368" s="315"/>
      <c r="W368" s="315"/>
      <c r="X368" s="315"/>
      <c r="Y368" s="315"/>
      <c r="Z368" s="315"/>
      <c r="AA368" s="315"/>
      <c r="AB368" s="315"/>
      <c r="AC368" s="315"/>
      <c r="AD368" s="315"/>
      <c r="AE368" s="315"/>
      <c r="AF368" s="315"/>
      <c r="AG368" s="315"/>
    </row>
    <row r="369" spans="1:33" ht="24.95" customHeight="1">
      <c r="A369" s="318"/>
      <c r="B369" s="316"/>
      <c r="C369" s="316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15"/>
      <c r="Z369" s="315"/>
      <c r="AA369" s="315"/>
      <c r="AB369" s="315"/>
      <c r="AC369" s="315"/>
      <c r="AD369" s="315"/>
      <c r="AE369" s="315"/>
      <c r="AF369" s="315"/>
      <c r="AG369" s="315"/>
    </row>
    <row r="370" spans="1:33" ht="24.95" customHeight="1">
      <c r="A370" s="318"/>
      <c r="B370" s="316"/>
      <c r="C370" s="316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15"/>
      <c r="Z370" s="315"/>
      <c r="AA370" s="315"/>
      <c r="AB370" s="315"/>
      <c r="AC370" s="315"/>
      <c r="AD370" s="315"/>
      <c r="AE370" s="315"/>
      <c r="AF370" s="315"/>
      <c r="AG370" s="315"/>
    </row>
    <row r="371" spans="1:33" ht="24.95" customHeight="1">
      <c r="A371" s="318"/>
      <c r="B371" s="316"/>
      <c r="C371" s="316"/>
      <c r="D371" s="315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  <c r="S371" s="315"/>
      <c r="T371" s="315"/>
      <c r="U371" s="315"/>
      <c r="V371" s="315"/>
      <c r="W371" s="315"/>
      <c r="X371" s="315"/>
      <c r="Y371" s="315"/>
      <c r="Z371" s="315"/>
      <c r="AA371" s="315"/>
      <c r="AB371" s="315"/>
      <c r="AC371" s="315"/>
      <c r="AD371" s="315"/>
      <c r="AE371" s="315"/>
      <c r="AF371" s="315"/>
      <c r="AG371" s="315"/>
    </row>
    <row r="372" spans="1:33" ht="24.95" customHeight="1">
      <c r="A372" s="318"/>
      <c r="B372" s="316"/>
      <c r="C372" s="316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315"/>
      <c r="Y372" s="315"/>
      <c r="Z372" s="315"/>
      <c r="AA372" s="315"/>
      <c r="AB372" s="315"/>
      <c r="AC372" s="315"/>
      <c r="AD372" s="315"/>
      <c r="AE372" s="315"/>
      <c r="AF372" s="315"/>
      <c r="AG372" s="315"/>
    </row>
    <row r="373" spans="1:33" ht="24.95" customHeight="1">
      <c r="A373" s="318"/>
      <c r="B373" s="316"/>
      <c r="C373" s="316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15"/>
      <c r="Z373" s="315"/>
      <c r="AA373" s="315"/>
      <c r="AB373" s="315"/>
      <c r="AC373" s="315"/>
      <c r="AD373" s="315"/>
      <c r="AE373" s="315"/>
      <c r="AF373" s="315"/>
      <c r="AG373" s="315"/>
    </row>
    <row r="374" spans="1:33" ht="24.95" customHeight="1">
      <c r="A374" s="318"/>
      <c r="B374" s="316"/>
      <c r="C374" s="316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15"/>
      <c r="Z374" s="315"/>
      <c r="AA374" s="315"/>
      <c r="AB374" s="315"/>
      <c r="AC374" s="315"/>
      <c r="AD374" s="315"/>
      <c r="AE374" s="315"/>
      <c r="AF374" s="315"/>
      <c r="AG374" s="315"/>
    </row>
    <row r="375" spans="1:33" ht="24.95" customHeight="1">
      <c r="A375" s="318"/>
      <c r="B375" s="316"/>
      <c r="C375" s="316"/>
      <c r="D375" s="315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  <c r="S375" s="315"/>
      <c r="T375" s="315"/>
      <c r="U375" s="315"/>
      <c r="V375" s="315"/>
      <c r="W375" s="315"/>
      <c r="X375" s="315"/>
      <c r="Y375" s="315"/>
      <c r="Z375" s="315"/>
      <c r="AA375" s="315"/>
      <c r="AB375" s="315"/>
      <c r="AC375" s="315"/>
      <c r="AD375" s="315"/>
      <c r="AE375" s="315"/>
      <c r="AF375" s="315"/>
      <c r="AG375" s="315"/>
    </row>
    <row r="376" spans="1:33" ht="24.95" customHeight="1">
      <c r="A376" s="318"/>
      <c r="B376" s="316"/>
      <c r="C376" s="316"/>
      <c r="D376" s="315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  <c r="S376" s="315"/>
      <c r="T376" s="315"/>
      <c r="U376" s="315"/>
      <c r="V376" s="315"/>
      <c r="W376" s="315"/>
      <c r="X376" s="315"/>
      <c r="Y376" s="315"/>
      <c r="Z376" s="315"/>
      <c r="AA376" s="315"/>
      <c r="AB376" s="315"/>
      <c r="AC376" s="315"/>
      <c r="AD376" s="315"/>
      <c r="AE376" s="315"/>
      <c r="AF376" s="315"/>
      <c r="AG376" s="315"/>
    </row>
    <row r="377" spans="1:33" ht="24.95" customHeight="1">
      <c r="A377" s="318"/>
      <c r="B377" s="316"/>
      <c r="C377" s="316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15"/>
      <c r="Z377" s="315"/>
      <c r="AA377" s="315"/>
      <c r="AB377" s="315"/>
      <c r="AC377" s="315"/>
      <c r="AD377" s="315"/>
      <c r="AE377" s="315"/>
      <c r="AF377" s="315"/>
      <c r="AG377" s="315"/>
    </row>
    <row r="378" spans="1:33" ht="24.95" customHeight="1">
      <c r="A378" s="318"/>
      <c r="B378" s="316"/>
      <c r="C378" s="316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15"/>
      <c r="Z378" s="315"/>
      <c r="AA378" s="315"/>
      <c r="AB378" s="315"/>
      <c r="AC378" s="315"/>
      <c r="AD378" s="315"/>
      <c r="AE378" s="315"/>
      <c r="AF378" s="315"/>
      <c r="AG378" s="315"/>
    </row>
    <row r="379" spans="1:33" ht="24.95" customHeight="1">
      <c r="A379" s="318"/>
      <c r="B379" s="316"/>
      <c r="C379" s="316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15"/>
      <c r="Z379" s="315"/>
      <c r="AA379" s="315"/>
      <c r="AB379" s="315"/>
      <c r="AC379" s="315"/>
      <c r="AD379" s="315"/>
      <c r="AE379" s="315"/>
      <c r="AF379" s="315"/>
      <c r="AG379" s="315"/>
    </row>
    <row r="380" spans="1:33" ht="24.95" customHeight="1">
      <c r="A380" s="318"/>
      <c r="B380" s="316"/>
      <c r="C380" s="316"/>
      <c r="D380" s="315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  <c r="S380" s="315"/>
      <c r="T380" s="315"/>
      <c r="U380" s="315"/>
      <c r="V380" s="315"/>
      <c r="W380" s="315"/>
      <c r="X380" s="315"/>
      <c r="Y380" s="315"/>
      <c r="Z380" s="315"/>
      <c r="AA380" s="315"/>
      <c r="AB380" s="315"/>
      <c r="AC380" s="315"/>
      <c r="AD380" s="315"/>
      <c r="AE380" s="315"/>
      <c r="AF380" s="315"/>
      <c r="AG380" s="315"/>
    </row>
    <row r="381" spans="1:33" ht="24.95" customHeight="1">
      <c r="A381" s="318"/>
      <c r="B381" s="316"/>
      <c r="C381" s="316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15"/>
      <c r="Z381" s="315"/>
      <c r="AA381" s="315"/>
      <c r="AB381" s="315"/>
      <c r="AC381" s="315"/>
      <c r="AD381" s="315"/>
      <c r="AE381" s="315"/>
      <c r="AF381" s="315"/>
      <c r="AG381" s="315"/>
    </row>
    <row r="382" spans="1:33" ht="24.95" customHeight="1">
      <c r="A382" s="318"/>
      <c r="B382" s="316"/>
      <c r="C382" s="316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15"/>
      <c r="Z382" s="315"/>
      <c r="AA382" s="315"/>
      <c r="AB382" s="315"/>
      <c r="AC382" s="315"/>
      <c r="AD382" s="315"/>
      <c r="AE382" s="315"/>
      <c r="AF382" s="315"/>
      <c r="AG382" s="315"/>
    </row>
    <row r="383" spans="1:33" ht="24.95" customHeight="1">
      <c r="A383" s="318"/>
      <c r="B383" s="316"/>
      <c r="C383" s="316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15"/>
      <c r="Z383" s="315"/>
      <c r="AA383" s="315"/>
      <c r="AB383" s="315"/>
      <c r="AC383" s="315"/>
      <c r="AD383" s="315"/>
      <c r="AE383" s="315"/>
      <c r="AF383" s="315"/>
      <c r="AG383" s="315"/>
    </row>
    <row r="384" spans="1:33" ht="24.95" customHeight="1">
      <c r="A384" s="318"/>
      <c r="B384" s="316"/>
      <c r="C384" s="316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15"/>
      <c r="Z384" s="315"/>
      <c r="AA384" s="315"/>
      <c r="AB384" s="315"/>
      <c r="AC384" s="315"/>
      <c r="AD384" s="315"/>
      <c r="AE384" s="315"/>
      <c r="AF384" s="315"/>
      <c r="AG384" s="315"/>
    </row>
    <row r="385" spans="1:33" ht="24.95" customHeight="1">
      <c r="A385" s="318"/>
      <c r="B385" s="316"/>
      <c r="C385" s="316"/>
      <c r="D385" s="315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  <c r="S385" s="315"/>
      <c r="T385" s="315"/>
      <c r="U385" s="315"/>
      <c r="V385" s="315"/>
      <c r="W385" s="315"/>
      <c r="X385" s="315"/>
      <c r="Y385" s="315"/>
      <c r="Z385" s="315"/>
      <c r="AA385" s="315"/>
      <c r="AB385" s="315"/>
      <c r="AC385" s="315"/>
      <c r="AD385" s="315"/>
      <c r="AE385" s="315"/>
      <c r="AF385" s="315"/>
      <c r="AG385" s="315"/>
    </row>
    <row r="386" spans="1:33" ht="24.95" customHeight="1">
      <c r="A386" s="318"/>
      <c r="B386" s="316"/>
      <c r="C386" s="316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15"/>
      <c r="Z386" s="315"/>
      <c r="AA386" s="315"/>
      <c r="AB386" s="315"/>
      <c r="AC386" s="315"/>
      <c r="AD386" s="315"/>
      <c r="AE386" s="315"/>
      <c r="AF386" s="315"/>
      <c r="AG386" s="315"/>
    </row>
    <row r="387" spans="1:33" ht="24.95" customHeight="1">
      <c r="A387" s="318"/>
      <c r="B387" s="316"/>
      <c r="C387" s="316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15"/>
      <c r="Z387" s="315"/>
      <c r="AA387" s="315"/>
      <c r="AB387" s="315"/>
      <c r="AC387" s="315"/>
      <c r="AD387" s="315"/>
      <c r="AE387" s="315"/>
      <c r="AF387" s="315"/>
      <c r="AG387" s="315"/>
    </row>
    <row r="388" spans="1:33" ht="24.95" customHeight="1">
      <c r="A388" s="318"/>
      <c r="B388" s="316"/>
      <c r="C388" s="316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15"/>
      <c r="Z388" s="315"/>
      <c r="AA388" s="315"/>
      <c r="AB388" s="315"/>
      <c r="AC388" s="315"/>
      <c r="AD388" s="315"/>
      <c r="AE388" s="315"/>
      <c r="AF388" s="315"/>
      <c r="AG388" s="315"/>
    </row>
    <row r="389" spans="1:33" ht="24.95" customHeight="1">
      <c r="A389" s="318"/>
      <c r="B389" s="316"/>
      <c r="C389" s="316"/>
      <c r="D389" s="315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  <c r="S389" s="315"/>
      <c r="T389" s="315"/>
      <c r="U389" s="315"/>
      <c r="V389" s="315"/>
      <c r="W389" s="315"/>
      <c r="X389" s="315"/>
      <c r="Y389" s="315"/>
      <c r="Z389" s="315"/>
      <c r="AA389" s="315"/>
      <c r="AB389" s="315"/>
      <c r="AC389" s="315"/>
      <c r="AD389" s="315"/>
      <c r="AE389" s="315"/>
      <c r="AF389" s="315"/>
      <c r="AG389" s="315"/>
    </row>
    <row r="390" spans="1:33" ht="24.95" customHeight="1">
      <c r="A390" s="318"/>
      <c r="B390" s="316"/>
      <c r="C390" s="316"/>
      <c r="D390" s="315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  <c r="S390" s="315"/>
      <c r="T390" s="315"/>
      <c r="U390" s="315"/>
      <c r="V390" s="315"/>
      <c r="W390" s="315"/>
      <c r="X390" s="315"/>
      <c r="Y390" s="315"/>
      <c r="Z390" s="315"/>
      <c r="AA390" s="315"/>
      <c r="AB390" s="315"/>
      <c r="AC390" s="315"/>
      <c r="AD390" s="315"/>
      <c r="AE390" s="315"/>
      <c r="AF390" s="315"/>
      <c r="AG390" s="315"/>
    </row>
    <row r="391" spans="1:33" ht="24.95" customHeight="1">
      <c r="A391" s="318"/>
      <c r="B391" s="316"/>
      <c r="C391" s="316"/>
      <c r="D391" s="315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  <c r="S391" s="315"/>
      <c r="T391" s="315"/>
      <c r="U391" s="315"/>
      <c r="V391" s="315"/>
      <c r="W391" s="315"/>
      <c r="X391" s="315"/>
      <c r="Y391" s="315"/>
      <c r="Z391" s="315"/>
      <c r="AA391" s="315"/>
      <c r="AB391" s="315"/>
      <c r="AC391" s="315"/>
      <c r="AD391" s="315"/>
      <c r="AE391" s="315"/>
      <c r="AF391" s="315"/>
      <c r="AG391" s="315"/>
    </row>
    <row r="392" spans="1:33" ht="24.95" customHeight="1">
      <c r="A392" s="318"/>
      <c r="B392" s="316"/>
      <c r="C392" s="316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15"/>
      <c r="Z392" s="315"/>
      <c r="AA392" s="315"/>
      <c r="AB392" s="315"/>
      <c r="AC392" s="315"/>
      <c r="AD392" s="315"/>
      <c r="AE392" s="315"/>
      <c r="AF392" s="315"/>
      <c r="AG392" s="315"/>
    </row>
    <row r="393" spans="1:33" ht="24.95" customHeight="1">
      <c r="A393" s="318"/>
      <c r="B393" s="316"/>
      <c r="C393" s="316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15"/>
      <c r="Z393" s="315"/>
      <c r="AA393" s="315"/>
      <c r="AB393" s="315"/>
      <c r="AC393" s="315"/>
      <c r="AD393" s="315"/>
      <c r="AE393" s="315"/>
      <c r="AF393" s="315"/>
      <c r="AG393" s="315"/>
    </row>
    <row r="394" spans="1:33" ht="24.95" customHeight="1">
      <c r="A394" s="318"/>
      <c r="B394" s="316"/>
      <c r="C394" s="316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15"/>
      <c r="Z394" s="315"/>
      <c r="AA394" s="315"/>
      <c r="AB394" s="315"/>
      <c r="AC394" s="315"/>
      <c r="AD394" s="315"/>
      <c r="AE394" s="315"/>
      <c r="AF394" s="315"/>
      <c r="AG394" s="315"/>
    </row>
    <row r="395" spans="1:33" ht="24.95" customHeight="1">
      <c r="A395" s="318"/>
      <c r="B395" s="316"/>
      <c r="C395" s="316"/>
      <c r="D395" s="315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  <c r="S395" s="315"/>
      <c r="T395" s="315"/>
      <c r="U395" s="315"/>
      <c r="V395" s="315"/>
      <c r="W395" s="315"/>
      <c r="X395" s="315"/>
      <c r="Y395" s="315"/>
      <c r="Z395" s="315"/>
      <c r="AA395" s="315"/>
      <c r="AB395" s="315"/>
      <c r="AC395" s="315"/>
      <c r="AD395" s="315"/>
      <c r="AE395" s="315"/>
      <c r="AF395" s="315"/>
      <c r="AG395" s="315"/>
    </row>
    <row r="396" spans="1:33" ht="24.95" customHeight="1">
      <c r="A396" s="318"/>
      <c r="B396" s="316"/>
      <c r="C396" s="316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315"/>
      <c r="Y396" s="315"/>
      <c r="Z396" s="315"/>
      <c r="AA396" s="315"/>
      <c r="AB396" s="315"/>
      <c r="AC396" s="315"/>
      <c r="AD396" s="315"/>
      <c r="AE396" s="315"/>
      <c r="AF396" s="315"/>
      <c r="AG396" s="315"/>
    </row>
    <row r="397" spans="1:33" ht="24.95" customHeight="1">
      <c r="A397" s="318"/>
      <c r="B397" s="316"/>
      <c r="C397" s="316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15"/>
      <c r="Y397" s="315"/>
      <c r="Z397" s="315"/>
      <c r="AA397" s="315"/>
      <c r="AB397" s="315"/>
      <c r="AC397" s="315"/>
      <c r="AD397" s="315"/>
      <c r="AE397" s="315"/>
      <c r="AF397" s="315"/>
      <c r="AG397" s="315"/>
    </row>
    <row r="398" spans="1:33" ht="24.95" customHeight="1">
      <c r="A398" s="318"/>
      <c r="B398" s="316"/>
      <c r="C398" s="316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15"/>
      <c r="Z398" s="315"/>
      <c r="AA398" s="315"/>
      <c r="AB398" s="315"/>
      <c r="AC398" s="315"/>
      <c r="AD398" s="315"/>
      <c r="AE398" s="315"/>
      <c r="AF398" s="315"/>
      <c r="AG398" s="315"/>
    </row>
    <row r="399" spans="1:33" ht="24.95" customHeight="1">
      <c r="A399" s="318"/>
      <c r="B399" s="316"/>
      <c r="C399" s="316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15"/>
      <c r="Z399" s="315"/>
      <c r="AA399" s="315"/>
      <c r="AB399" s="315"/>
      <c r="AC399" s="315"/>
      <c r="AD399" s="315"/>
      <c r="AE399" s="315"/>
      <c r="AF399" s="315"/>
      <c r="AG399" s="315"/>
    </row>
    <row r="400" spans="1:33" ht="24.95" customHeight="1">
      <c r="A400" s="318"/>
      <c r="B400" s="316"/>
      <c r="C400" s="316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15"/>
      <c r="Z400" s="315"/>
      <c r="AA400" s="315"/>
      <c r="AB400" s="315"/>
      <c r="AC400" s="315"/>
      <c r="AD400" s="315"/>
      <c r="AE400" s="315"/>
      <c r="AF400" s="315"/>
      <c r="AG400" s="315"/>
    </row>
    <row r="401" spans="1:33" ht="24.95" customHeight="1">
      <c r="A401" s="318"/>
      <c r="B401" s="316"/>
      <c r="C401" s="316"/>
      <c r="D401" s="315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  <c r="S401" s="315"/>
      <c r="T401" s="315"/>
      <c r="U401" s="315"/>
      <c r="V401" s="315"/>
      <c r="W401" s="315"/>
      <c r="X401" s="315"/>
      <c r="Y401" s="315"/>
      <c r="Z401" s="315"/>
      <c r="AA401" s="315"/>
      <c r="AB401" s="315"/>
      <c r="AC401" s="315"/>
      <c r="AD401" s="315"/>
      <c r="AE401" s="315"/>
      <c r="AF401" s="315"/>
      <c r="AG401" s="315"/>
    </row>
    <row r="402" spans="1:33" ht="24.95" customHeight="1">
      <c r="A402" s="318"/>
      <c r="B402" s="316"/>
      <c r="C402" s="316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15"/>
      <c r="Y402" s="315"/>
      <c r="Z402" s="315"/>
      <c r="AA402" s="315"/>
      <c r="AB402" s="315"/>
      <c r="AC402" s="315"/>
      <c r="AD402" s="315"/>
      <c r="AE402" s="315"/>
      <c r="AF402" s="315"/>
      <c r="AG402" s="315"/>
    </row>
    <row r="403" spans="1:33" ht="24.95" customHeight="1">
      <c r="A403" s="318"/>
      <c r="B403" s="316"/>
      <c r="C403" s="316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15"/>
      <c r="Z403" s="315"/>
      <c r="AA403" s="315"/>
      <c r="AB403" s="315"/>
      <c r="AC403" s="315"/>
      <c r="AD403" s="315"/>
      <c r="AE403" s="315"/>
      <c r="AF403" s="315"/>
      <c r="AG403" s="315"/>
    </row>
    <row r="404" spans="1:33" ht="24.95" customHeight="1">
      <c r="A404" s="318"/>
      <c r="B404" s="316"/>
      <c r="C404" s="316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15"/>
      <c r="Z404" s="315"/>
      <c r="AA404" s="315"/>
      <c r="AB404" s="315"/>
      <c r="AC404" s="315"/>
      <c r="AD404" s="315"/>
      <c r="AE404" s="315"/>
      <c r="AF404" s="315"/>
      <c r="AG404" s="315"/>
    </row>
    <row r="405" spans="1:33" ht="24.95" customHeight="1">
      <c r="A405" s="318"/>
      <c r="B405" s="316"/>
      <c r="C405" s="316"/>
      <c r="D405" s="315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  <c r="S405" s="315"/>
      <c r="T405" s="315"/>
      <c r="U405" s="315"/>
      <c r="V405" s="315"/>
      <c r="W405" s="315"/>
      <c r="X405" s="315"/>
      <c r="Y405" s="315"/>
      <c r="Z405" s="315"/>
      <c r="AA405" s="315"/>
      <c r="AB405" s="315"/>
      <c r="AC405" s="315"/>
      <c r="AD405" s="315"/>
      <c r="AE405" s="315"/>
      <c r="AF405" s="315"/>
      <c r="AG405" s="315"/>
    </row>
    <row r="406" spans="1:33" ht="24.95" customHeight="1">
      <c r="A406" s="318"/>
      <c r="B406" s="316"/>
      <c r="C406" s="316"/>
      <c r="D406" s="315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  <c r="S406" s="315"/>
      <c r="T406" s="315"/>
      <c r="U406" s="315"/>
      <c r="V406" s="315"/>
      <c r="W406" s="315"/>
      <c r="X406" s="315"/>
      <c r="Y406" s="315"/>
      <c r="Z406" s="315"/>
      <c r="AA406" s="315"/>
      <c r="AB406" s="315"/>
      <c r="AC406" s="315"/>
      <c r="AD406" s="315"/>
      <c r="AE406" s="315"/>
      <c r="AF406" s="315"/>
      <c r="AG406" s="315"/>
    </row>
    <row r="407" spans="1:33" ht="24.95" customHeight="1">
      <c r="A407" s="318"/>
      <c r="B407" s="316"/>
      <c r="C407" s="316"/>
      <c r="D407" s="315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  <c r="S407" s="315"/>
      <c r="T407" s="315"/>
      <c r="U407" s="315"/>
      <c r="V407" s="315"/>
      <c r="W407" s="315"/>
      <c r="X407" s="315"/>
      <c r="Y407" s="315"/>
      <c r="Z407" s="315"/>
      <c r="AA407" s="315"/>
      <c r="AB407" s="315"/>
      <c r="AC407" s="315"/>
      <c r="AD407" s="315"/>
      <c r="AE407" s="315"/>
      <c r="AF407" s="315"/>
      <c r="AG407" s="315"/>
    </row>
    <row r="408" spans="1:33" ht="24.95" customHeight="1">
      <c r="A408" s="318"/>
      <c r="B408" s="316"/>
      <c r="C408" s="316"/>
      <c r="D408" s="315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  <c r="S408" s="315"/>
      <c r="T408" s="315"/>
      <c r="U408" s="315"/>
      <c r="V408" s="315"/>
      <c r="W408" s="315"/>
      <c r="X408" s="315"/>
      <c r="Y408" s="315"/>
      <c r="Z408" s="315"/>
      <c r="AA408" s="315"/>
      <c r="AB408" s="315"/>
      <c r="AC408" s="315"/>
      <c r="AD408" s="315"/>
      <c r="AE408" s="315"/>
      <c r="AF408" s="315"/>
      <c r="AG408" s="315"/>
    </row>
    <row r="409" spans="1:33" ht="24.95" customHeight="1">
      <c r="A409" s="318"/>
      <c r="B409" s="316"/>
      <c r="C409" s="316"/>
      <c r="D409" s="315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  <c r="S409" s="315"/>
      <c r="T409" s="315"/>
      <c r="U409" s="315"/>
      <c r="V409" s="315"/>
      <c r="W409" s="315"/>
      <c r="X409" s="315"/>
      <c r="Y409" s="315"/>
      <c r="Z409" s="315"/>
      <c r="AA409" s="315"/>
      <c r="AB409" s="315"/>
      <c r="AC409" s="315"/>
      <c r="AD409" s="315"/>
      <c r="AE409" s="315"/>
      <c r="AF409" s="315"/>
      <c r="AG409" s="315"/>
    </row>
    <row r="410" spans="1:33" ht="24.95" customHeight="1">
      <c r="A410" s="318"/>
      <c r="B410" s="316"/>
      <c r="C410" s="316"/>
      <c r="D410" s="315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  <c r="S410" s="315"/>
      <c r="T410" s="315"/>
      <c r="U410" s="315"/>
      <c r="V410" s="315"/>
      <c r="W410" s="315"/>
      <c r="X410" s="315"/>
      <c r="Y410" s="315"/>
      <c r="Z410" s="315"/>
      <c r="AA410" s="315"/>
      <c r="AB410" s="315"/>
      <c r="AC410" s="315"/>
      <c r="AD410" s="315"/>
      <c r="AE410" s="315"/>
      <c r="AF410" s="315"/>
      <c r="AG410" s="315"/>
    </row>
    <row r="411" spans="1:33" ht="24.95" customHeight="1">
      <c r="A411" s="318"/>
      <c r="B411" s="316"/>
      <c r="C411" s="316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15"/>
      <c r="Z411" s="315"/>
      <c r="AA411" s="315"/>
      <c r="AB411" s="315"/>
      <c r="AC411" s="315"/>
      <c r="AD411" s="315"/>
      <c r="AE411" s="315"/>
      <c r="AF411" s="315"/>
      <c r="AG411" s="315"/>
    </row>
    <row r="412" spans="1:33" ht="24.95" customHeight="1">
      <c r="A412" s="318"/>
      <c r="B412" s="316"/>
      <c r="C412" s="316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15"/>
      <c r="Z412" s="315"/>
      <c r="AA412" s="315"/>
      <c r="AB412" s="315"/>
      <c r="AC412" s="315"/>
      <c r="AD412" s="315"/>
      <c r="AE412" s="315"/>
      <c r="AF412" s="315"/>
      <c r="AG412" s="315"/>
    </row>
    <row r="413" spans="1:33" ht="24.95" customHeight="1">
      <c r="A413" s="318"/>
      <c r="B413" s="316"/>
      <c r="C413" s="316"/>
      <c r="D413" s="315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  <c r="S413" s="315"/>
      <c r="T413" s="315"/>
      <c r="U413" s="315"/>
      <c r="V413" s="315"/>
      <c r="W413" s="315"/>
      <c r="X413" s="315"/>
      <c r="Y413" s="315"/>
      <c r="Z413" s="315"/>
      <c r="AA413" s="315"/>
      <c r="AB413" s="315"/>
      <c r="AC413" s="315"/>
      <c r="AD413" s="315"/>
      <c r="AE413" s="315"/>
      <c r="AF413" s="315"/>
      <c r="AG413" s="315"/>
    </row>
    <row r="414" spans="1:33" ht="24.95" customHeight="1">
      <c r="A414" s="318"/>
      <c r="B414" s="316"/>
      <c r="C414" s="316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15"/>
      <c r="Y414" s="315"/>
      <c r="Z414" s="315"/>
      <c r="AA414" s="315"/>
      <c r="AB414" s="315"/>
      <c r="AC414" s="315"/>
      <c r="AD414" s="315"/>
      <c r="AE414" s="315"/>
      <c r="AF414" s="315"/>
      <c r="AG414" s="315"/>
    </row>
    <row r="415" spans="1:33" ht="24.95" customHeight="1">
      <c r="A415" s="318"/>
      <c r="B415" s="316"/>
      <c r="C415" s="316"/>
      <c r="D415" s="315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  <c r="S415" s="315"/>
      <c r="T415" s="315"/>
      <c r="U415" s="315"/>
      <c r="V415" s="315"/>
      <c r="W415" s="315"/>
      <c r="X415" s="315"/>
      <c r="Y415" s="315"/>
      <c r="Z415" s="315"/>
      <c r="AA415" s="315"/>
      <c r="AB415" s="315"/>
      <c r="AC415" s="315"/>
      <c r="AD415" s="315"/>
      <c r="AE415" s="315"/>
      <c r="AF415" s="315"/>
      <c r="AG415" s="315"/>
    </row>
    <row r="416" spans="1:33" ht="24.95" customHeight="1">
      <c r="A416" s="318"/>
      <c r="B416" s="316"/>
      <c r="C416" s="316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15"/>
      <c r="Z416" s="315"/>
      <c r="AA416" s="315"/>
      <c r="AB416" s="315"/>
      <c r="AC416" s="315"/>
      <c r="AD416" s="315"/>
      <c r="AE416" s="315"/>
      <c r="AF416" s="315"/>
      <c r="AG416" s="315"/>
    </row>
    <row r="417" spans="1:33" ht="24.95" customHeight="1">
      <c r="A417" s="318"/>
      <c r="B417" s="316"/>
      <c r="C417" s="316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15"/>
      <c r="Z417" s="315"/>
      <c r="AA417" s="315"/>
      <c r="AB417" s="315"/>
      <c r="AC417" s="315"/>
      <c r="AD417" s="315"/>
      <c r="AE417" s="315"/>
      <c r="AF417" s="315"/>
      <c r="AG417" s="315"/>
    </row>
    <row r="418" spans="1:33" ht="24.95" customHeight="1">
      <c r="A418" s="318"/>
      <c r="B418" s="316"/>
      <c r="C418" s="316"/>
      <c r="D418" s="315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  <c r="S418" s="315"/>
      <c r="T418" s="315"/>
      <c r="U418" s="315"/>
      <c r="V418" s="315"/>
      <c r="W418" s="315"/>
      <c r="X418" s="315"/>
      <c r="Y418" s="315"/>
      <c r="Z418" s="315"/>
      <c r="AA418" s="315"/>
      <c r="AB418" s="315"/>
      <c r="AC418" s="315"/>
      <c r="AD418" s="315"/>
      <c r="AE418" s="315"/>
      <c r="AF418" s="315"/>
      <c r="AG418" s="315"/>
    </row>
    <row r="419" spans="1:33" ht="24.95" customHeight="1">
      <c r="A419" s="318"/>
      <c r="B419" s="316"/>
      <c r="C419" s="316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315"/>
      <c r="Y419" s="315"/>
      <c r="Z419" s="315"/>
      <c r="AA419" s="315"/>
      <c r="AB419" s="315"/>
      <c r="AC419" s="315"/>
      <c r="AD419" s="315"/>
      <c r="AE419" s="315"/>
      <c r="AF419" s="315"/>
      <c r="AG419" s="315"/>
    </row>
    <row r="420" spans="1:33" ht="24.95" customHeight="1">
      <c r="A420" s="318"/>
      <c r="B420" s="316"/>
      <c r="C420" s="316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15"/>
      <c r="Y420" s="315"/>
      <c r="Z420" s="315"/>
      <c r="AA420" s="315"/>
      <c r="AB420" s="315"/>
      <c r="AC420" s="315"/>
      <c r="AD420" s="315"/>
      <c r="AE420" s="315"/>
      <c r="AF420" s="315"/>
      <c r="AG420" s="315"/>
    </row>
    <row r="421" spans="1:33" ht="24.95" customHeight="1">
      <c r="A421" s="318"/>
      <c r="B421" s="316"/>
      <c r="C421" s="316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15"/>
      <c r="Z421" s="315"/>
      <c r="AA421" s="315"/>
      <c r="AB421" s="315"/>
      <c r="AC421" s="315"/>
      <c r="AD421" s="315"/>
      <c r="AE421" s="315"/>
      <c r="AF421" s="315"/>
      <c r="AG421" s="315"/>
    </row>
    <row r="422" spans="1:33" ht="24.95" customHeight="1">
      <c r="A422" s="318"/>
      <c r="B422" s="316"/>
      <c r="C422" s="316"/>
      <c r="D422" s="315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  <c r="S422" s="315"/>
      <c r="T422" s="315"/>
      <c r="U422" s="315"/>
      <c r="V422" s="315"/>
      <c r="W422" s="315"/>
      <c r="X422" s="315"/>
      <c r="Y422" s="315"/>
      <c r="Z422" s="315"/>
      <c r="AA422" s="315"/>
      <c r="AB422" s="315"/>
      <c r="AC422" s="315"/>
      <c r="AD422" s="315"/>
      <c r="AE422" s="315"/>
      <c r="AF422" s="315"/>
      <c r="AG422" s="315"/>
    </row>
    <row r="423" spans="1:33" ht="24.95" customHeight="1">
      <c r="A423" s="318"/>
      <c r="B423" s="316"/>
      <c r="C423" s="316"/>
      <c r="D423" s="315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  <c r="S423" s="315"/>
      <c r="T423" s="315"/>
      <c r="U423" s="315"/>
      <c r="V423" s="315"/>
      <c r="W423" s="315"/>
      <c r="X423" s="315"/>
      <c r="Y423" s="315"/>
      <c r="Z423" s="315"/>
      <c r="AA423" s="315"/>
      <c r="AB423" s="315"/>
      <c r="AC423" s="315"/>
      <c r="AD423" s="315"/>
      <c r="AE423" s="315"/>
      <c r="AF423" s="315"/>
      <c r="AG423" s="315"/>
    </row>
    <row r="424" spans="1:33" ht="24.95" customHeight="1">
      <c r="A424" s="318"/>
      <c r="B424" s="316"/>
      <c r="C424" s="316"/>
      <c r="D424" s="315"/>
      <c r="E424" s="315"/>
      <c r="F424" s="315"/>
      <c r="G424" s="315"/>
      <c r="H424" s="315"/>
      <c r="I424" s="315"/>
      <c r="J424" s="315"/>
      <c r="K424" s="315"/>
      <c r="L424" s="315"/>
      <c r="M424" s="315"/>
      <c r="N424" s="315"/>
      <c r="O424" s="315"/>
      <c r="P424" s="315"/>
      <c r="Q424" s="315"/>
      <c r="R424" s="315"/>
      <c r="S424" s="315"/>
      <c r="T424" s="315"/>
      <c r="U424" s="315"/>
      <c r="V424" s="315"/>
      <c r="W424" s="315"/>
      <c r="X424" s="315"/>
      <c r="Y424" s="315"/>
      <c r="Z424" s="315"/>
      <c r="AA424" s="315"/>
      <c r="AB424" s="315"/>
      <c r="AC424" s="315"/>
      <c r="AD424" s="315"/>
      <c r="AE424" s="315"/>
      <c r="AF424" s="315"/>
      <c r="AG424" s="315"/>
    </row>
    <row r="425" spans="1:33" ht="24.95" customHeight="1">
      <c r="A425" s="318"/>
      <c r="B425" s="316"/>
      <c r="C425" s="316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15"/>
      <c r="Z425" s="315"/>
      <c r="AA425" s="315"/>
      <c r="AB425" s="315"/>
      <c r="AC425" s="315"/>
      <c r="AD425" s="315"/>
      <c r="AE425" s="315"/>
      <c r="AF425" s="315"/>
      <c r="AG425" s="315"/>
    </row>
    <row r="426" spans="1:33" ht="24.95" customHeight="1">
      <c r="A426" s="318"/>
      <c r="B426" s="316"/>
      <c r="C426" s="316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15"/>
      <c r="Z426" s="315"/>
      <c r="AA426" s="315"/>
      <c r="AB426" s="315"/>
      <c r="AC426" s="315"/>
      <c r="AD426" s="315"/>
      <c r="AE426" s="315"/>
      <c r="AF426" s="315"/>
      <c r="AG426" s="315"/>
    </row>
    <row r="427" spans="1:33" ht="24.95" customHeight="1">
      <c r="A427" s="318"/>
      <c r="B427" s="316"/>
      <c r="C427" s="316"/>
      <c r="D427" s="315"/>
      <c r="E427" s="315"/>
      <c r="F427" s="315"/>
      <c r="G427" s="315"/>
      <c r="H427" s="315"/>
      <c r="I427" s="315"/>
      <c r="J427" s="315"/>
      <c r="K427" s="315"/>
      <c r="L427" s="315"/>
      <c r="M427" s="315"/>
      <c r="N427" s="315"/>
      <c r="O427" s="315"/>
      <c r="P427" s="315"/>
      <c r="Q427" s="315"/>
      <c r="R427" s="315"/>
      <c r="S427" s="315"/>
      <c r="T427" s="315"/>
      <c r="U427" s="315"/>
      <c r="V427" s="315"/>
      <c r="W427" s="315"/>
      <c r="X427" s="315"/>
      <c r="Y427" s="315"/>
      <c r="Z427" s="315"/>
      <c r="AA427" s="315"/>
      <c r="AB427" s="315"/>
      <c r="AC427" s="315"/>
      <c r="AD427" s="315"/>
      <c r="AE427" s="315"/>
      <c r="AF427" s="315"/>
      <c r="AG427" s="315"/>
    </row>
    <row r="428" spans="1:33" ht="24.95" customHeight="1">
      <c r="A428" s="318"/>
      <c r="B428" s="316"/>
      <c r="C428" s="316"/>
      <c r="D428" s="315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  <c r="S428" s="315"/>
      <c r="T428" s="315"/>
      <c r="U428" s="315"/>
      <c r="V428" s="315"/>
      <c r="W428" s="315"/>
      <c r="X428" s="315"/>
      <c r="Y428" s="315"/>
      <c r="Z428" s="315"/>
      <c r="AA428" s="315"/>
      <c r="AB428" s="315"/>
      <c r="AC428" s="315"/>
      <c r="AD428" s="315"/>
      <c r="AE428" s="315"/>
      <c r="AF428" s="315"/>
      <c r="AG428" s="315"/>
    </row>
    <row r="429" spans="1:33" ht="24.95" customHeight="1">
      <c r="A429" s="318"/>
      <c r="B429" s="316"/>
      <c r="C429" s="316"/>
      <c r="D429" s="315"/>
      <c r="E429" s="315"/>
      <c r="F429" s="315"/>
      <c r="G429" s="315"/>
      <c r="H429" s="315"/>
      <c r="I429" s="315"/>
      <c r="J429" s="315"/>
      <c r="K429" s="315"/>
      <c r="L429" s="315"/>
      <c r="M429" s="315"/>
      <c r="N429" s="315"/>
      <c r="O429" s="315"/>
      <c r="P429" s="315"/>
      <c r="Q429" s="315"/>
      <c r="R429" s="315"/>
      <c r="S429" s="315"/>
      <c r="T429" s="315"/>
      <c r="U429" s="315"/>
      <c r="V429" s="315"/>
      <c r="W429" s="315"/>
      <c r="X429" s="315"/>
      <c r="Y429" s="315"/>
      <c r="Z429" s="315"/>
      <c r="AA429" s="315"/>
      <c r="AB429" s="315"/>
      <c r="AC429" s="315"/>
      <c r="AD429" s="315"/>
      <c r="AE429" s="315"/>
      <c r="AF429" s="315"/>
      <c r="AG429" s="315"/>
    </row>
    <row r="430" spans="1:33" ht="24.95" customHeight="1">
      <c r="A430" s="318"/>
      <c r="B430" s="316"/>
      <c r="C430" s="316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15"/>
      <c r="Z430" s="315"/>
      <c r="AA430" s="315"/>
      <c r="AB430" s="315"/>
      <c r="AC430" s="315"/>
      <c r="AD430" s="315"/>
      <c r="AE430" s="315"/>
      <c r="AF430" s="315"/>
      <c r="AG430" s="315"/>
    </row>
    <row r="431" spans="1:33" ht="24.95" customHeight="1">
      <c r="A431" s="318"/>
      <c r="B431" s="316"/>
      <c r="C431" s="316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15"/>
      <c r="Z431" s="315"/>
      <c r="AA431" s="315"/>
      <c r="AB431" s="315"/>
      <c r="AC431" s="315"/>
      <c r="AD431" s="315"/>
      <c r="AE431" s="315"/>
      <c r="AF431" s="315"/>
      <c r="AG431" s="315"/>
    </row>
    <row r="432" spans="1:33" ht="24.95" customHeight="1">
      <c r="A432" s="318"/>
      <c r="B432" s="316"/>
      <c r="C432" s="316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15"/>
      <c r="Z432" s="315"/>
      <c r="AA432" s="315"/>
      <c r="AB432" s="315"/>
      <c r="AC432" s="315"/>
      <c r="AD432" s="315"/>
      <c r="AE432" s="315"/>
      <c r="AF432" s="315"/>
      <c r="AG432" s="315"/>
    </row>
    <row r="433" spans="1:33" ht="24.95" customHeight="1">
      <c r="A433" s="318"/>
      <c r="B433" s="316"/>
      <c r="C433" s="316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15"/>
      <c r="Z433" s="315"/>
      <c r="AA433" s="315"/>
      <c r="AB433" s="315"/>
      <c r="AC433" s="315"/>
      <c r="AD433" s="315"/>
      <c r="AE433" s="315"/>
      <c r="AF433" s="315"/>
      <c r="AG433" s="315"/>
    </row>
    <row r="434" spans="1:33" ht="24.95" customHeight="1">
      <c r="A434" s="318"/>
      <c r="B434" s="316"/>
      <c r="C434" s="316"/>
      <c r="D434" s="315"/>
      <c r="E434" s="315"/>
      <c r="F434" s="315"/>
      <c r="G434" s="315"/>
      <c r="H434" s="315"/>
      <c r="I434" s="315"/>
      <c r="J434" s="315"/>
      <c r="K434" s="315"/>
      <c r="L434" s="315"/>
      <c r="M434" s="315"/>
      <c r="N434" s="315"/>
      <c r="O434" s="315"/>
      <c r="P434" s="315"/>
      <c r="Q434" s="315"/>
      <c r="R434" s="315"/>
      <c r="S434" s="315"/>
      <c r="T434" s="315"/>
      <c r="U434" s="315"/>
      <c r="V434" s="315"/>
      <c r="W434" s="315"/>
      <c r="X434" s="315"/>
      <c r="Y434" s="315"/>
      <c r="Z434" s="315"/>
      <c r="AA434" s="315"/>
      <c r="AB434" s="315"/>
      <c r="AC434" s="315"/>
      <c r="AD434" s="315"/>
      <c r="AE434" s="315"/>
      <c r="AF434" s="315"/>
      <c r="AG434" s="315"/>
    </row>
    <row r="435" spans="1:33" ht="24.95" customHeight="1">
      <c r="A435" s="318"/>
      <c r="B435" s="316"/>
      <c r="C435" s="316"/>
      <c r="D435" s="315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  <c r="S435" s="315"/>
      <c r="T435" s="315"/>
      <c r="U435" s="315"/>
      <c r="V435" s="315"/>
      <c r="W435" s="315"/>
      <c r="X435" s="315"/>
      <c r="Y435" s="315"/>
      <c r="Z435" s="315"/>
      <c r="AA435" s="315"/>
      <c r="AB435" s="315"/>
      <c r="AC435" s="315"/>
      <c r="AD435" s="315"/>
      <c r="AE435" s="315"/>
      <c r="AF435" s="315"/>
      <c r="AG435" s="315"/>
    </row>
    <row r="436" spans="1:33" ht="24.95" customHeight="1">
      <c r="A436" s="318"/>
      <c r="B436" s="316"/>
      <c r="C436" s="316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15"/>
      <c r="Z436" s="315"/>
      <c r="AA436" s="315"/>
      <c r="AB436" s="315"/>
      <c r="AC436" s="315"/>
      <c r="AD436" s="315"/>
      <c r="AE436" s="315"/>
      <c r="AF436" s="315"/>
      <c r="AG436" s="315"/>
    </row>
    <row r="437" spans="1:33" ht="24.95" customHeight="1">
      <c r="A437" s="318"/>
      <c r="B437" s="316"/>
      <c r="C437" s="316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15"/>
      <c r="Z437" s="315"/>
      <c r="AA437" s="315"/>
      <c r="AB437" s="315"/>
      <c r="AC437" s="315"/>
      <c r="AD437" s="315"/>
      <c r="AE437" s="315"/>
      <c r="AF437" s="315"/>
      <c r="AG437" s="315"/>
    </row>
    <row r="438" spans="1:33" ht="24.95" customHeight="1">
      <c r="A438" s="318"/>
      <c r="B438" s="316"/>
      <c r="C438" s="316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15"/>
      <c r="Z438" s="315"/>
      <c r="AA438" s="315"/>
      <c r="AB438" s="315"/>
      <c r="AC438" s="315"/>
      <c r="AD438" s="315"/>
      <c r="AE438" s="315"/>
      <c r="AF438" s="315"/>
      <c r="AG438" s="315"/>
    </row>
    <row r="439" spans="1:33" ht="24.95" customHeight="1">
      <c r="A439" s="318"/>
      <c r="B439" s="316"/>
      <c r="C439" s="316"/>
      <c r="D439" s="315"/>
      <c r="E439" s="315"/>
      <c r="F439" s="315"/>
      <c r="G439" s="315"/>
      <c r="H439" s="315"/>
      <c r="I439" s="315"/>
      <c r="J439" s="315"/>
      <c r="K439" s="315"/>
      <c r="L439" s="315"/>
      <c r="M439" s="315"/>
      <c r="N439" s="315"/>
      <c r="O439" s="315"/>
      <c r="P439" s="315"/>
      <c r="Q439" s="315"/>
      <c r="R439" s="315"/>
      <c r="S439" s="315"/>
      <c r="T439" s="315"/>
      <c r="U439" s="315"/>
      <c r="V439" s="315"/>
      <c r="W439" s="315"/>
      <c r="X439" s="315"/>
      <c r="Y439" s="315"/>
      <c r="Z439" s="315"/>
      <c r="AA439" s="315"/>
      <c r="AB439" s="315"/>
      <c r="AC439" s="315"/>
      <c r="AD439" s="315"/>
      <c r="AE439" s="315"/>
      <c r="AF439" s="315"/>
      <c r="AG439" s="315"/>
    </row>
    <row r="440" spans="1:33" ht="24.95" customHeight="1">
      <c r="A440" s="318"/>
      <c r="B440" s="316"/>
      <c r="C440" s="316"/>
      <c r="D440" s="315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  <c r="S440" s="315"/>
      <c r="T440" s="315"/>
      <c r="U440" s="315"/>
      <c r="V440" s="315"/>
      <c r="W440" s="315"/>
      <c r="X440" s="315"/>
      <c r="Y440" s="315"/>
      <c r="Z440" s="315"/>
      <c r="AA440" s="315"/>
      <c r="AB440" s="315"/>
      <c r="AC440" s="315"/>
      <c r="AD440" s="315"/>
      <c r="AE440" s="315"/>
      <c r="AF440" s="315"/>
      <c r="AG440" s="315"/>
    </row>
    <row r="441" spans="1:33" ht="24.95" customHeight="1">
      <c r="A441" s="318"/>
      <c r="B441" s="316"/>
      <c r="C441" s="316"/>
      <c r="D441" s="315"/>
      <c r="E441" s="315"/>
      <c r="F441" s="315"/>
      <c r="G441" s="315"/>
      <c r="H441" s="315"/>
      <c r="I441" s="315"/>
      <c r="J441" s="315"/>
      <c r="K441" s="315"/>
      <c r="L441" s="315"/>
      <c r="M441" s="315"/>
      <c r="N441" s="315"/>
      <c r="O441" s="315"/>
      <c r="P441" s="315"/>
      <c r="Q441" s="315"/>
      <c r="R441" s="315"/>
      <c r="S441" s="315"/>
      <c r="T441" s="315"/>
      <c r="U441" s="315"/>
      <c r="V441" s="315"/>
      <c r="W441" s="315"/>
      <c r="X441" s="315"/>
      <c r="Y441" s="315"/>
      <c r="Z441" s="315"/>
      <c r="AA441" s="315"/>
      <c r="AB441" s="315"/>
      <c r="AC441" s="315"/>
      <c r="AD441" s="315"/>
      <c r="AE441" s="315"/>
      <c r="AF441" s="315"/>
      <c r="AG441" s="315"/>
    </row>
    <row r="442" spans="1:33" ht="24.95" customHeight="1">
      <c r="A442" s="318"/>
      <c r="B442" s="316"/>
      <c r="C442" s="316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15"/>
      <c r="Z442" s="315"/>
      <c r="AA442" s="315"/>
      <c r="AB442" s="315"/>
      <c r="AC442" s="315"/>
      <c r="AD442" s="315"/>
      <c r="AE442" s="315"/>
      <c r="AF442" s="315"/>
      <c r="AG442" s="315"/>
    </row>
    <row r="443" spans="1:33" ht="24.95" customHeight="1">
      <c r="A443" s="318"/>
      <c r="B443" s="316"/>
      <c r="C443" s="316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15"/>
      <c r="Z443" s="315"/>
      <c r="AA443" s="315"/>
      <c r="AB443" s="315"/>
      <c r="AC443" s="315"/>
      <c r="AD443" s="315"/>
      <c r="AE443" s="315"/>
      <c r="AF443" s="315"/>
      <c r="AG443" s="315"/>
    </row>
    <row r="444" spans="1:33" ht="24.95" customHeight="1">
      <c r="A444" s="318"/>
      <c r="B444" s="316"/>
      <c r="C444" s="316"/>
      <c r="D444" s="315"/>
      <c r="E444" s="315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  <c r="S444" s="315"/>
      <c r="T444" s="315"/>
      <c r="U444" s="315"/>
      <c r="V444" s="315"/>
      <c r="W444" s="315"/>
      <c r="X444" s="315"/>
      <c r="Y444" s="315"/>
      <c r="Z444" s="315"/>
      <c r="AA444" s="315"/>
      <c r="AB444" s="315"/>
      <c r="AC444" s="315"/>
      <c r="AD444" s="315"/>
      <c r="AE444" s="315"/>
      <c r="AF444" s="315"/>
      <c r="AG444" s="315"/>
    </row>
    <row r="445" spans="1:33" ht="24.95" customHeight="1">
      <c r="A445" s="318"/>
      <c r="B445" s="316"/>
      <c r="C445" s="316"/>
      <c r="D445" s="315"/>
      <c r="E445" s="315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  <c r="S445" s="315"/>
      <c r="T445" s="315"/>
      <c r="U445" s="315"/>
      <c r="V445" s="315"/>
      <c r="W445" s="315"/>
      <c r="X445" s="315"/>
      <c r="Y445" s="315"/>
      <c r="Z445" s="315"/>
      <c r="AA445" s="315"/>
      <c r="AB445" s="315"/>
      <c r="AC445" s="315"/>
      <c r="AD445" s="315"/>
      <c r="AE445" s="315"/>
      <c r="AF445" s="315"/>
      <c r="AG445" s="315"/>
    </row>
    <row r="446" spans="1:33" ht="24.95" customHeight="1">
      <c r="A446" s="318"/>
      <c r="B446" s="316"/>
      <c r="C446" s="316"/>
      <c r="D446" s="315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  <c r="V446" s="315"/>
      <c r="W446" s="315"/>
      <c r="X446" s="315"/>
      <c r="Y446" s="315"/>
      <c r="Z446" s="315"/>
      <c r="AA446" s="315"/>
      <c r="AB446" s="315"/>
      <c r="AC446" s="315"/>
      <c r="AD446" s="315"/>
      <c r="AE446" s="315"/>
      <c r="AF446" s="315"/>
      <c r="AG446" s="315"/>
    </row>
    <row r="447" spans="1:33" ht="24.95" customHeight="1">
      <c r="A447" s="318"/>
      <c r="B447" s="316"/>
      <c r="C447" s="316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15"/>
      <c r="Z447" s="315"/>
      <c r="AA447" s="315"/>
      <c r="AB447" s="315"/>
      <c r="AC447" s="315"/>
      <c r="AD447" s="315"/>
      <c r="AE447" s="315"/>
      <c r="AF447" s="315"/>
      <c r="AG447" s="315"/>
    </row>
    <row r="448" spans="1:33" ht="24.95" customHeight="1">
      <c r="A448" s="318"/>
      <c r="B448" s="316"/>
      <c r="C448" s="316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15"/>
      <c r="Z448" s="315"/>
      <c r="AA448" s="315"/>
      <c r="AB448" s="315"/>
      <c r="AC448" s="315"/>
      <c r="AD448" s="315"/>
      <c r="AE448" s="315"/>
      <c r="AF448" s="315"/>
      <c r="AG448" s="315"/>
    </row>
    <row r="449" spans="1:33" ht="24.95" customHeight="1">
      <c r="A449" s="318"/>
      <c r="B449" s="316"/>
      <c r="C449" s="316"/>
      <c r="D449" s="315"/>
      <c r="E449" s="315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  <c r="S449" s="315"/>
      <c r="T449" s="315"/>
      <c r="U449" s="315"/>
      <c r="V449" s="315"/>
      <c r="W449" s="315"/>
      <c r="X449" s="315"/>
      <c r="Y449" s="315"/>
      <c r="Z449" s="315"/>
      <c r="AA449" s="315"/>
      <c r="AB449" s="315"/>
      <c r="AC449" s="315"/>
      <c r="AD449" s="315"/>
      <c r="AE449" s="315"/>
      <c r="AF449" s="315"/>
      <c r="AG449" s="315"/>
    </row>
    <row r="450" spans="1:33" ht="24.95" customHeight="1">
      <c r="A450" s="318"/>
      <c r="B450" s="316"/>
      <c r="C450" s="316"/>
      <c r="D450" s="315"/>
      <c r="E450" s="315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  <c r="S450" s="315"/>
      <c r="T450" s="315"/>
      <c r="U450" s="315"/>
      <c r="V450" s="315"/>
      <c r="W450" s="315"/>
      <c r="X450" s="315"/>
      <c r="Y450" s="315"/>
      <c r="Z450" s="315"/>
      <c r="AA450" s="315"/>
      <c r="AB450" s="315"/>
      <c r="AC450" s="315"/>
      <c r="AD450" s="315"/>
      <c r="AE450" s="315"/>
      <c r="AF450" s="315"/>
      <c r="AG450" s="315"/>
    </row>
    <row r="451" spans="1:33" ht="24.95" customHeight="1">
      <c r="A451" s="318"/>
      <c r="B451" s="316"/>
      <c r="C451" s="316"/>
      <c r="D451" s="315"/>
      <c r="E451" s="315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  <c r="S451" s="315"/>
      <c r="T451" s="315"/>
      <c r="U451" s="315"/>
      <c r="V451" s="315"/>
      <c r="W451" s="315"/>
      <c r="X451" s="315"/>
      <c r="Y451" s="315"/>
      <c r="Z451" s="315"/>
      <c r="AA451" s="315"/>
      <c r="AB451" s="315"/>
      <c r="AC451" s="315"/>
      <c r="AD451" s="315"/>
      <c r="AE451" s="315"/>
      <c r="AF451" s="315"/>
      <c r="AG451" s="315"/>
    </row>
    <row r="452" spans="1:33" ht="24.95" customHeight="1">
      <c r="A452" s="318"/>
      <c r="B452" s="316"/>
      <c r="C452" s="316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15"/>
      <c r="Z452" s="315"/>
      <c r="AA452" s="315"/>
      <c r="AB452" s="315"/>
      <c r="AC452" s="315"/>
      <c r="AD452" s="315"/>
      <c r="AE452" s="315"/>
      <c r="AF452" s="315"/>
      <c r="AG452" s="315"/>
    </row>
    <row r="453" spans="1:33" ht="24.95" customHeight="1">
      <c r="A453" s="318"/>
      <c r="B453" s="316"/>
      <c r="C453" s="316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15"/>
      <c r="Z453" s="315"/>
      <c r="AA453" s="315"/>
      <c r="AB453" s="315"/>
      <c r="AC453" s="315"/>
      <c r="AD453" s="315"/>
      <c r="AE453" s="315"/>
      <c r="AF453" s="315"/>
      <c r="AG453" s="315"/>
    </row>
    <row r="454" spans="1:33" ht="24.95" customHeight="1">
      <c r="A454" s="318"/>
      <c r="B454" s="316"/>
      <c r="C454" s="316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15"/>
      <c r="Z454" s="315"/>
      <c r="AA454" s="315"/>
      <c r="AB454" s="315"/>
      <c r="AC454" s="315"/>
      <c r="AD454" s="315"/>
      <c r="AE454" s="315"/>
      <c r="AF454" s="315"/>
      <c r="AG454" s="315"/>
    </row>
    <row r="455" spans="1:33" ht="24.95" customHeight="1">
      <c r="A455" s="318"/>
      <c r="B455" s="316"/>
      <c r="C455" s="316"/>
      <c r="D455" s="315"/>
      <c r="E455" s="315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5"/>
      <c r="U455" s="315"/>
      <c r="V455" s="315"/>
      <c r="W455" s="315"/>
      <c r="X455" s="315"/>
      <c r="Y455" s="315"/>
      <c r="Z455" s="315"/>
      <c r="AA455" s="315"/>
      <c r="AB455" s="315"/>
      <c r="AC455" s="315"/>
      <c r="AD455" s="315"/>
      <c r="AE455" s="315"/>
      <c r="AF455" s="315"/>
      <c r="AG455" s="315"/>
    </row>
    <row r="456" spans="1:33" ht="24.95" customHeight="1">
      <c r="A456" s="318"/>
      <c r="B456" s="316"/>
      <c r="C456" s="316"/>
      <c r="D456" s="315"/>
      <c r="E456" s="315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  <c r="S456" s="315"/>
      <c r="T456" s="315"/>
      <c r="U456" s="315"/>
      <c r="V456" s="315"/>
      <c r="W456" s="315"/>
      <c r="X456" s="315"/>
      <c r="Y456" s="315"/>
      <c r="Z456" s="315"/>
      <c r="AA456" s="315"/>
      <c r="AB456" s="315"/>
      <c r="AC456" s="315"/>
      <c r="AD456" s="315"/>
      <c r="AE456" s="315"/>
      <c r="AF456" s="315"/>
      <c r="AG456" s="315"/>
    </row>
    <row r="457" spans="1:33" ht="24.95" customHeight="1">
      <c r="A457" s="318"/>
      <c r="B457" s="316"/>
      <c r="C457" s="316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15"/>
      <c r="Z457" s="315"/>
      <c r="AA457" s="315"/>
      <c r="AB457" s="315"/>
      <c r="AC457" s="315"/>
      <c r="AD457" s="315"/>
      <c r="AE457" s="315"/>
      <c r="AF457" s="315"/>
      <c r="AG457" s="315"/>
    </row>
    <row r="458" spans="1:33" ht="24.95" customHeight="1">
      <c r="A458" s="318"/>
      <c r="B458" s="316"/>
      <c r="C458" s="316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15"/>
      <c r="Z458" s="315"/>
      <c r="AA458" s="315"/>
      <c r="AB458" s="315"/>
      <c r="AC458" s="315"/>
      <c r="AD458" s="315"/>
      <c r="AE458" s="315"/>
      <c r="AF458" s="315"/>
      <c r="AG458" s="315"/>
    </row>
    <row r="459" spans="1:33" ht="24.95" customHeight="1">
      <c r="A459" s="318"/>
      <c r="B459" s="316"/>
      <c r="C459" s="316"/>
      <c r="D459" s="315"/>
      <c r="E459" s="315"/>
      <c r="F459" s="315"/>
      <c r="G459" s="315"/>
      <c r="H459" s="315"/>
      <c r="I459" s="315"/>
      <c r="J459" s="315"/>
      <c r="K459" s="315"/>
      <c r="L459" s="315"/>
      <c r="M459" s="315"/>
      <c r="N459" s="315"/>
      <c r="O459" s="315"/>
      <c r="P459" s="315"/>
      <c r="Q459" s="315"/>
      <c r="R459" s="315"/>
      <c r="S459" s="315"/>
      <c r="T459" s="315"/>
      <c r="U459" s="315"/>
      <c r="V459" s="315"/>
      <c r="W459" s="315"/>
      <c r="X459" s="315"/>
      <c r="Y459" s="315"/>
      <c r="Z459" s="315"/>
      <c r="AA459" s="315"/>
      <c r="AB459" s="315"/>
      <c r="AC459" s="315"/>
      <c r="AD459" s="315"/>
      <c r="AE459" s="315"/>
      <c r="AF459" s="315"/>
      <c r="AG459" s="315"/>
    </row>
    <row r="460" spans="1:33" ht="24.95" customHeight="1">
      <c r="A460" s="318"/>
      <c r="B460" s="316"/>
      <c r="C460" s="316"/>
      <c r="D460" s="315"/>
      <c r="E460" s="315"/>
      <c r="F460" s="315"/>
      <c r="G460" s="315"/>
      <c r="H460" s="315"/>
      <c r="I460" s="315"/>
      <c r="J460" s="315"/>
      <c r="K460" s="315"/>
      <c r="L460" s="315"/>
      <c r="M460" s="315"/>
      <c r="N460" s="315"/>
      <c r="O460" s="315"/>
      <c r="P460" s="315"/>
      <c r="Q460" s="315"/>
      <c r="R460" s="315"/>
      <c r="S460" s="315"/>
      <c r="T460" s="315"/>
      <c r="U460" s="315"/>
      <c r="V460" s="315"/>
      <c r="W460" s="315"/>
      <c r="X460" s="315"/>
      <c r="Y460" s="315"/>
      <c r="Z460" s="315"/>
      <c r="AA460" s="315"/>
      <c r="AB460" s="315"/>
      <c r="AC460" s="315"/>
      <c r="AD460" s="315"/>
      <c r="AE460" s="315"/>
      <c r="AF460" s="315"/>
      <c r="AG460" s="315"/>
    </row>
    <row r="461" spans="1:33" ht="24.95" customHeight="1">
      <c r="A461" s="318"/>
      <c r="B461" s="316"/>
      <c r="C461" s="316"/>
      <c r="D461" s="315"/>
      <c r="E461" s="315"/>
      <c r="F461" s="315"/>
      <c r="G461" s="315"/>
      <c r="H461" s="315"/>
      <c r="I461" s="315"/>
      <c r="J461" s="315"/>
      <c r="K461" s="315"/>
      <c r="L461" s="315"/>
      <c r="M461" s="315"/>
      <c r="N461" s="315"/>
      <c r="O461" s="315"/>
      <c r="P461" s="315"/>
      <c r="Q461" s="315"/>
      <c r="R461" s="315"/>
      <c r="S461" s="315"/>
      <c r="T461" s="315"/>
      <c r="U461" s="315"/>
      <c r="V461" s="315"/>
      <c r="W461" s="315"/>
      <c r="X461" s="315"/>
      <c r="Y461" s="315"/>
      <c r="Z461" s="315"/>
      <c r="AA461" s="315"/>
      <c r="AB461" s="315"/>
      <c r="AC461" s="315"/>
      <c r="AD461" s="315"/>
      <c r="AE461" s="315"/>
      <c r="AF461" s="315"/>
      <c r="AG461" s="315"/>
    </row>
    <row r="462" spans="1:33" ht="24.95" customHeight="1">
      <c r="A462" s="318"/>
      <c r="B462" s="316"/>
      <c r="C462" s="316"/>
      <c r="D462" s="315"/>
      <c r="E462" s="315"/>
      <c r="F462" s="315"/>
      <c r="G462" s="315"/>
      <c r="H462" s="315"/>
      <c r="I462" s="315"/>
      <c r="J462" s="315"/>
      <c r="K462" s="315"/>
      <c r="L462" s="315"/>
      <c r="M462" s="315"/>
      <c r="N462" s="315"/>
      <c r="O462" s="315"/>
      <c r="P462" s="315"/>
      <c r="Q462" s="315"/>
      <c r="R462" s="315"/>
      <c r="S462" s="315"/>
      <c r="T462" s="315"/>
      <c r="U462" s="315"/>
      <c r="V462" s="315"/>
      <c r="W462" s="315"/>
      <c r="X462" s="315"/>
      <c r="Y462" s="315"/>
      <c r="Z462" s="315"/>
      <c r="AA462" s="315"/>
      <c r="AB462" s="315"/>
      <c r="AC462" s="315"/>
      <c r="AD462" s="315"/>
      <c r="AE462" s="315"/>
      <c r="AF462" s="315"/>
      <c r="AG462" s="315"/>
    </row>
    <row r="463" spans="1:33" ht="24.95" customHeight="1">
      <c r="A463" s="318"/>
      <c r="B463" s="316"/>
      <c r="C463" s="316"/>
      <c r="D463" s="315"/>
      <c r="E463" s="315"/>
      <c r="F463" s="315"/>
      <c r="G463" s="315"/>
      <c r="H463" s="315"/>
      <c r="I463" s="315"/>
      <c r="J463" s="315"/>
      <c r="K463" s="315"/>
      <c r="L463" s="315"/>
      <c r="M463" s="315"/>
      <c r="N463" s="315"/>
      <c r="O463" s="315"/>
      <c r="P463" s="315"/>
      <c r="Q463" s="315"/>
      <c r="R463" s="315"/>
      <c r="S463" s="315"/>
      <c r="T463" s="315"/>
      <c r="U463" s="315"/>
      <c r="V463" s="315"/>
      <c r="W463" s="315"/>
      <c r="X463" s="315"/>
      <c r="Y463" s="315"/>
      <c r="Z463" s="315"/>
      <c r="AA463" s="315"/>
      <c r="AB463" s="315"/>
      <c r="AC463" s="315"/>
      <c r="AD463" s="315"/>
      <c r="AE463" s="315"/>
      <c r="AF463" s="315"/>
      <c r="AG463" s="315"/>
    </row>
    <row r="464" spans="1:33" ht="24.95" customHeight="1">
      <c r="A464" s="318"/>
      <c r="B464" s="316"/>
      <c r="C464" s="316"/>
      <c r="D464" s="315"/>
      <c r="E464" s="315"/>
      <c r="F464" s="315"/>
      <c r="G464" s="315"/>
      <c r="H464" s="315"/>
      <c r="I464" s="315"/>
      <c r="J464" s="315"/>
      <c r="K464" s="315"/>
      <c r="L464" s="315"/>
      <c r="M464" s="315"/>
      <c r="N464" s="315"/>
      <c r="O464" s="315"/>
      <c r="P464" s="315"/>
      <c r="Q464" s="315"/>
      <c r="R464" s="315"/>
      <c r="S464" s="315"/>
      <c r="T464" s="315"/>
      <c r="U464" s="315"/>
      <c r="V464" s="315"/>
      <c r="W464" s="315"/>
      <c r="X464" s="315"/>
      <c r="Y464" s="315"/>
      <c r="Z464" s="315"/>
      <c r="AA464" s="315"/>
      <c r="AB464" s="315"/>
      <c r="AC464" s="315"/>
      <c r="AD464" s="315"/>
      <c r="AE464" s="315"/>
      <c r="AF464" s="315"/>
      <c r="AG464" s="315"/>
    </row>
    <row r="465" spans="1:33" ht="24.95" customHeight="1">
      <c r="A465" s="318"/>
      <c r="B465" s="316"/>
      <c r="C465" s="316"/>
      <c r="D465" s="315"/>
      <c r="E465" s="315"/>
      <c r="F465" s="315"/>
      <c r="G465" s="315"/>
      <c r="H465" s="315"/>
      <c r="I465" s="315"/>
      <c r="J465" s="315"/>
      <c r="K465" s="315"/>
      <c r="L465" s="315"/>
      <c r="M465" s="315"/>
      <c r="N465" s="315"/>
      <c r="O465" s="315"/>
      <c r="P465" s="315"/>
      <c r="Q465" s="315"/>
      <c r="R465" s="315"/>
      <c r="S465" s="315"/>
      <c r="T465" s="315"/>
      <c r="U465" s="315"/>
      <c r="V465" s="315"/>
      <c r="W465" s="315"/>
      <c r="X465" s="315"/>
      <c r="Y465" s="315"/>
      <c r="Z465" s="315"/>
      <c r="AA465" s="315"/>
      <c r="AB465" s="315"/>
      <c r="AC465" s="315"/>
      <c r="AD465" s="315"/>
      <c r="AE465" s="315"/>
      <c r="AF465" s="315"/>
      <c r="AG465" s="315"/>
    </row>
    <row r="466" spans="1:33" ht="24.95" customHeight="1">
      <c r="A466" s="318"/>
      <c r="B466" s="316"/>
      <c r="C466" s="316"/>
      <c r="D466" s="315"/>
      <c r="E466" s="315"/>
      <c r="F466" s="315"/>
      <c r="G466" s="315"/>
      <c r="H466" s="315"/>
      <c r="I466" s="315"/>
      <c r="J466" s="315"/>
      <c r="K466" s="315"/>
      <c r="L466" s="315"/>
      <c r="M466" s="315"/>
      <c r="N466" s="315"/>
      <c r="O466" s="315"/>
      <c r="P466" s="315"/>
      <c r="Q466" s="315"/>
      <c r="R466" s="315"/>
      <c r="S466" s="315"/>
      <c r="T466" s="315"/>
      <c r="U466" s="315"/>
      <c r="V466" s="315"/>
      <c r="W466" s="315"/>
      <c r="X466" s="315"/>
      <c r="Y466" s="315"/>
      <c r="Z466" s="315"/>
      <c r="AA466" s="315"/>
      <c r="AB466" s="315"/>
      <c r="AC466" s="315"/>
      <c r="AD466" s="315"/>
      <c r="AE466" s="315"/>
      <c r="AF466" s="315"/>
      <c r="AG466" s="315"/>
    </row>
    <row r="467" spans="1:33" ht="24.95" customHeight="1">
      <c r="A467" s="318"/>
      <c r="B467" s="316"/>
      <c r="C467" s="316"/>
      <c r="D467" s="315"/>
      <c r="E467" s="315"/>
      <c r="F467" s="315"/>
      <c r="G467" s="315"/>
      <c r="H467" s="315"/>
      <c r="I467" s="315"/>
      <c r="J467" s="315"/>
      <c r="K467" s="315"/>
      <c r="L467" s="315"/>
      <c r="M467" s="315"/>
      <c r="N467" s="315"/>
      <c r="O467" s="315"/>
      <c r="P467" s="315"/>
      <c r="Q467" s="315"/>
      <c r="R467" s="315"/>
      <c r="S467" s="315"/>
      <c r="T467" s="315"/>
      <c r="U467" s="315"/>
      <c r="V467" s="315"/>
      <c r="W467" s="315"/>
      <c r="X467" s="315"/>
      <c r="Y467" s="315"/>
      <c r="Z467" s="315"/>
      <c r="AA467" s="315"/>
      <c r="AB467" s="315"/>
      <c r="AC467" s="315"/>
      <c r="AD467" s="315"/>
      <c r="AE467" s="315"/>
      <c r="AF467" s="315"/>
      <c r="AG467" s="315"/>
    </row>
    <row r="468" spans="1:33" ht="24.95" customHeight="1">
      <c r="A468" s="318"/>
      <c r="B468" s="316"/>
      <c r="C468" s="316"/>
      <c r="D468" s="315"/>
      <c r="E468" s="315"/>
      <c r="F468" s="315"/>
      <c r="G468" s="315"/>
      <c r="H468" s="315"/>
      <c r="I468" s="315"/>
      <c r="J468" s="315"/>
      <c r="K468" s="315"/>
      <c r="L468" s="315"/>
      <c r="M468" s="315"/>
      <c r="N468" s="315"/>
      <c r="O468" s="315"/>
      <c r="P468" s="315"/>
      <c r="Q468" s="315"/>
      <c r="R468" s="315"/>
      <c r="S468" s="315"/>
      <c r="T468" s="315"/>
      <c r="U468" s="315"/>
      <c r="V468" s="315"/>
      <c r="W468" s="315"/>
      <c r="X468" s="315"/>
      <c r="Y468" s="315"/>
      <c r="Z468" s="315"/>
      <c r="AA468" s="315"/>
      <c r="AB468" s="315"/>
      <c r="AC468" s="315"/>
      <c r="AD468" s="315"/>
      <c r="AE468" s="315"/>
      <c r="AF468" s="315"/>
      <c r="AG468" s="315"/>
    </row>
    <row r="469" spans="1:33" ht="24.95" customHeight="1">
      <c r="A469" s="318"/>
      <c r="B469" s="316"/>
      <c r="C469" s="316"/>
      <c r="D469" s="315"/>
      <c r="E469" s="315"/>
      <c r="F469" s="315"/>
      <c r="G469" s="315"/>
      <c r="H469" s="315"/>
      <c r="I469" s="315"/>
      <c r="J469" s="315"/>
      <c r="K469" s="315"/>
      <c r="L469" s="315"/>
      <c r="M469" s="315"/>
      <c r="N469" s="315"/>
      <c r="O469" s="315"/>
      <c r="P469" s="315"/>
      <c r="Q469" s="315"/>
      <c r="R469" s="315"/>
      <c r="S469" s="315"/>
      <c r="T469" s="315"/>
      <c r="U469" s="315"/>
      <c r="V469" s="315"/>
      <c r="W469" s="315"/>
      <c r="X469" s="315"/>
      <c r="Y469" s="315"/>
      <c r="Z469" s="315"/>
      <c r="AA469" s="315"/>
      <c r="AB469" s="315"/>
      <c r="AC469" s="315"/>
      <c r="AD469" s="315"/>
      <c r="AE469" s="315"/>
      <c r="AF469" s="315"/>
      <c r="AG469" s="315"/>
    </row>
    <row r="470" spans="1:33" ht="24.95" customHeight="1">
      <c r="A470" s="318"/>
      <c r="B470" s="316"/>
      <c r="C470" s="316"/>
      <c r="D470" s="315"/>
      <c r="E470" s="315"/>
      <c r="F470" s="315"/>
      <c r="G470" s="315"/>
      <c r="H470" s="315"/>
      <c r="I470" s="315"/>
      <c r="J470" s="315"/>
      <c r="K470" s="315"/>
      <c r="L470" s="315"/>
      <c r="M470" s="315"/>
      <c r="N470" s="315"/>
      <c r="O470" s="315"/>
      <c r="P470" s="315"/>
      <c r="Q470" s="315"/>
      <c r="R470" s="315"/>
      <c r="S470" s="315"/>
      <c r="T470" s="315"/>
      <c r="U470" s="315"/>
      <c r="V470" s="315"/>
      <c r="W470" s="315"/>
      <c r="X470" s="315"/>
      <c r="Y470" s="315"/>
      <c r="Z470" s="315"/>
      <c r="AA470" s="315"/>
      <c r="AB470" s="315"/>
      <c r="AC470" s="315"/>
      <c r="AD470" s="315"/>
      <c r="AE470" s="315"/>
      <c r="AF470" s="315"/>
      <c r="AG470" s="315"/>
    </row>
    <row r="471" spans="1:33" ht="24.95" customHeight="1">
      <c r="A471" s="318"/>
      <c r="B471" s="316"/>
      <c r="C471" s="316"/>
      <c r="D471" s="315"/>
      <c r="E471" s="315"/>
      <c r="F471" s="315"/>
      <c r="G471" s="315"/>
      <c r="H471" s="315"/>
      <c r="I471" s="315"/>
      <c r="J471" s="315"/>
      <c r="K471" s="315"/>
      <c r="L471" s="315"/>
      <c r="M471" s="315"/>
      <c r="N471" s="315"/>
      <c r="O471" s="315"/>
      <c r="P471" s="315"/>
      <c r="Q471" s="315"/>
      <c r="R471" s="315"/>
      <c r="S471" s="315"/>
      <c r="T471" s="315"/>
      <c r="U471" s="315"/>
      <c r="V471" s="315"/>
      <c r="W471" s="315"/>
      <c r="X471" s="315"/>
      <c r="Y471" s="315"/>
      <c r="Z471" s="315"/>
      <c r="AA471" s="315"/>
      <c r="AB471" s="315"/>
      <c r="AC471" s="315"/>
      <c r="AD471" s="315"/>
      <c r="AE471" s="315"/>
      <c r="AF471" s="315"/>
      <c r="AG471" s="315"/>
    </row>
    <row r="472" spans="1:33" ht="24.95" customHeight="1">
      <c r="A472" s="318"/>
      <c r="B472" s="316"/>
      <c r="C472" s="316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315"/>
      <c r="T472" s="315"/>
      <c r="U472" s="315"/>
      <c r="V472" s="315"/>
      <c r="W472" s="315"/>
      <c r="X472" s="315"/>
      <c r="Y472" s="315"/>
      <c r="Z472" s="315"/>
      <c r="AA472" s="315"/>
      <c r="AB472" s="315"/>
      <c r="AC472" s="315"/>
      <c r="AD472" s="315"/>
      <c r="AE472" s="315"/>
      <c r="AF472" s="315"/>
      <c r="AG472" s="315"/>
    </row>
    <row r="473" spans="1:33" ht="24.95" customHeight="1">
      <c r="A473" s="318"/>
      <c r="B473" s="316"/>
      <c r="C473" s="316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15"/>
      <c r="U473" s="315"/>
      <c r="V473" s="315"/>
      <c r="W473" s="315"/>
      <c r="X473" s="315"/>
      <c r="Y473" s="315"/>
      <c r="Z473" s="315"/>
      <c r="AA473" s="315"/>
      <c r="AB473" s="315"/>
      <c r="AC473" s="315"/>
      <c r="AD473" s="315"/>
      <c r="AE473" s="315"/>
      <c r="AF473" s="315"/>
      <c r="AG473" s="315"/>
    </row>
    <row r="474" spans="1:33" ht="24.95" customHeight="1">
      <c r="A474" s="318"/>
      <c r="B474" s="316"/>
      <c r="C474" s="316"/>
      <c r="D474" s="315"/>
      <c r="E474" s="315"/>
      <c r="F474" s="315"/>
      <c r="G474" s="315"/>
      <c r="H474" s="315"/>
      <c r="I474" s="315"/>
      <c r="J474" s="315"/>
      <c r="K474" s="315"/>
      <c r="L474" s="315"/>
      <c r="M474" s="315"/>
      <c r="N474" s="315"/>
      <c r="O474" s="315"/>
      <c r="P474" s="315"/>
      <c r="Q474" s="315"/>
      <c r="R474" s="315"/>
      <c r="S474" s="315"/>
      <c r="T474" s="315"/>
      <c r="U474" s="315"/>
      <c r="V474" s="315"/>
      <c r="W474" s="315"/>
      <c r="X474" s="315"/>
      <c r="Y474" s="315"/>
      <c r="Z474" s="315"/>
      <c r="AA474" s="315"/>
      <c r="AB474" s="315"/>
      <c r="AC474" s="315"/>
      <c r="AD474" s="315"/>
      <c r="AE474" s="315"/>
      <c r="AF474" s="315"/>
      <c r="AG474" s="315"/>
    </row>
    <row r="475" spans="1:33" ht="24.95" customHeight="1">
      <c r="A475" s="318"/>
      <c r="B475" s="316"/>
      <c r="C475" s="316"/>
      <c r="D475" s="315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  <c r="S475" s="315"/>
      <c r="T475" s="315"/>
      <c r="U475" s="315"/>
      <c r="V475" s="315"/>
      <c r="W475" s="315"/>
      <c r="X475" s="315"/>
      <c r="Y475" s="315"/>
      <c r="Z475" s="315"/>
      <c r="AA475" s="315"/>
      <c r="AB475" s="315"/>
      <c r="AC475" s="315"/>
      <c r="AD475" s="315"/>
      <c r="AE475" s="315"/>
      <c r="AF475" s="315"/>
      <c r="AG475" s="315"/>
    </row>
    <row r="476" spans="1:33" ht="24.95" customHeight="1">
      <c r="A476" s="318"/>
      <c r="B476" s="316"/>
      <c r="C476" s="316"/>
      <c r="D476" s="315"/>
      <c r="E476" s="315"/>
      <c r="F476" s="315"/>
      <c r="G476" s="315"/>
      <c r="H476" s="315"/>
      <c r="I476" s="315"/>
      <c r="J476" s="315"/>
      <c r="K476" s="315"/>
      <c r="L476" s="315"/>
      <c r="M476" s="315"/>
      <c r="N476" s="315"/>
      <c r="O476" s="315"/>
      <c r="P476" s="315"/>
      <c r="Q476" s="315"/>
      <c r="R476" s="315"/>
      <c r="S476" s="315"/>
      <c r="T476" s="315"/>
      <c r="U476" s="315"/>
      <c r="V476" s="315"/>
      <c r="W476" s="315"/>
      <c r="X476" s="315"/>
      <c r="Y476" s="315"/>
      <c r="Z476" s="315"/>
      <c r="AA476" s="315"/>
      <c r="AB476" s="315"/>
      <c r="AC476" s="315"/>
      <c r="AD476" s="315"/>
      <c r="AE476" s="315"/>
      <c r="AF476" s="315"/>
      <c r="AG476" s="315"/>
    </row>
    <row r="477" spans="1:33" ht="24.95" customHeight="1">
      <c r="A477" s="318"/>
      <c r="B477" s="316"/>
      <c r="C477" s="316"/>
      <c r="D477" s="315"/>
      <c r="E477" s="315"/>
      <c r="F477" s="315"/>
      <c r="G477" s="315"/>
      <c r="H477" s="315"/>
      <c r="I477" s="315"/>
      <c r="J477" s="315"/>
      <c r="K477" s="315"/>
      <c r="L477" s="315"/>
      <c r="M477" s="315"/>
      <c r="N477" s="315"/>
      <c r="O477" s="315"/>
      <c r="P477" s="315"/>
      <c r="Q477" s="315"/>
      <c r="R477" s="315"/>
      <c r="S477" s="315"/>
      <c r="T477" s="315"/>
      <c r="U477" s="315"/>
      <c r="V477" s="315"/>
      <c r="W477" s="315"/>
      <c r="X477" s="315"/>
      <c r="Y477" s="315"/>
      <c r="Z477" s="315"/>
      <c r="AA477" s="315"/>
      <c r="AB477" s="315"/>
      <c r="AC477" s="315"/>
      <c r="AD477" s="315"/>
      <c r="AE477" s="315"/>
      <c r="AF477" s="315"/>
      <c r="AG477" s="315"/>
    </row>
    <row r="478" spans="1:33" ht="24.95" customHeight="1">
      <c r="A478" s="318"/>
      <c r="B478" s="316"/>
      <c r="C478" s="316"/>
      <c r="D478" s="315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  <c r="S478" s="315"/>
      <c r="T478" s="315"/>
      <c r="U478" s="315"/>
      <c r="V478" s="315"/>
      <c r="W478" s="315"/>
      <c r="X478" s="315"/>
      <c r="Y478" s="315"/>
      <c r="Z478" s="315"/>
      <c r="AA478" s="315"/>
      <c r="AB478" s="315"/>
      <c r="AC478" s="315"/>
      <c r="AD478" s="315"/>
      <c r="AE478" s="315"/>
      <c r="AF478" s="315"/>
      <c r="AG478" s="315"/>
    </row>
    <row r="479" spans="1:33" ht="24.95" customHeight="1">
      <c r="A479" s="318"/>
      <c r="B479" s="316"/>
      <c r="C479" s="316"/>
      <c r="D479" s="315"/>
      <c r="E479" s="315"/>
      <c r="F479" s="315"/>
      <c r="G479" s="315"/>
      <c r="H479" s="315"/>
      <c r="I479" s="315"/>
      <c r="J479" s="315"/>
      <c r="K479" s="315"/>
      <c r="L479" s="315"/>
      <c r="M479" s="315"/>
      <c r="N479" s="315"/>
      <c r="O479" s="315"/>
      <c r="P479" s="315"/>
      <c r="Q479" s="315"/>
      <c r="R479" s="315"/>
      <c r="S479" s="315"/>
      <c r="T479" s="315"/>
      <c r="U479" s="315"/>
      <c r="V479" s="315"/>
      <c r="W479" s="315"/>
      <c r="X479" s="315"/>
      <c r="Y479" s="315"/>
      <c r="Z479" s="315"/>
      <c r="AA479" s="315"/>
      <c r="AB479" s="315"/>
      <c r="AC479" s="315"/>
      <c r="AD479" s="315"/>
      <c r="AE479" s="315"/>
      <c r="AF479" s="315"/>
      <c r="AG479" s="315"/>
    </row>
    <row r="480" spans="1:33" ht="24.95" customHeight="1">
      <c r="A480" s="318"/>
      <c r="B480" s="316"/>
      <c r="C480" s="316"/>
      <c r="D480" s="315"/>
      <c r="E480" s="315"/>
      <c r="F480" s="315"/>
      <c r="G480" s="315"/>
      <c r="H480" s="315"/>
      <c r="I480" s="315"/>
      <c r="J480" s="315"/>
      <c r="K480" s="315"/>
      <c r="L480" s="315"/>
      <c r="M480" s="315"/>
      <c r="N480" s="315"/>
      <c r="O480" s="315"/>
      <c r="P480" s="315"/>
      <c r="Q480" s="315"/>
      <c r="R480" s="315"/>
      <c r="S480" s="315"/>
      <c r="T480" s="315"/>
      <c r="U480" s="315"/>
      <c r="V480" s="315"/>
      <c r="W480" s="315"/>
      <c r="X480" s="315"/>
      <c r="Y480" s="315"/>
      <c r="Z480" s="315"/>
      <c r="AA480" s="315"/>
      <c r="AB480" s="315"/>
      <c r="AC480" s="315"/>
      <c r="AD480" s="315"/>
      <c r="AE480" s="315"/>
      <c r="AF480" s="315"/>
      <c r="AG480" s="315"/>
    </row>
    <row r="481" spans="1:33" ht="24.95" customHeight="1">
      <c r="A481" s="318"/>
      <c r="B481" s="316"/>
      <c r="C481" s="316"/>
      <c r="D481" s="315"/>
      <c r="E481" s="315"/>
      <c r="F481" s="315"/>
      <c r="G481" s="315"/>
      <c r="H481" s="315"/>
      <c r="I481" s="315"/>
      <c r="J481" s="315"/>
      <c r="K481" s="315"/>
      <c r="L481" s="315"/>
      <c r="M481" s="315"/>
      <c r="N481" s="315"/>
      <c r="O481" s="315"/>
      <c r="P481" s="315"/>
      <c r="Q481" s="315"/>
      <c r="R481" s="315"/>
      <c r="S481" s="315"/>
      <c r="T481" s="315"/>
      <c r="U481" s="315"/>
      <c r="V481" s="315"/>
      <c r="W481" s="315"/>
      <c r="X481" s="315"/>
      <c r="Y481" s="315"/>
      <c r="Z481" s="315"/>
      <c r="AA481" s="315"/>
      <c r="AB481" s="315"/>
      <c r="AC481" s="315"/>
      <c r="AD481" s="315"/>
      <c r="AE481" s="315"/>
      <c r="AF481" s="315"/>
      <c r="AG481" s="315"/>
    </row>
    <row r="482" spans="1:33" ht="24.95" customHeight="1">
      <c r="A482" s="318"/>
      <c r="B482" s="316"/>
      <c r="C482" s="316"/>
      <c r="D482" s="315"/>
      <c r="E482" s="315"/>
      <c r="F482" s="315"/>
      <c r="G482" s="315"/>
      <c r="H482" s="315"/>
      <c r="I482" s="315"/>
      <c r="J482" s="315"/>
      <c r="K482" s="315"/>
      <c r="L482" s="315"/>
      <c r="M482" s="315"/>
      <c r="N482" s="315"/>
      <c r="O482" s="315"/>
      <c r="P482" s="315"/>
      <c r="Q482" s="315"/>
      <c r="R482" s="315"/>
      <c r="S482" s="315"/>
      <c r="T482" s="315"/>
      <c r="U482" s="315"/>
      <c r="V482" s="315"/>
      <c r="W482" s="315"/>
      <c r="X482" s="315"/>
      <c r="Y482" s="315"/>
      <c r="Z482" s="315"/>
      <c r="AA482" s="315"/>
      <c r="AB482" s="315"/>
      <c r="AC482" s="315"/>
      <c r="AD482" s="315"/>
      <c r="AE482" s="315"/>
      <c r="AF482" s="315"/>
      <c r="AG482" s="315"/>
    </row>
    <row r="483" spans="1:33" ht="24.95" customHeight="1">
      <c r="A483" s="318"/>
      <c r="B483" s="316"/>
      <c r="C483" s="316"/>
      <c r="D483" s="315"/>
      <c r="E483" s="315"/>
      <c r="F483" s="315"/>
      <c r="G483" s="315"/>
      <c r="H483" s="315"/>
      <c r="I483" s="315"/>
      <c r="J483" s="315"/>
      <c r="K483" s="315"/>
      <c r="L483" s="315"/>
      <c r="M483" s="315"/>
      <c r="N483" s="315"/>
      <c r="O483" s="315"/>
      <c r="P483" s="315"/>
      <c r="Q483" s="315"/>
      <c r="R483" s="315"/>
      <c r="S483" s="315"/>
      <c r="T483" s="315"/>
      <c r="U483" s="315"/>
      <c r="V483" s="315"/>
      <c r="W483" s="315"/>
      <c r="X483" s="315"/>
      <c r="Y483" s="315"/>
      <c r="Z483" s="315"/>
      <c r="AA483" s="315"/>
      <c r="AB483" s="315"/>
      <c r="AC483" s="315"/>
      <c r="AD483" s="315"/>
      <c r="AE483" s="315"/>
      <c r="AF483" s="315"/>
      <c r="AG483" s="315"/>
    </row>
    <row r="484" spans="1:33" ht="24.95" customHeight="1">
      <c r="A484" s="318"/>
      <c r="B484" s="316"/>
      <c r="C484" s="316"/>
      <c r="D484" s="315"/>
      <c r="E484" s="315"/>
      <c r="F484" s="315"/>
      <c r="G484" s="315"/>
      <c r="H484" s="315"/>
      <c r="I484" s="315"/>
      <c r="J484" s="315"/>
      <c r="K484" s="315"/>
      <c r="L484" s="315"/>
      <c r="M484" s="315"/>
      <c r="N484" s="315"/>
      <c r="O484" s="315"/>
      <c r="P484" s="315"/>
      <c r="Q484" s="315"/>
      <c r="R484" s="315"/>
      <c r="S484" s="315"/>
      <c r="T484" s="315"/>
      <c r="U484" s="315"/>
      <c r="V484" s="315"/>
      <c r="W484" s="315"/>
      <c r="X484" s="315"/>
      <c r="Y484" s="315"/>
      <c r="Z484" s="315"/>
      <c r="AA484" s="315"/>
      <c r="AB484" s="315"/>
      <c r="AC484" s="315"/>
      <c r="AD484" s="315"/>
      <c r="AE484" s="315"/>
      <c r="AF484" s="315"/>
      <c r="AG484" s="315"/>
    </row>
    <row r="485" spans="1:33" ht="24.95" customHeight="1">
      <c r="A485" s="318"/>
      <c r="B485" s="316"/>
      <c r="C485" s="316"/>
      <c r="D485" s="315"/>
      <c r="E485" s="315"/>
      <c r="F485" s="315"/>
      <c r="G485" s="315"/>
      <c r="H485" s="315"/>
      <c r="I485" s="315"/>
      <c r="J485" s="315"/>
      <c r="K485" s="315"/>
      <c r="L485" s="315"/>
      <c r="M485" s="315"/>
      <c r="N485" s="315"/>
      <c r="O485" s="315"/>
      <c r="P485" s="315"/>
      <c r="Q485" s="315"/>
      <c r="R485" s="315"/>
      <c r="S485" s="315"/>
      <c r="T485" s="315"/>
      <c r="U485" s="315"/>
      <c r="V485" s="315"/>
      <c r="W485" s="315"/>
      <c r="X485" s="315"/>
      <c r="Y485" s="315"/>
      <c r="Z485" s="315"/>
      <c r="AA485" s="315"/>
      <c r="AB485" s="315"/>
      <c r="AC485" s="315"/>
      <c r="AD485" s="315"/>
      <c r="AE485" s="315"/>
      <c r="AF485" s="315"/>
      <c r="AG485" s="315"/>
    </row>
    <row r="486" spans="1:33" ht="24.95" customHeight="1">
      <c r="A486" s="318"/>
      <c r="B486" s="316"/>
      <c r="C486" s="316"/>
      <c r="D486" s="315"/>
      <c r="E486" s="315"/>
      <c r="F486" s="315"/>
      <c r="G486" s="315"/>
      <c r="H486" s="315"/>
      <c r="I486" s="315"/>
      <c r="J486" s="315"/>
      <c r="K486" s="315"/>
      <c r="L486" s="315"/>
      <c r="M486" s="315"/>
      <c r="N486" s="315"/>
      <c r="O486" s="315"/>
      <c r="P486" s="315"/>
      <c r="Q486" s="315"/>
      <c r="R486" s="315"/>
      <c r="S486" s="315"/>
      <c r="T486" s="315"/>
      <c r="U486" s="315"/>
      <c r="V486" s="315"/>
      <c r="W486" s="315"/>
      <c r="X486" s="315"/>
      <c r="Y486" s="315"/>
      <c r="Z486" s="315"/>
      <c r="AA486" s="315"/>
      <c r="AB486" s="315"/>
      <c r="AC486" s="315"/>
      <c r="AD486" s="315"/>
      <c r="AE486" s="315"/>
      <c r="AF486" s="315"/>
      <c r="AG486" s="315"/>
    </row>
    <row r="487" spans="1:33" ht="24.95" customHeight="1">
      <c r="A487" s="318"/>
      <c r="B487" s="316"/>
      <c r="C487" s="316"/>
      <c r="D487" s="315"/>
      <c r="E487" s="315"/>
      <c r="F487" s="315"/>
      <c r="G487" s="315"/>
      <c r="H487" s="315"/>
      <c r="I487" s="315"/>
      <c r="J487" s="315"/>
      <c r="K487" s="315"/>
      <c r="L487" s="315"/>
      <c r="M487" s="315"/>
      <c r="N487" s="315"/>
      <c r="O487" s="315"/>
      <c r="P487" s="315"/>
      <c r="Q487" s="315"/>
      <c r="R487" s="315"/>
      <c r="S487" s="315"/>
      <c r="T487" s="315"/>
      <c r="U487" s="315"/>
      <c r="V487" s="315"/>
      <c r="W487" s="315"/>
      <c r="X487" s="315"/>
      <c r="Y487" s="315"/>
      <c r="Z487" s="315"/>
      <c r="AA487" s="315"/>
      <c r="AB487" s="315"/>
      <c r="AC487" s="315"/>
      <c r="AD487" s="315"/>
      <c r="AE487" s="315"/>
      <c r="AF487" s="315"/>
      <c r="AG487" s="315"/>
    </row>
    <row r="488" spans="1:33" ht="24.95" customHeight="1">
      <c r="A488" s="318"/>
      <c r="B488" s="316"/>
      <c r="C488" s="316"/>
      <c r="D488" s="315"/>
      <c r="E488" s="315"/>
      <c r="F488" s="315"/>
      <c r="G488" s="315"/>
      <c r="H488" s="315"/>
      <c r="I488" s="315"/>
      <c r="J488" s="315"/>
      <c r="K488" s="315"/>
      <c r="L488" s="315"/>
      <c r="M488" s="315"/>
      <c r="N488" s="315"/>
      <c r="O488" s="315"/>
      <c r="P488" s="315"/>
      <c r="Q488" s="315"/>
      <c r="R488" s="315"/>
      <c r="S488" s="315"/>
      <c r="T488" s="315"/>
      <c r="U488" s="315"/>
      <c r="V488" s="315"/>
      <c r="W488" s="315"/>
      <c r="X488" s="315"/>
      <c r="Y488" s="315"/>
      <c r="Z488" s="315"/>
      <c r="AA488" s="315"/>
      <c r="AB488" s="315"/>
      <c r="AC488" s="315"/>
      <c r="AD488" s="315"/>
      <c r="AE488" s="315"/>
      <c r="AF488" s="315"/>
      <c r="AG488" s="315"/>
    </row>
    <row r="489" spans="1:33" ht="24.95" customHeight="1">
      <c r="A489" s="318"/>
      <c r="B489" s="316"/>
      <c r="C489" s="316"/>
      <c r="D489" s="315"/>
      <c r="E489" s="315"/>
      <c r="F489" s="315"/>
      <c r="G489" s="315"/>
      <c r="H489" s="315"/>
      <c r="I489" s="315"/>
      <c r="J489" s="315"/>
      <c r="K489" s="315"/>
      <c r="L489" s="315"/>
      <c r="M489" s="315"/>
      <c r="N489" s="315"/>
      <c r="O489" s="315"/>
      <c r="P489" s="315"/>
      <c r="Q489" s="315"/>
      <c r="R489" s="315"/>
      <c r="S489" s="315"/>
      <c r="T489" s="315"/>
      <c r="U489" s="315"/>
      <c r="V489" s="315"/>
      <c r="W489" s="315"/>
      <c r="X489" s="315"/>
      <c r="Y489" s="315"/>
      <c r="Z489" s="315"/>
      <c r="AA489" s="315"/>
      <c r="AB489" s="315"/>
      <c r="AC489" s="315"/>
      <c r="AD489" s="315"/>
      <c r="AE489" s="315"/>
      <c r="AF489" s="315"/>
      <c r="AG489" s="315"/>
    </row>
    <row r="490" spans="1:33" ht="24.95" customHeight="1">
      <c r="A490" s="318"/>
      <c r="B490" s="316"/>
      <c r="C490" s="316"/>
      <c r="D490" s="315"/>
      <c r="E490" s="315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  <c r="S490" s="315"/>
      <c r="T490" s="315"/>
      <c r="U490" s="315"/>
      <c r="V490" s="315"/>
      <c r="W490" s="315"/>
      <c r="X490" s="315"/>
      <c r="Y490" s="315"/>
      <c r="Z490" s="315"/>
      <c r="AA490" s="315"/>
      <c r="AB490" s="315"/>
      <c r="AC490" s="315"/>
      <c r="AD490" s="315"/>
      <c r="AE490" s="315"/>
      <c r="AF490" s="315"/>
      <c r="AG490" s="315"/>
    </row>
    <row r="491" spans="1:33" ht="24.95" customHeight="1">
      <c r="A491" s="318"/>
      <c r="B491" s="316"/>
      <c r="C491" s="316"/>
      <c r="D491" s="315"/>
      <c r="E491" s="315"/>
      <c r="F491" s="315"/>
      <c r="G491" s="315"/>
      <c r="H491" s="315"/>
      <c r="I491" s="315"/>
      <c r="J491" s="315"/>
      <c r="K491" s="315"/>
      <c r="L491" s="315"/>
      <c r="M491" s="315"/>
      <c r="N491" s="315"/>
      <c r="O491" s="315"/>
      <c r="P491" s="315"/>
      <c r="Q491" s="315"/>
      <c r="R491" s="315"/>
      <c r="S491" s="315"/>
      <c r="T491" s="315"/>
      <c r="U491" s="315"/>
      <c r="V491" s="315"/>
      <c r="W491" s="315"/>
      <c r="X491" s="315"/>
      <c r="Y491" s="315"/>
      <c r="Z491" s="315"/>
      <c r="AA491" s="315"/>
      <c r="AB491" s="315"/>
      <c r="AC491" s="315"/>
      <c r="AD491" s="315"/>
      <c r="AE491" s="315"/>
      <c r="AF491" s="315"/>
      <c r="AG491" s="315"/>
    </row>
    <row r="492" spans="1:33" ht="24.95" customHeight="1">
      <c r="A492" s="318"/>
      <c r="B492" s="316"/>
      <c r="C492" s="316"/>
      <c r="D492" s="315"/>
      <c r="E492" s="315"/>
      <c r="F492" s="315"/>
      <c r="G492" s="315"/>
      <c r="H492" s="315"/>
      <c r="I492" s="315"/>
      <c r="J492" s="315"/>
      <c r="K492" s="315"/>
      <c r="L492" s="315"/>
      <c r="M492" s="315"/>
      <c r="N492" s="315"/>
      <c r="O492" s="315"/>
      <c r="P492" s="315"/>
      <c r="Q492" s="315"/>
      <c r="R492" s="315"/>
      <c r="S492" s="315"/>
      <c r="T492" s="315"/>
      <c r="U492" s="315"/>
      <c r="V492" s="315"/>
      <c r="W492" s="315"/>
      <c r="X492" s="315"/>
      <c r="Y492" s="315"/>
      <c r="Z492" s="315"/>
      <c r="AA492" s="315"/>
      <c r="AB492" s="315"/>
      <c r="AC492" s="315"/>
      <c r="AD492" s="315"/>
      <c r="AE492" s="315"/>
      <c r="AF492" s="315"/>
      <c r="AG492" s="315"/>
    </row>
    <row r="493" spans="1:33" ht="24.95" customHeight="1">
      <c r="A493" s="318"/>
      <c r="B493" s="316"/>
      <c r="C493" s="316"/>
      <c r="D493" s="315"/>
      <c r="E493" s="315"/>
      <c r="F493" s="315"/>
      <c r="G493" s="315"/>
      <c r="H493" s="315"/>
      <c r="I493" s="315"/>
      <c r="J493" s="315"/>
      <c r="K493" s="315"/>
      <c r="L493" s="315"/>
      <c r="M493" s="315"/>
      <c r="N493" s="315"/>
      <c r="O493" s="315"/>
      <c r="P493" s="315"/>
      <c r="Q493" s="315"/>
      <c r="R493" s="315"/>
      <c r="S493" s="315"/>
      <c r="T493" s="315"/>
      <c r="U493" s="315"/>
      <c r="V493" s="315"/>
      <c r="W493" s="315"/>
      <c r="X493" s="315"/>
      <c r="Y493" s="315"/>
      <c r="Z493" s="315"/>
      <c r="AA493" s="315"/>
      <c r="AB493" s="315"/>
      <c r="AC493" s="315"/>
      <c r="AD493" s="315"/>
      <c r="AE493" s="315"/>
      <c r="AF493" s="315"/>
      <c r="AG493" s="315"/>
    </row>
    <row r="494" spans="1:33" ht="24.95" customHeight="1">
      <c r="A494" s="318"/>
      <c r="B494" s="316"/>
      <c r="C494" s="316"/>
      <c r="D494" s="315"/>
      <c r="E494" s="315"/>
      <c r="F494" s="315"/>
      <c r="G494" s="315"/>
      <c r="H494" s="315"/>
      <c r="I494" s="315"/>
      <c r="J494" s="315"/>
      <c r="K494" s="315"/>
      <c r="L494" s="315"/>
      <c r="M494" s="315"/>
      <c r="N494" s="315"/>
      <c r="O494" s="315"/>
      <c r="P494" s="315"/>
      <c r="Q494" s="315"/>
      <c r="R494" s="315"/>
      <c r="S494" s="315"/>
      <c r="T494" s="315"/>
      <c r="U494" s="315"/>
      <c r="V494" s="315"/>
      <c r="W494" s="315"/>
      <c r="X494" s="315"/>
      <c r="Y494" s="315"/>
      <c r="Z494" s="315"/>
      <c r="AA494" s="315"/>
      <c r="AB494" s="315"/>
      <c r="AC494" s="315"/>
      <c r="AD494" s="315"/>
      <c r="AE494" s="315"/>
      <c r="AF494" s="315"/>
      <c r="AG494" s="315"/>
    </row>
    <row r="495" spans="1:33" ht="24.95" customHeight="1">
      <c r="A495" s="318"/>
      <c r="B495" s="316"/>
      <c r="C495" s="316"/>
      <c r="D495" s="315"/>
      <c r="E495" s="315"/>
      <c r="F495" s="315"/>
      <c r="G495" s="315"/>
      <c r="H495" s="315"/>
      <c r="I495" s="315"/>
      <c r="J495" s="315"/>
      <c r="K495" s="315"/>
      <c r="L495" s="315"/>
      <c r="M495" s="315"/>
      <c r="N495" s="315"/>
      <c r="O495" s="315"/>
      <c r="P495" s="315"/>
      <c r="Q495" s="315"/>
      <c r="R495" s="315"/>
      <c r="S495" s="315"/>
      <c r="T495" s="315"/>
      <c r="U495" s="315"/>
      <c r="V495" s="315"/>
      <c r="W495" s="315"/>
      <c r="X495" s="315"/>
      <c r="Y495" s="315"/>
      <c r="Z495" s="315"/>
      <c r="AA495" s="315"/>
      <c r="AB495" s="315"/>
      <c r="AC495" s="315"/>
      <c r="AD495" s="315"/>
      <c r="AE495" s="315"/>
      <c r="AF495" s="315"/>
      <c r="AG495" s="315"/>
    </row>
    <row r="496" spans="1:33" ht="24.95" customHeight="1">
      <c r="A496" s="318"/>
      <c r="B496" s="316"/>
      <c r="C496" s="316"/>
      <c r="D496" s="315"/>
      <c r="E496" s="315"/>
      <c r="F496" s="315"/>
      <c r="G496" s="315"/>
      <c r="H496" s="315"/>
      <c r="I496" s="315"/>
      <c r="J496" s="315"/>
      <c r="K496" s="315"/>
      <c r="L496" s="315"/>
      <c r="M496" s="315"/>
      <c r="N496" s="315"/>
      <c r="O496" s="315"/>
      <c r="P496" s="315"/>
      <c r="Q496" s="315"/>
      <c r="R496" s="315"/>
      <c r="S496" s="315"/>
      <c r="T496" s="315"/>
      <c r="U496" s="315"/>
      <c r="V496" s="315"/>
      <c r="W496" s="315"/>
      <c r="X496" s="315"/>
      <c r="Y496" s="315"/>
      <c r="Z496" s="315"/>
      <c r="AA496" s="315"/>
      <c r="AB496" s="315"/>
      <c r="AC496" s="315"/>
      <c r="AD496" s="315"/>
      <c r="AE496" s="315"/>
      <c r="AF496" s="315"/>
      <c r="AG496" s="315"/>
    </row>
    <row r="497" spans="1:33" ht="24.95" customHeight="1">
      <c r="A497" s="318"/>
      <c r="B497" s="316"/>
      <c r="C497" s="316"/>
      <c r="D497" s="315"/>
      <c r="E497" s="315"/>
      <c r="F497" s="315"/>
      <c r="G497" s="315"/>
      <c r="H497" s="315"/>
      <c r="I497" s="315"/>
      <c r="J497" s="315"/>
      <c r="K497" s="315"/>
      <c r="L497" s="315"/>
      <c r="M497" s="315"/>
      <c r="N497" s="315"/>
      <c r="O497" s="315"/>
      <c r="P497" s="315"/>
      <c r="Q497" s="315"/>
      <c r="R497" s="315"/>
      <c r="S497" s="315"/>
      <c r="T497" s="315"/>
      <c r="U497" s="315"/>
      <c r="V497" s="315"/>
      <c r="W497" s="315"/>
      <c r="X497" s="315"/>
      <c r="Y497" s="315"/>
      <c r="Z497" s="315"/>
      <c r="AA497" s="315"/>
      <c r="AB497" s="315"/>
      <c r="AC497" s="315"/>
      <c r="AD497" s="315"/>
      <c r="AE497" s="315"/>
      <c r="AF497" s="315"/>
      <c r="AG497" s="315"/>
    </row>
    <row r="498" spans="1:33" ht="24.95" customHeight="1">
      <c r="A498" s="318"/>
      <c r="B498" s="316"/>
      <c r="C498" s="316"/>
      <c r="D498" s="315"/>
      <c r="E498" s="315"/>
      <c r="F498" s="315"/>
      <c r="G498" s="315"/>
      <c r="H498" s="315"/>
      <c r="I498" s="315"/>
      <c r="J498" s="315"/>
      <c r="K498" s="315"/>
      <c r="L498" s="315"/>
      <c r="M498" s="315"/>
      <c r="N498" s="315"/>
      <c r="O498" s="315"/>
      <c r="P498" s="315"/>
      <c r="Q498" s="315"/>
      <c r="R498" s="315"/>
      <c r="S498" s="315"/>
      <c r="T498" s="315"/>
      <c r="U498" s="315"/>
      <c r="V498" s="315"/>
      <c r="W498" s="315"/>
      <c r="X498" s="315"/>
      <c r="Y498" s="315"/>
      <c r="Z498" s="315"/>
      <c r="AA498" s="315"/>
      <c r="AB498" s="315"/>
      <c r="AC498" s="315"/>
      <c r="AD498" s="315"/>
      <c r="AE498" s="315"/>
      <c r="AF498" s="315"/>
      <c r="AG498" s="315"/>
    </row>
    <row r="499" spans="1:33" ht="24.95" customHeight="1">
      <c r="A499" s="318"/>
      <c r="B499" s="316"/>
      <c r="C499" s="316"/>
      <c r="D499" s="315"/>
      <c r="E499" s="315"/>
      <c r="F499" s="315"/>
      <c r="G499" s="315"/>
      <c r="H499" s="315"/>
      <c r="I499" s="315"/>
      <c r="J499" s="315"/>
      <c r="K499" s="315"/>
      <c r="L499" s="315"/>
      <c r="M499" s="315"/>
      <c r="N499" s="315"/>
      <c r="O499" s="315"/>
      <c r="P499" s="315"/>
      <c r="Q499" s="315"/>
      <c r="R499" s="315"/>
      <c r="S499" s="315"/>
      <c r="T499" s="315"/>
      <c r="U499" s="315"/>
      <c r="V499" s="315"/>
      <c r="W499" s="315"/>
      <c r="X499" s="315"/>
      <c r="Y499" s="315"/>
      <c r="Z499" s="315"/>
      <c r="AA499" s="315"/>
      <c r="AB499" s="315"/>
      <c r="AC499" s="315"/>
      <c r="AD499" s="315"/>
      <c r="AE499" s="315"/>
      <c r="AF499" s="315"/>
      <c r="AG499" s="315"/>
    </row>
    <row r="500" spans="1:33" ht="24.95" customHeight="1">
      <c r="A500" s="318"/>
      <c r="B500" s="316"/>
      <c r="C500" s="316"/>
      <c r="D500" s="315"/>
      <c r="E500" s="315"/>
      <c r="F500" s="315"/>
      <c r="G500" s="315"/>
      <c r="H500" s="315"/>
      <c r="I500" s="315"/>
      <c r="J500" s="315"/>
      <c r="K500" s="315"/>
      <c r="L500" s="315"/>
      <c r="M500" s="315"/>
      <c r="N500" s="315"/>
      <c r="O500" s="315"/>
      <c r="P500" s="315"/>
      <c r="Q500" s="315"/>
      <c r="R500" s="315"/>
      <c r="S500" s="315"/>
      <c r="T500" s="315"/>
      <c r="U500" s="315"/>
      <c r="V500" s="315"/>
      <c r="W500" s="315"/>
      <c r="X500" s="315"/>
      <c r="Y500" s="315"/>
      <c r="Z500" s="315"/>
      <c r="AA500" s="315"/>
      <c r="AB500" s="315"/>
      <c r="AC500" s="315"/>
      <c r="AD500" s="315"/>
      <c r="AE500" s="315"/>
      <c r="AF500" s="315"/>
      <c r="AG500" s="315"/>
    </row>
    <row r="501" spans="1:33" ht="24.95" customHeight="1">
      <c r="A501" s="318"/>
      <c r="B501" s="316"/>
      <c r="C501" s="316"/>
      <c r="D501" s="315"/>
      <c r="E501" s="315"/>
      <c r="F501" s="315"/>
      <c r="G501" s="315"/>
      <c r="H501" s="315"/>
      <c r="I501" s="315"/>
      <c r="J501" s="315"/>
      <c r="K501" s="315"/>
      <c r="L501" s="315"/>
      <c r="M501" s="315"/>
      <c r="N501" s="315"/>
      <c r="O501" s="315"/>
      <c r="P501" s="315"/>
      <c r="Q501" s="315"/>
      <c r="R501" s="315"/>
      <c r="S501" s="315"/>
      <c r="T501" s="315"/>
      <c r="U501" s="315"/>
      <c r="V501" s="315"/>
      <c r="W501" s="315"/>
      <c r="X501" s="315"/>
      <c r="Y501" s="315"/>
      <c r="Z501" s="315"/>
      <c r="AA501" s="315"/>
      <c r="AB501" s="315"/>
      <c r="AC501" s="315"/>
      <c r="AD501" s="315"/>
      <c r="AE501" s="315"/>
      <c r="AF501" s="315"/>
      <c r="AG501" s="315"/>
    </row>
    <row r="502" spans="1:33" ht="24.95" customHeight="1">
      <c r="A502" s="318"/>
      <c r="B502" s="316"/>
      <c r="C502" s="316"/>
      <c r="D502" s="315"/>
      <c r="E502" s="315"/>
      <c r="F502" s="315"/>
      <c r="G502" s="315"/>
      <c r="H502" s="315"/>
      <c r="I502" s="315"/>
      <c r="J502" s="315"/>
      <c r="K502" s="315"/>
      <c r="L502" s="315"/>
      <c r="M502" s="315"/>
      <c r="N502" s="315"/>
      <c r="O502" s="315"/>
      <c r="P502" s="315"/>
      <c r="Q502" s="315"/>
      <c r="R502" s="315"/>
      <c r="S502" s="315"/>
      <c r="T502" s="315"/>
      <c r="U502" s="315"/>
      <c r="V502" s="315"/>
      <c r="W502" s="315"/>
      <c r="X502" s="315"/>
      <c r="Y502" s="315"/>
      <c r="Z502" s="315"/>
      <c r="AA502" s="315"/>
      <c r="AB502" s="315"/>
      <c r="AC502" s="315"/>
      <c r="AD502" s="315"/>
      <c r="AE502" s="315"/>
      <c r="AF502" s="315"/>
      <c r="AG502" s="315"/>
    </row>
    <row r="503" spans="1:33" ht="24.95" customHeight="1">
      <c r="A503" s="318"/>
      <c r="B503" s="316"/>
      <c r="C503" s="316"/>
      <c r="D503" s="315"/>
      <c r="E503" s="315"/>
      <c r="F503" s="315"/>
      <c r="G503" s="315"/>
      <c r="H503" s="315"/>
      <c r="I503" s="315"/>
      <c r="J503" s="315"/>
      <c r="K503" s="315"/>
      <c r="L503" s="315"/>
      <c r="M503" s="315"/>
      <c r="N503" s="315"/>
      <c r="O503" s="315"/>
      <c r="P503" s="315"/>
      <c r="Q503" s="315"/>
      <c r="R503" s="315"/>
      <c r="S503" s="315"/>
      <c r="T503" s="315"/>
      <c r="U503" s="315"/>
      <c r="V503" s="315"/>
      <c r="W503" s="315"/>
      <c r="X503" s="315"/>
      <c r="Y503" s="315"/>
      <c r="Z503" s="315"/>
      <c r="AA503" s="315"/>
      <c r="AB503" s="315"/>
      <c r="AC503" s="315"/>
      <c r="AD503" s="315"/>
      <c r="AE503" s="315"/>
      <c r="AF503" s="315"/>
      <c r="AG503" s="315"/>
    </row>
    <row r="504" spans="1:33" ht="24.95" customHeight="1">
      <c r="A504" s="318"/>
      <c r="B504" s="316"/>
      <c r="C504" s="316"/>
      <c r="D504" s="315"/>
      <c r="E504" s="315"/>
      <c r="F504" s="315"/>
      <c r="G504" s="315"/>
      <c r="H504" s="315"/>
      <c r="I504" s="315"/>
      <c r="J504" s="315"/>
      <c r="K504" s="315"/>
      <c r="L504" s="315"/>
      <c r="M504" s="315"/>
      <c r="N504" s="315"/>
      <c r="O504" s="315"/>
      <c r="P504" s="315"/>
      <c r="Q504" s="315"/>
      <c r="R504" s="315"/>
      <c r="S504" s="315"/>
      <c r="T504" s="315"/>
      <c r="U504" s="315"/>
      <c r="V504" s="315"/>
      <c r="W504" s="315"/>
      <c r="X504" s="315"/>
      <c r="Y504" s="315"/>
      <c r="Z504" s="315"/>
      <c r="AA504" s="315"/>
      <c r="AB504" s="315"/>
      <c r="AC504" s="315"/>
      <c r="AD504" s="315"/>
      <c r="AE504" s="315"/>
      <c r="AF504" s="315"/>
      <c r="AG504" s="315"/>
    </row>
    <row r="505" spans="1:33" ht="24.95" customHeight="1">
      <c r="A505" s="318"/>
      <c r="B505" s="316"/>
      <c r="C505" s="316"/>
      <c r="D505" s="315"/>
      <c r="E505" s="315"/>
      <c r="F505" s="315"/>
      <c r="G505" s="315"/>
      <c r="H505" s="315"/>
      <c r="I505" s="315"/>
      <c r="J505" s="315"/>
      <c r="K505" s="315"/>
      <c r="L505" s="315"/>
      <c r="M505" s="315"/>
      <c r="N505" s="315"/>
      <c r="O505" s="315"/>
      <c r="P505" s="315"/>
      <c r="Q505" s="315"/>
      <c r="R505" s="315"/>
      <c r="S505" s="315"/>
      <c r="T505" s="315"/>
      <c r="U505" s="315"/>
      <c r="V505" s="315"/>
      <c r="W505" s="315"/>
      <c r="X505" s="315"/>
      <c r="Y505" s="315"/>
      <c r="Z505" s="315"/>
      <c r="AA505" s="315"/>
      <c r="AB505" s="315"/>
      <c r="AC505" s="315"/>
      <c r="AD505" s="315"/>
      <c r="AE505" s="315"/>
      <c r="AF505" s="315"/>
      <c r="AG505" s="315"/>
    </row>
    <row r="506" spans="1:33" ht="24.95" customHeight="1">
      <c r="A506" s="318"/>
      <c r="B506" s="316"/>
      <c r="C506" s="316"/>
      <c r="D506" s="315"/>
      <c r="E506" s="315"/>
      <c r="F506" s="315"/>
      <c r="G506" s="315"/>
      <c r="H506" s="315"/>
      <c r="I506" s="315"/>
      <c r="J506" s="315"/>
      <c r="K506" s="315"/>
      <c r="L506" s="315"/>
      <c r="M506" s="315"/>
      <c r="N506" s="315"/>
      <c r="O506" s="315"/>
      <c r="P506" s="315"/>
      <c r="Q506" s="315"/>
      <c r="R506" s="315"/>
      <c r="S506" s="315"/>
      <c r="T506" s="315"/>
      <c r="U506" s="315"/>
      <c r="V506" s="315"/>
      <c r="W506" s="315"/>
      <c r="X506" s="315"/>
      <c r="Y506" s="315"/>
      <c r="Z506" s="315"/>
      <c r="AA506" s="315"/>
      <c r="AB506" s="315"/>
      <c r="AC506" s="315"/>
      <c r="AD506" s="315"/>
      <c r="AE506" s="315"/>
      <c r="AF506" s="315"/>
      <c r="AG506" s="315"/>
    </row>
    <row r="507" spans="1:33" ht="24.95" customHeight="1">
      <c r="A507" s="318"/>
      <c r="B507" s="316"/>
      <c r="C507" s="316"/>
      <c r="D507" s="315"/>
      <c r="E507" s="315"/>
      <c r="F507" s="315"/>
      <c r="G507" s="315"/>
      <c r="H507" s="315"/>
      <c r="I507" s="315"/>
      <c r="J507" s="315"/>
      <c r="K507" s="315"/>
      <c r="L507" s="315"/>
      <c r="M507" s="315"/>
      <c r="N507" s="315"/>
      <c r="O507" s="315"/>
      <c r="P507" s="315"/>
      <c r="Q507" s="315"/>
      <c r="R507" s="315"/>
      <c r="S507" s="315"/>
      <c r="T507" s="315"/>
      <c r="U507" s="315"/>
      <c r="V507" s="315"/>
      <c r="W507" s="315"/>
      <c r="X507" s="315"/>
      <c r="Y507" s="315"/>
      <c r="Z507" s="315"/>
      <c r="AA507" s="315"/>
      <c r="AB507" s="315"/>
      <c r="AC507" s="315"/>
      <c r="AD507" s="315"/>
      <c r="AE507" s="315"/>
      <c r="AF507" s="315"/>
      <c r="AG507" s="315"/>
    </row>
    <row r="508" spans="1:33" ht="24.95" customHeight="1">
      <c r="A508" s="318"/>
      <c r="B508" s="316"/>
      <c r="C508" s="316"/>
      <c r="D508" s="315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  <c r="S508" s="315"/>
      <c r="T508" s="315"/>
      <c r="U508" s="315"/>
      <c r="V508" s="315"/>
      <c r="W508" s="315"/>
      <c r="X508" s="315"/>
      <c r="Y508" s="315"/>
      <c r="Z508" s="315"/>
      <c r="AA508" s="315"/>
      <c r="AB508" s="315"/>
      <c r="AC508" s="315"/>
      <c r="AD508" s="315"/>
      <c r="AE508" s="315"/>
      <c r="AF508" s="315"/>
      <c r="AG508" s="315"/>
    </row>
    <row r="509" spans="1:33" ht="24.95" customHeight="1">
      <c r="A509" s="318"/>
      <c r="B509" s="316"/>
      <c r="C509" s="316"/>
      <c r="D509" s="315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  <c r="S509" s="315"/>
      <c r="T509" s="315"/>
      <c r="U509" s="315"/>
      <c r="V509" s="315"/>
      <c r="W509" s="315"/>
      <c r="X509" s="315"/>
      <c r="Y509" s="315"/>
      <c r="Z509" s="315"/>
      <c r="AA509" s="315"/>
      <c r="AB509" s="315"/>
      <c r="AC509" s="315"/>
      <c r="AD509" s="315"/>
      <c r="AE509" s="315"/>
      <c r="AF509" s="315"/>
      <c r="AG509" s="315"/>
    </row>
    <row r="510" spans="1:33" ht="24.95" customHeight="1">
      <c r="A510" s="318"/>
      <c r="B510" s="316"/>
      <c r="C510" s="316"/>
      <c r="D510" s="315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  <c r="S510" s="315"/>
      <c r="T510" s="315"/>
      <c r="U510" s="315"/>
      <c r="V510" s="315"/>
      <c r="W510" s="315"/>
      <c r="X510" s="315"/>
      <c r="Y510" s="315"/>
      <c r="Z510" s="315"/>
      <c r="AA510" s="315"/>
      <c r="AB510" s="315"/>
      <c r="AC510" s="315"/>
      <c r="AD510" s="315"/>
      <c r="AE510" s="315"/>
      <c r="AF510" s="315"/>
      <c r="AG510" s="315"/>
    </row>
    <row r="511" spans="1:33" ht="24.95" customHeight="1">
      <c r="A511" s="318"/>
      <c r="B511" s="316"/>
      <c r="C511" s="316"/>
      <c r="D511" s="315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  <c r="S511" s="315"/>
      <c r="T511" s="315"/>
      <c r="U511" s="315"/>
      <c r="V511" s="315"/>
      <c r="W511" s="315"/>
      <c r="X511" s="315"/>
      <c r="Y511" s="315"/>
      <c r="Z511" s="315"/>
      <c r="AA511" s="315"/>
      <c r="AB511" s="315"/>
      <c r="AC511" s="315"/>
      <c r="AD511" s="315"/>
      <c r="AE511" s="315"/>
      <c r="AF511" s="315"/>
      <c r="AG511" s="315"/>
    </row>
    <row r="512" spans="1:33" ht="24.95" customHeight="1">
      <c r="A512" s="318"/>
      <c r="B512" s="316"/>
      <c r="C512" s="316"/>
      <c r="D512" s="315"/>
      <c r="E512" s="315"/>
      <c r="F512" s="315"/>
      <c r="G512" s="315"/>
      <c r="H512" s="315"/>
      <c r="I512" s="315"/>
      <c r="J512" s="315"/>
      <c r="K512" s="315"/>
      <c r="L512" s="315"/>
      <c r="M512" s="315"/>
      <c r="N512" s="315"/>
      <c r="O512" s="315"/>
      <c r="P512" s="315"/>
      <c r="Q512" s="315"/>
      <c r="R512" s="315"/>
      <c r="S512" s="315"/>
      <c r="T512" s="315"/>
      <c r="U512" s="315"/>
      <c r="V512" s="315"/>
      <c r="W512" s="315"/>
      <c r="X512" s="315"/>
      <c r="Y512" s="315"/>
      <c r="Z512" s="315"/>
      <c r="AA512" s="315"/>
      <c r="AB512" s="315"/>
      <c r="AC512" s="315"/>
      <c r="AD512" s="315"/>
      <c r="AE512" s="315"/>
      <c r="AF512" s="315"/>
      <c r="AG512" s="315"/>
    </row>
    <row r="513" spans="1:33" ht="24.95" customHeight="1">
      <c r="A513" s="318"/>
      <c r="B513" s="316"/>
      <c r="C513" s="316"/>
      <c r="D513" s="315"/>
      <c r="E513" s="315"/>
      <c r="F513" s="315"/>
      <c r="G513" s="315"/>
      <c r="H513" s="315"/>
      <c r="I513" s="315"/>
      <c r="J513" s="315"/>
      <c r="K513" s="315"/>
      <c r="L513" s="315"/>
      <c r="M513" s="315"/>
      <c r="N513" s="315"/>
      <c r="O513" s="315"/>
      <c r="P513" s="315"/>
      <c r="Q513" s="315"/>
      <c r="R513" s="315"/>
      <c r="S513" s="315"/>
      <c r="T513" s="315"/>
      <c r="U513" s="315"/>
      <c r="V513" s="315"/>
      <c r="W513" s="315"/>
      <c r="X513" s="315"/>
      <c r="Y513" s="315"/>
      <c r="Z513" s="315"/>
      <c r="AA513" s="315"/>
      <c r="AB513" s="315"/>
      <c r="AC513" s="315"/>
      <c r="AD513" s="315"/>
      <c r="AE513" s="315"/>
      <c r="AF513" s="315"/>
      <c r="AG513" s="315"/>
    </row>
    <row r="514" spans="1:33" ht="24.95" customHeight="1">
      <c r="A514" s="318"/>
      <c r="B514" s="316"/>
      <c r="C514" s="316"/>
      <c r="D514" s="315"/>
      <c r="E514" s="315"/>
      <c r="F514" s="315"/>
      <c r="G514" s="315"/>
      <c r="H514" s="315"/>
      <c r="I514" s="315"/>
      <c r="J514" s="315"/>
      <c r="K514" s="315"/>
      <c r="L514" s="315"/>
      <c r="M514" s="315"/>
      <c r="N514" s="315"/>
      <c r="O514" s="315"/>
      <c r="P514" s="315"/>
      <c r="Q514" s="315"/>
      <c r="R514" s="315"/>
      <c r="S514" s="315"/>
      <c r="T514" s="315"/>
      <c r="U514" s="315"/>
      <c r="V514" s="315"/>
      <c r="W514" s="315"/>
      <c r="X514" s="315"/>
      <c r="Y514" s="315"/>
      <c r="Z514" s="315"/>
      <c r="AA514" s="315"/>
      <c r="AB514" s="315"/>
      <c r="AC514" s="315"/>
      <c r="AD514" s="315"/>
      <c r="AE514" s="315"/>
      <c r="AF514" s="315"/>
      <c r="AG514" s="315"/>
    </row>
    <row r="515" spans="1:33" ht="24.95" customHeight="1">
      <c r="A515" s="318"/>
      <c r="B515" s="316"/>
      <c r="C515" s="316"/>
      <c r="D515" s="315"/>
      <c r="E515" s="315"/>
      <c r="F515" s="315"/>
      <c r="G515" s="315"/>
      <c r="H515" s="315"/>
      <c r="I515" s="315"/>
      <c r="J515" s="315"/>
      <c r="K515" s="315"/>
      <c r="L515" s="315"/>
      <c r="M515" s="315"/>
      <c r="N515" s="315"/>
      <c r="O515" s="315"/>
      <c r="P515" s="315"/>
      <c r="Q515" s="315"/>
      <c r="R515" s="315"/>
      <c r="S515" s="315"/>
      <c r="T515" s="315"/>
      <c r="U515" s="315"/>
      <c r="V515" s="315"/>
      <c r="W515" s="315"/>
      <c r="X515" s="315"/>
      <c r="Y515" s="315"/>
      <c r="Z515" s="315"/>
      <c r="AA515" s="315"/>
      <c r="AB515" s="315"/>
      <c r="AC515" s="315"/>
      <c r="AD515" s="315"/>
      <c r="AE515" s="315"/>
      <c r="AF515" s="315"/>
      <c r="AG515" s="315"/>
    </row>
    <row r="516" spans="1:33" ht="24.95" customHeight="1">
      <c r="A516" s="318"/>
      <c r="B516" s="316"/>
      <c r="C516" s="316"/>
      <c r="D516" s="315"/>
      <c r="E516" s="315"/>
      <c r="F516" s="315"/>
      <c r="G516" s="315"/>
      <c r="H516" s="315"/>
      <c r="I516" s="315"/>
      <c r="J516" s="315"/>
      <c r="K516" s="315"/>
      <c r="L516" s="315"/>
      <c r="M516" s="315"/>
      <c r="N516" s="315"/>
      <c r="O516" s="315"/>
      <c r="P516" s="315"/>
      <c r="Q516" s="315"/>
      <c r="R516" s="315"/>
      <c r="S516" s="315"/>
      <c r="T516" s="315"/>
      <c r="U516" s="315"/>
      <c r="V516" s="315"/>
      <c r="W516" s="315"/>
      <c r="X516" s="315"/>
      <c r="Y516" s="315"/>
      <c r="Z516" s="315"/>
      <c r="AA516" s="315"/>
      <c r="AB516" s="315"/>
      <c r="AC516" s="315"/>
      <c r="AD516" s="315"/>
      <c r="AE516" s="315"/>
      <c r="AF516" s="315"/>
      <c r="AG516" s="315"/>
    </row>
    <row r="517" spans="1:33" ht="24.95" customHeight="1">
      <c r="A517" s="318"/>
      <c r="B517" s="316"/>
      <c r="C517" s="316"/>
      <c r="D517" s="315"/>
      <c r="E517" s="315"/>
      <c r="F517" s="315"/>
      <c r="G517" s="315"/>
      <c r="H517" s="315"/>
      <c r="I517" s="315"/>
      <c r="J517" s="315"/>
      <c r="K517" s="315"/>
      <c r="L517" s="315"/>
      <c r="M517" s="315"/>
      <c r="N517" s="315"/>
      <c r="O517" s="315"/>
      <c r="P517" s="315"/>
      <c r="Q517" s="315"/>
      <c r="R517" s="315"/>
      <c r="S517" s="315"/>
      <c r="T517" s="315"/>
      <c r="U517" s="315"/>
      <c r="V517" s="315"/>
      <c r="W517" s="315"/>
      <c r="X517" s="315"/>
      <c r="Y517" s="315"/>
      <c r="Z517" s="315"/>
      <c r="AA517" s="315"/>
      <c r="AB517" s="315"/>
      <c r="AC517" s="315"/>
      <c r="AD517" s="315"/>
      <c r="AE517" s="315"/>
      <c r="AF517" s="315"/>
      <c r="AG517" s="315"/>
    </row>
    <row r="518" spans="1:33" ht="24.95" customHeight="1">
      <c r="A518" s="318"/>
      <c r="B518" s="316"/>
      <c r="C518" s="316"/>
      <c r="D518" s="315"/>
      <c r="E518" s="315"/>
      <c r="F518" s="315"/>
      <c r="G518" s="315"/>
      <c r="H518" s="315"/>
      <c r="I518" s="315"/>
      <c r="J518" s="315"/>
      <c r="K518" s="315"/>
      <c r="L518" s="315"/>
      <c r="M518" s="315"/>
      <c r="N518" s="315"/>
      <c r="O518" s="315"/>
      <c r="P518" s="315"/>
      <c r="Q518" s="315"/>
      <c r="R518" s="315"/>
      <c r="S518" s="315"/>
      <c r="T518" s="315"/>
      <c r="U518" s="315"/>
      <c r="V518" s="315"/>
      <c r="W518" s="315"/>
      <c r="X518" s="315"/>
      <c r="Y518" s="315"/>
      <c r="Z518" s="315"/>
      <c r="AA518" s="315"/>
      <c r="AB518" s="315"/>
      <c r="AC518" s="315"/>
      <c r="AD518" s="315"/>
      <c r="AE518" s="315"/>
      <c r="AF518" s="315"/>
      <c r="AG518" s="315"/>
    </row>
    <row r="519" spans="1:33" ht="24.95" customHeight="1">
      <c r="A519" s="318"/>
      <c r="B519" s="316"/>
      <c r="C519" s="316"/>
      <c r="D519" s="315"/>
      <c r="E519" s="315"/>
      <c r="F519" s="315"/>
      <c r="G519" s="315"/>
      <c r="H519" s="315"/>
      <c r="I519" s="315"/>
      <c r="J519" s="315"/>
      <c r="K519" s="315"/>
      <c r="L519" s="315"/>
      <c r="M519" s="315"/>
      <c r="N519" s="315"/>
      <c r="O519" s="315"/>
      <c r="P519" s="315"/>
      <c r="Q519" s="315"/>
      <c r="R519" s="315"/>
      <c r="S519" s="315"/>
      <c r="T519" s="315"/>
      <c r="U519" s="315"/>
      <c r="V519" s="315"/>
      <c r="W519" s="315"/>
      <c r="X519" s="315"/>
      <c r="Y519" s="315"/>
      <c r="Z519" s="315"/>
      <c r="AA519" s="315"/>
      <c r="AB519" s="315"/>
      <c r="AC519" s="315"/>
      <c r="AD519" s="315"/>
      <c r="AE519" s="315"/>
      <c r="AF519" s="315"/>
      <c r="AG519" s="315"/>
    </row>
    <row r="520" spans="1:33" ht="24.95" customHeight="1">
      <c r="A520" s="318"/>
      <c r="B520" s="316"/>
      <c r="C520" s="316"/>
      <c r="D520" s="315"/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15"/>
      <c r="R520" s="315"/>
      <c r="S520" s="315"/>
      <c r="T520" s="315"/>
      <c r="U520" s="315"/>
      <c r="V520" s="315"/>
      <c r="W520" s="315"/>
      <c r="X520" s="315"/>
      <c r="Y520" s="315"/>
      <c r="Z520" s="315"/>
      <c r="AA520" s="315"/>
      <c r="AB520" s="315"/>
      <c r="AC520" s="315"/>
      <c r="AD520" s="315"/>
      <c r="AE520" s="315"/>
      <c r="AF520" s="315"/>
      <c r="AG520" s="315"/>
    </row>
    <row r="521" spans="1:33" ht="24.95" customHeight="1">
      <c r="A521" s="318"/>
      <c r="B521" s="316"/>
      <c r="C521" s="316"/>
      <c r="D521" s="315"/>
      <c r="E521" s="315"/>
      <c r="F521" s="315"/>
      <c r="G521" s="315"/>
      <c r="H521" s="315"/>
      <c r="I521" s="315"/>
      <c r="J521" s="315"/>
      <c r="K521" s="315"/>
      <c r="L521" s="315"/>
      <c r="M521" s="315"/>
      <c r="N521" s="315"/>
      <c r="O521" s="315"/>
      <c r="P521" s="315"/>
      <c r="Q521" s="315"/>
      <c r="R521" s="315"/>
      <c r="S521" s="315"/>
      <c r="T521" s="315"/>
      <c r="U521" s="315"/>
      <c r="V521" s="315"/>
      <c r="W521" s="315"/>
      <c r="X521" s="315"/>
      <c r="Y521" s="315"/>
      <c r="Z521" s="315"/>
      <c r="AA521" s="315"/>
      <c r="AB521" s="315"/>
      <c r="AC521" s="315"/>
      <c r="AD521" s="315"/>
      <c r="AE521" s="315"/>
      <c r="AF521" s="315"/>
      <c r="AG521" s="315"/>
    </row>
    <row r="522" spans="1:33" ht="24.95" customHeight="1">
      <c r="A522" s="318"/>
      <c r="B522" s="316"/>
      <c r="C522" s="316"/>
      <c r="D522" s="315"/>
      <c r="E522" s="315"/>
      <c r="F522" s="315"/>
      <c r="G522" s="315"/>
      <c r="H522" s="315"/>
      <c r="I522" s="315"/>
      <c r="J522" s="315"/>
      <c r="K522" s="315"/>
      <c r="L522" s="315"/>
      <c r="M522" s="315"/>
      <c r="N522" s="315"/>
      <c r="O522" s="315"/>
      <c r="P522" s="315"/>
      <c r="Q522" s="315"/>
      <c r="R522" s="315"/>
      <c r="S522" s="315"/>
      <c r="T522" s="315"/>
      <c r="U522" s="315"/>
      <c r="V522" s="315"/>
      <c r="W522" s="315"/>
      <c r="X522" s="315"/>
      <c r="Y522" s="315"/>
      <c r="Z522" s="315"/>
      <c r="AA522" s="315"/>
      <c r="AB522" s="315"/>
      <c r="AC522" s="315"/>
      <c r="AD522" s="315"/>
      <c r="AE522" s="315"/>
      <c r="AF522" s="315"/>
      <c r="AG522" s="315"/>
    </row>
    <row r="523" spans="1:33" ht="24.95" customHeight="1">
      <c r="A523" s="318"/>
      <c r="B523" s="316"/>
      <c r="C523" s="316"/>
      <c r="D523" s="315"/>
      <c r="E523" s="315"/>
      <c r="F523" s="315"/>
      <c r="G523" s="315"/>
      <c r="H523" s="315"/>
      <c r="I523" s="315"/>
      <c r="J523" s="315"/>
      <c r="K523" s="315"/>
      <c r="L523" s="315"/>
      <c r="M523" s="315"/>
      <c r="N523" s="315"/>
      <c r="O523" s="315"/>
      <c r="P523" s="315"/>
      <c r="Q523" s="315"/>
      <c r="R523" s="315"/>
      <c r="S523" s="315"/>
      <c r="T523" s="315"/>
      <c r="U523" s="315"/>
      <c r="V523" s="315"/>
      <c r="W523" s="315"/>
      <c r="X523" s="315"/>
      <c r="Y523" s="315"/>
      <c r="Z523" s="315"/>
      <c r="AA523" s="315"/>
      <c r="AB523" s="315"/>
      <c r="AC523" s="315"/>
      <c r="AD523" s="315"/>
      <c r="AE523" s="315"/>
      <c r="AF523" s="315"/>
      <c r="AG523" s="315"/>
    </row>
    <row r="524" spans="1:33" ht="24.95" customHeight="1">
      <c r="A524" s="318"/>
      <c r="B524" s="316"/>
      <c r="C524" s="316"/>
      <c r="D524" s="315"/>
      <c r="E524" s="315"/>
      <c r="F524" s="315"/>
      <c r="G524" s="315"/>
      <c r="H524" s="315"/>
      <c r="I524" s="315"/>
      <c r="J524" s="315"/>
      <c r="K524" s="315"/>
      <c r="L524" s="315"/>
      <c r="M524" s="315"/>
      <c r="N524" s="315"/>
      <c r="O524" s="315"/>
      <c r="P524" s="315"/>
      <c r="Q524" s="315"/>
      <c r="R524" s="315"/>
      <c r="S524" s="315"/>
      <c r="T524" s="315"/>
      <c r="U524" s="315"/>
      <c r="V524" s="315"/>
      <c r="W524" s="315"/>
      <c r="X524" s="315"/>
      <c r="Y524" s="315"/>
      <c r="Z524" s="315"/>
      <c r="AA524" s="315"/>
      <c r="AB524" s="315"/>
      <c r="AC524" s="315"/>
      <c r="AD524" s="315"/>
      <c r="AE524" s="315"/>
      <c r="AF524" s="315"/>
      <c r="AG524" s="315"/>
    </row>
    <row r="525" spans="1:33" ht="24.95" customHeight="1">
      <c r="A525" s="318"/>
      <c r="B525" s="316"/>
      <c r="C525" s="316"/>
      <c r="D525" s="315"/>
      <c r="E525" s="315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  <c r="S525" s="315"/>
      <c r="T525" s="315"/>
      <c r="U525" s="315"/>
      <c r="V525" s="315"/>
      <c r="W525" s="315"/>
      <c r="X525" s="315"/>
      <c r="Y525" s="315"/>
      <c r="Z525" s="315"/>
      <c r="AA525" s="315"/>
      <c r="AB525" s="315"/>
      <c r="AC525" s="315"/>
      <c r="AD525" s="315"/>
      <c r="AE525" s="315"/>
      <c r="AF525" s="315"/>
      <c r="AG525" s="315"/>
    </row>
    <row r="526" spans="1:33" ht="24.95" customHeight="1">
      <c r="A526" s="318"/>
      <c r="B526" s="316"/>
      <c r="C526" s="316"/>
      <c r="D526" s="315"/>
      <c r="E526" s="315"/>
      <c r="F526" s="315"/>
      <c r="G526" s="315"/>
      <c r="H526" s="315"/>
      <c r="I526" s="315"/>
      <c r="J526" s="315"/>
      <c r="K526" s="315"/>
      <c r="L526" s="315"/>
      <c r="M526" s="315"/>
      <c r="N526" s="315"/>
      <c r="O526" s="315"/>
      <c r="P526" s="315"/>
      <c r="Q526" s="315"/>
      <c r="R526" s="315"/>
      <c r="S526" s="315"/>
      <c r="T526" s="315"/>
      <c r="U526" s="315"/>
      <c r="V526" s="315"/>
      <c r="W526" s="315"/>
      <c r="X526" s="315"/>
      <c r="Y526" s="315"/>
      <c r="Z526" s="315"/>
      <c r="AA526" s="315"/>
      <c r="AB526" s="315"/>
      <c r="AC526" s="315"/>
      <c r="AD526" s="315"/>
      <c r="AE526" s="315"/>
      <c r="AF526" s="315"/>
      <c r="AG526" s="315"/>
    </row>
    <row r="527" spans="1:33" ht="24.95" customHeight="1">
      <c r="A527" s="318"/>
      <c r="B527" s="316"/>
      <c r="C527" s="316"/>
      <c r="D527" s="315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  <c r="S527" s="315"/>
      <c r="T527" s="315"/>
      <c r="U527" s="315"/>
      <c r="V527" s="315"/>
      <c r="W527" s="315"/>
      <c r="X527" s="315"/>
      <c r="Y527" s="315"/>
      <c r="Z527" s="315"/>
      <c r="AA527" s="315"/>
      <c r="AB527" s="315"/>
      <c r="AC527" s="315"/>
      <c r="AD527" s="315"/>
      <c r="AE527" s="315"/>
      <c r="AF527" s="315"/>
      <c r="AG527" s="315"/>
    </row>
    <row r="528" spans="1:33" ht="24.95" customHeight="1">
      <c r="A528" s="318"/>
      <c r="B528" s="316"/>
      <c r="C528" s="316"/>
      <c r="D528" s="315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  <c r="S528" s="315"/>
      <c r="T528" s="315"/>
      <c r="U528" s="315"/>
      <c r="V528" s="315"/>
      <c r="W528" s="315"/>
      <c r="X528" s="315"/>
      <c r="Y528" s="315"/>
      <c r="Z528" s="315"/>
      <c r="AA528" s="315"/>
      <c r="AB528" s="315"/>
      <c r="AC528" s="315"/>
      <c r="AD528" s="315"/>
      <c r="AE528" s="315"/>
      <c r="AF528" s="315"/>
      <c r="AG528" s="315"/>
    </row>
    <row r="529" spans="1:33" ht="24.95" customHeight="1">
      <c r="A529" s="318"/>
      <c r="B529" s="316"/>
      <c r="C529" s="316"/>
      <c r="D529" s="315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  <c r="S529" s="315"/>
      <c r="T529" s="315"/>
      <c r="U529" s="315"/>
      <c r="V529" s="315"/>
      <c r="W529" s="315"/>
      <c r="X529" s="315"/>
      <c r="Y529" s="315"/>
      <c r="Z529" s="315"/>
      <c r="AA529" s="315"/>
      <c r="AB529" s="315"/>
      <c r="AC529" s="315"/>
      <c r="AD529" s="315"/>
      <c r="AE529" s="315"/>
      <c r="AF529" s="315"/>
      <c r="AG529" s="315"/>
    </row>
    <row r="530" spans="1:33" ht="24.95" customHeight="1">
      <c r="A530" s="318"/>
      <c r="B530" s="316"/>
      <c r="C530" s="316"/>
      <c r="D530" s="315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  <c r="S530" s="315"/>
      <c r="T530" s="315"/>
      <c r="U530" s="315"/>
      <c r="V530" s="315"/>
      <c r="W530" s="315"/>
      <c r="X530" s="315"/>
      <c r="Y530" s="315"/>
      <c r="Z530" s="315"/>
      <c r="AA530" s="315"/>
      <c r="AB530" s="315"/>
      <c r="AC530" s="315"/>
      <c r="AD530" s="315"/>
      <c r="AE530" s="315"/>
      <c r="AF530" s="315"/>
      <c r="AG530" s="315"/>
    </row>
    <row r="531" spans="1:33" ht="24.95" customHeight="1">
      <c r="A531" s="318"/>
      <c r="B531" s="316"/>
      <c r="C531" s="316"/>
      <c r="D531" s="315"/>
      <c r="E531" s="315"/>
      <c r="F531" s="315"/>
      <c r="G531" s="315"/>
      <c r="H531" s="315"/>
      <c r="I531" s="315"/>
      <c r="J531" s="315"/>
      <c r="K531" s="315"/>
      <c r="L531" s="315"/>
      <c r="M531" s="315"/>
      <c r="N531" s="315"/>
      <c r="O531" s="315"/>
      <c r="P531" s="315"/>
      <c r="Q531" s="315"/>
      <c r="R531" s="315"/>
      <c r="S531" s="315"/>
      <c r="T531" s="315"/>
      <c r="U531" s="315"/>
      <c r="V531" s="315"/>
      <c r="W531" s="315"/>
      <c r="X531" s="315"/>
      <c r="Y531" s="315"/>
      <c r="Z531" s="315"/>
      <c r="AA531" s="315"/>
      <c r="AB531" s="315"/>
      <c r="AC531" s="315"/>
      <c r="AD531" s="315"/>
      <c r="AE531" s="315"/>
      <c r="AF531" s="315"/>
      <c r="AG531" s="315"/>
    </row>
    <row r="532" spans="1:33" ht="24.95" customHeight="1">
      <c r="A532" s="318"/>
      <c r="B532" s="316"/>
      <c r="C532" s="316"/>
      <c r="D532" s="315"/>
      <c r="E532" s="315"/>
      <c r="F532" s="315"/>
      <c r="G532" s="315"/>
      <c r="H532" s="315"/>
      <c r="I532" s="315"/>
      <c r="J532" s="315"/>
      <c r="K532" s="315"/>
      <c r="L532" s="315"/>
      <c r="M532" s="315"/>
      <c r="N532" s="315"/>
      <c r="O532" s="315"/>
      <c r="P532" s="315"/>
      <c r="Q532" s="315"/>
      <c r="R532" s="315"/>
      <c r="S532" s="315"/>
      <c r="T532" s="315"/>
      <c r="U532" s="315"/>
      <c r="V532" s="315"/>
      <c r="W532" s="315"/>
      <c r="X532" s="315"/>
      <c r="Y532" s="315"/>
      <c r="Z532" s="315"/>
      <c r="AA532" s="315"/>
      <c r="AB532" s="315"/>
      <c r="AC532" s="315"/>
      <c r="AD532" s="315"/>
      <c r="AE532" s="315"/>
      <c r="AF532" s="315"/>
      <c r="AG532" s="315"/>
    </row>
    <row r="533" spans="1:33" ht="24.95" customHeight="1">
      <c r="A533" s="318"/>
      <c r="B533" s="316"/>
      <c r="C533" s="316"/>
      <c r="D533" s="315"/>
      <c r="E533" s="315"/>
      <c r="F533" s="315"/>
      <c r="G533" s="315"/>
      <c r="H533" s="315"/>
      <c r="I533" s="315"/>
      <c r="J533" s="315"/>
      <c r="K533" s="315"/>
      <c r="L533" s="315"/>
      <c r="M533" s="315"/>
      <c r="N533" s="315"/>
      <c r="O533" s="315"/>
      <c r="P533" s="315"/>
      <c r="Q533" s="315"/>
      <c r="R533" s="315"/>
      <c r="S533" s="315"/>
      <c r="T533" s="315"/>
      <c r="U533" s="315"/>
      <c r="V533" s="315"/>
      <c r="W533" s="315"/>
      <c r="X533" s="315"/>
      <c r="Y533" s="315"/>
      <c r="Z533" s="315"/>
      <c r="AA533" s="315"/>
      <c r="AB533" s="315"/>
      <c r="AC533" s="315"/>
      <c r="AD533" s="315"/>
      <c r="AE533" s="315"/>
      <c r="AF533" s="315"/>
      <c r="AG533" s="315"/>
    </row>
    <row r="534" spans="1:33" ht="24.95" customHeight="1">
      <c r="A534" s="318"/>
      <c r="B534" s="316"/>
      <c r="C534" s="316"/>
      <c r="D534" s="315"/>
      <c r="E534" s="315"/>
      <c r="F534" s="315"/>
      <c r="G534" s="315"/>
      <c r="H534" s="315"/>
      <c r="I534" s="315"/>
      <c r="J534" s="315"/>
      <c r="K534" s="315"/>
      <c r="L534" s="315"/>
      <c r="M534" s="315"/>
      <c r="N534" s="315"/>
      <c r="O534" s="315"/>
      <c r="P534" s="315"/>
      <c r="Q534" s="315"/>
      <c r="R534" s="315"/>
      <c r="S534" s="315"/>
      <c r="T534" s="315"/>
      <c r="U534" s="315"/>
      <c r="V534" s="315"/>
      <c r="W534" s="315"/>
      <c r="X534" s="315"/>
      <c r="Y534" s="315"/>
      <c r="Z534" s="315"/>
      <c r="AA534" s="315"/>
      <c r="AB534" s="315"/>
      <c r="AC534" s="315"/>
      <c r="AD534" s="315"/>
      <c r="AE534" s="315"/>
      <c r="AF534" s="315"/>
      <c r="AG534" s="315"/>
    </row>
    <row r="535" spans="1:33" ht="24.95" customHeight="1">
      <c r="A535" s="318"/>
      <c r="B535" s="316"/>
      <c r="C535" s="316"/>
      <c r="D535" s="315"/>
      <c r="E535" s="315"/>
      <c r="F535" s="315"/>
      <c r="G535" s="315"/>
      <c r="H535" s="315"/>
      <c r="I535" s="315"/>
      <c r="J535" s="315"/>
      <c r="K535" s="315"/>
      <c r="L535" s="315"/>
      <c r="M535" s="315"/>
      <c r="N535" s="315"/>
      <c r="O535" s="315"/>
      <c r="P535" s="315"/>
      <c r="Q535" s="315"/>
      <c r="R535" s="315"/>
      <c r="S535" s="315"/>
      <c r="T535" s="315"/>
      <c r="U535" s="315"/>
      <c r="V535" s="315"/>
      <c r="W535" s="315"/>
      <c r="X535" s="315"/>
      <c r="Y535" s="315"/>
      <c r="Z535" s="315"/>
      <c r="AA535" s="315"/>
      <c r="AB535" s="315"/>
      <c r="AC535" s="315"/>
      <c r="AD535" s="315"/>
      <c r="AE535" s="315"/>
      <c r="AF535" s="315"/>
      <c r="AG535" s="315"/>
    </row>
    <row r="536" spans="1:33" ht="24.95" customHeight="1">
      <c r="A536" s="318"/>
      <c r="B536" s="316"/>
      <c r="C536" s="316"/>
      <c r="D536" s="315"/>
      <c r="E536" s="315"/>
      <c r="F536" s="315"/>
      <c r="G536" s="315"/>
      <c r="H536" s="315"/>
      <c r="I536" s="315"/>
      <c r="J536" s="315"/>
      <c r="K536" s="315"/>
      <c r="L536" s="315"/>
      <c r="M536" s="315"/>
      <c r="N536" s="315"/>
      <c r="O536" s="315"/>
      <c r="P536" s="315"/>
      <c r="Q536" s="315"/>
      <c r="R536" s="315"/>
      <c r="S536" s="315"/>
      <c r="T536" s="315"/>
      <c r="U536" s="315"/>
      <c r="V536" s="315"/>
      <c r="W536" s="315"/>
      <c r="X536" s="315"/>
      <c r="Y536" s="315"/>
      <c r="Z536" s="315"/>
      <c r="AA536" s="315"/>
      <c r="AB536" s="315"/>
      <c r="AC536" s="315"/>
      <c r="AD536" s="315"/>
      <c r="AE536" s="315"/>
      <c r="AF536" s="315"/>
      <c r="AG536" s="315"/>
    </row>
    <row r="537" spans="1:33" ht="24.95" customHeight="1">
      <c r="A537" s="318"/>
      <c r="B537" s="316"/>
      <c r="C537" s="316"/>
      <c r="D537" s="315"/>
      <c r="E537" s="315"/>
      <c r="F537" s="315"/>
      <c r="G537" s="315"/>
      <c r="H537" s="315"/>
      <c r="I537" s="315"/>
      <c r="J537" s="315"/>
      <c r="K537" s="315"/>
      <c r="L537" s="315"/>
      <c r="M537" s="315"/>
      <c r="N537" s="315"/>
      <c r="O537" s="315"/>
      <c r="P537" s="315"/>
      <c r="Q537" s="315"/>
      <c r="R537" s="315"/>
      <c r="S537" s="315"/>
      <c r="T537" s="315"/>
      <c r="U537" s="315"/>
      <c r="V537" s="315"/>
      <c r="W537" s="315"/>
      <c r="X537" s="315"/>
      <c r="Y537" s="315"/>
      <c r="Z537" s="315"/>
      <c r="AA537" s="315"/>
      <c r="AB537" s="315"/>
      <c r="AC537" s="315"/>
      <c r="AD537" s="315"/>
      <c r="AE537" s="315"/>
      <c r="AF537" s="315"/>
      <c r="AG537" s="315"/>
    </row>
    <row r="538" spans="1:33" ht="24.95" customHeight="1">
      <c r="A538" s="318"/>
      <c r="B538" s="316"/>
      <c r="C538" s="316"/>
      <c r="D538" s="315"/>
      <c r="E538" s="315"/>
      <c r="F538" s="315"/>
      <c r="G538" s="315"/>
      <c r="H538" s="315"/>
      <c r="I538" s="315"/>
      <c r="J538" s="315"/>
      <c r="K538" s="315"/>
      <c r="L538" s="315"/>
      <c r="M538" s="315"/>
      <c r="N538" s="315"/>
      <c r="O538" s="315"/>
      <c r="P538" s="315"/>
      <c r="Q538" s="315"/>
      <c r="R538" s="315"/>
      <c r="S538" s="315"/>
      <c r="T538" s="315"/>
      <c r="U538" s="315"/>
      <c r="V538" s="315"/>
      <c r="W538" s="315"/>
      <c r="X538" s="315"/>
      <c r="Y538" s="315"/>
      <c r="Z538" s="315"/>
      <c r="AA538" s="315"/>
      <c r="AB538" s="315"/>
      <c r="AC538" s="315"/>
      <c r="AD538" s="315"/>
      <c r="AE538" s="315"/>
      <c r="AF538" s="315"/>
      <c r="AG538" s="315"/>
    </row>
    <row r="539" spans="1:33" ht="24.95" customHeight="1">
      <c r="A539" s="318"/>
      <c r="B539" s="316"/>
      <c r="C539" s="316"/>
      <c r="D539" s="315"/>
      <c r="E539" s="315"/>
      <c r="F539" s="315"/>
      <c r="G539" s="315"/>
      <c r="H539" s="315"/>
      <c r="I539" s="315"/>
      <c r="J539" s="315"/>
      <c r="K539" s="315"/>
      <c r="L539" s="315"/>
      <c r="M539" s="315"/>
      <c r="N539" s="315"/>
      <c r="O539" s="315"/>
      <c r="P539" s="315"/>
      <c r="Q539" s="315"/>
      <c r="R539" s="315"/>
      <c r="S539" s="315"/>
      <c r="T539" s="315"/>
      <c r="U539" s="315"/>
      <c r="V539" s="315"/>
      <c r="W539" s="315"/>
      <c r="X539" s="315"/>
      <c r="Y539" s="315"/>
      <c r="Z539" s="315"/>
      <c r="AA539" s="315"/>
      <c r="AB539" s="315"/>
      <c r="AC539" s="315"/>
      <c r="AD539" s="315"/>
      <c r="AE539" s="315"/>
      <c r="AF539" s="315"/>
      <c r="AG539" s="315"/>
    </row>
    <row r="540" spans="1:33" ht="24.95" customHeight="1">
      <c r="A540" s="318"/>
      <c r="B540" s="316"/>
      <c r="C540" s="316"/>
      <c r="D540" s="315"/>
      <c r="E540" s="315"/>
      <c r="F540" s="315"/>
      <c r="G540" s="315"/>
      <c r="H540" s="315"/>
      <c r="I540" s="315"/>
      <c r="J540" s="315"/>
      <c r="K540" s="315"/>
      <c r="L540" s="315"/>
      <c r="M540" s="315"/>
      <c r="N540" s="315"/>
      <c r="O540" s="315"/>
      <c r="P540" s="315"/>
      <c r="Q540" s="315"/>
      <c r="R540" s="315"/>
      <c r="S540" s="315"/>
      <c r="T540" s="315"/>
      <c r="U540" s="315"/>
      <c r="V540" s="315"/>
      <c r="W540" s="315"/>
      <c r="X540" s="315"/>
      <c r="Y540" s="315"/>
      <c r="Z540" s="315"/>
      <c r="AA540" s="315"/>
      <c r="AB540" s="315"/>
      <c r="AC540" s="315"/>
      <c r="AD540" s="315"/>
      <c r="AE540" s="315"/>
      <c r="AF540" s="315"/>
      <c r="AG540" s="315"/>
    </row>
    <row r="541" spans="1:33" ht="24.95" customHeight="1">
      <c r="A541" s="318"/>
      <c r="B541" s="316"/>
      <c r="C541" s="316"/>
      <c r="D541" s="315"/>
      <c r="E541" s="315"/>
      <c r="F541" s="315"/>
      <c r="G541" s="315"/>
      <c r="H541" s="315"/>
      <c r="I541" s="315"/>
      <c r="J541" s="315"/>
      <c r="K541" s="315"/>
      <c r="L541" s="315"/>
      <c r="M541" s="315"/>
      <c r="N541" s="315"/>
      <c r="O541" s="315"/>
      <c r="P541" s="315"/>
      <c r="Q541" s="315"/>
      <c r="R541" s="315"/>
      <c r="S541" s="315"/>
      <c r="T541" s="315"/>
      <c r="U541" s="315"/>
      <c r="V541" s="315"/>
      <c r="W541" s="315"/>
      <c r="X541" s="315"/>
      <c r="Y541" s="315"/>
      <c r="Z541" s="315"/>
      <c r="AA541" s="315"/>
      <c r="AB541" s="315"/>
      <c r="AC541" s="315"/>
      <c r="AD541" s="315"/>
      <c r="AE541" s="315"/>
      <c r="AF541" s="315"/>
      <c r="AG541" s="315"/>
    </row>
    <row r="542" spans="1:33" ht="24.95" customHeight="1">
      <c r="A542" s="318"/>
      <c r="B542" s="316"/>
      <c r="C542" s="316"/>
      <c r="D542" s="315"/>
      <c r="E542" s="315"/>
      <c r="F542" s="315"/>
      <c r="G542" s="315"/>
      <c r="H542" s="315"/>
      <c r="I542" s="315"/>
      <c r="J542" s="315"/>
      <c r="K542" s="315"/>
      <c r="L542" s="315"/>
      <c r="M542" s="315"/>
      <c r="N542" s="315"/>
      <c r="O542" s="315"/>
      <c r="P542" s="315"/>
      <c r="Q542" s="315"/>
      <c r="R542" s="315"/>
      <c r="S542" s="315"/>
      <c r="T542" s="315"/>
      <c r="U542" s="315"/>
      <c r="V542" s="315"/>
      <c r="W542" s="315"/>
      <c r="X542" s="315"/>
      <c r="Y542" s="315"/>
      <c r="Z542" s="315"/>
      <c r="AA542" s="315"/>
      <c r="AB542" s="315"/>
      <c r="AC542" s="315"/>
      <c r="AD542" s="315"/>
      <c r="AE542" s="315"/>
      <c r="AF542" s="315"/>
      <c r="AG542" s="315"/>
    </row>
    <row r="543" spans="1:33" ht="24.95" customHeight="1">
      <c r="A543" s="318"/>
      <c r="B543" s="316"/>
      <c r="C543" s="316"/>
      <c r="D543" s="315"/>
      <c r="E543" s="315"/>
      <c r="F543" s="315"/>
      <c r="G543" s="315"/>
      <c r="H543" s="315"/>
      <c r="I543" s="315"/>
      <c r="J543" s="315"/>
      <c r="K543" s="315"/>
      <c r="L543" s="315"/>
      <c r="M543" s="315"/>
      <c r="N543" s="315"/>
      <c r="O543" s="315"/>
      <c r="P543" s="315"/>
      <c r="Q543" s="315"/>
      <c r="R543" s="315"/>
      <c r="S543" s="315"/>
      <c r="T543" s="315"/>
      <c r="U543" s="315"/>
      <c r="V543" s="315"/>
      <c r="W543" s="315"/>
      <c r="X543" s="315"/>
      <c r="Y543" s="315"/>
      <c r="Z543" s="315"/>
      <c r="AA543" s="315"/>
      <c r="AB543" s="315"/>
      <c r="AC543" s="315"/>
      <c r="AD543" s="315"/>
      <c r="AE543" s="315"/>
      <c r="AF543" s="315"/>
      <c r="AG543" s="315"/>
    </row>
    <row r="544" spans="1:33" ht="24.95" customHeight="1">
      <c r="A544" s="318"/>
      <c r="B544" s="316"/>
      <c r="C544" s="316"/>
      <c r="D544" s="315"/>
      <c r="E544" s="315"/>
      <c r="F544" s="315"/>
      <c r="G544" s="315"/>
      <c r="H544" s="315"/>
      <c r="I544" s="315"/>
      <c r="J544" s="315"/>
      <c r="K544" s="315"/>
      <c r="L544" s="315"/>
      <c r="M544" s="315"/>
      <c r="N544" s="315"/>
      <c r="O544" s="315"/>
      <c r="P544" s="315"/>
      <c r="Q544" s="315"/>
      <c r="R544" s="315"/>
      <c r="S544" s="315"/>
      <c r="T544" s="315"/>
      <c r="U544" s="315"/>
      <c r="V544" s="315"/>
      <c r="W544" s="315"/>
      <c r="X544" s="315"/>
      <c r="Y544" s="315"/>
      <c r="Z544" s="315"/>
      <c r="AA544" s="315"/>
      <c r="AB544" s="315"/>
      <c r="AC544" s="315"/>
      <c r="AD544" s="315"/>
      <c r="AE544" s="315"/>
      <c r="AF544" s="315"/>
      <c r="AG544" s="315"/>
    </row>
    <row r="545" spans="1:33" ht="24.95" customHeight="1">
      <c r="A545" s="318"/>
      <c r="B545" s="316"/>
      <c r="C545" s="316"/>
      <c r="D545" s="315"/>
      <c r="E545" s="315"/>
      <c r="F545" s="315"/>
      <c r="G545" s="315"/>
      <c r="H545" s="315"/>
      <c r="I545" s="315"/>
      <c r="J545" s="315"/>
      <c r="K545" s="315"/>
      <c r="L545" s="315"/>
      <c r="M545" s="315"/>
      <c r="N545" s="315"/>
      <c r="O545" s="315"/>
      <c r="P545" s="315"/>
      <c r="Q545" s="315"/>
      <c r="R545" s="315"/>
      <c r="S545" s="315"/>
      <c r="T545" s="315"/>
      <c r="U545" s="315"/>
      <c r="V545" s="315"/>
      <c r="W545" s="315"/>
      <c r="X545" s="315"/>
      <c r="Y545" s="315"/>
      <c r="Z545" s="315"/>
      <c r="AA545" s="315"/>
      <c r="AB545" s="315"/>
      <c r="AC545" s="315"/>
      <c r="AD545" s="315"/>
      <c r="AE545" s="315"/>
      <c r="AF545" s="315"/>
      <c r="AG545" s="315"/>
    </row>
    <row r="546" spans="1:33" ht="24.95" customHeight="1">
      <c r="A546" s="318"/>
      <c r="B546" s="316"/>
      <c r="C546" s="316"/>
      <c r="D546" s="315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  <c r="S546" s="315"/>
      <c r="T546" s="315"/>
      <c r="U546" s="315"/>
      <c r="V546" s="315"/>
      <c r="W546" s="315"/>
      <c r="X546" s="315"/>
      <c r="Y546" s="315"/>
      <c r="Z546" s="315"/>
      <c r="AA546" s="315"/>
      <c r="AB546" s="315"/>
      <c r="AC546" s="315"/>
      <c r="AD546" s="315"/>
      <c r="AE546" s="315"/>
      <c r="AF546" s="315"/>
      <c r="AG546" s="315"/>
    </row>
    <row r="547" spans="1:33" ht="24.95" customHeight="1">
      <c r="A547" s="318"/>
      <c r="B547" s="316"/>
      <c r="C547" s="316"/>
      <c r="D547" s="315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  <c r="S547" s="315"/>
      <c r="T547" s="315"/>
      <c r="U547" s="315"/>
      <c r="V547" s="315"/>
      <c r="W547" s="315"/>
      <c r="X547" s="315"/>
      <c r="Y547" s="315"/>
      <c r="Z547" s="315"/>
      <c r="AA547" s="315"/>
      <c r="AB547" s="315"/>
      <c r="AC547" s="315"/>
      <c r="AD547" s="315"/>
      <c r="AE547" s="315"/>
      <c r="AF547" s="315"/>
      <c r="AG547" s="315"/>
    </row>
    <row r="548" spans="1:33" ht="24.95" customHeight="1">
      <c r="A548" s="318"/>
      <c r="B548" s="316"/>
      <c r="C548" s="316"/>
      <c r="D548" s="315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  <c r="S548" s="315"/>
      <c r="T548" s="315"/>
      <c r="U548" s="315"/>
      <c r="V548" s="315"/>
      <c r="W548" s="315"/>
      <c r="X548" s="315"/>
      <c r="Y548" s="315"/>
      <c r="Z548" s="315"/>
      <c r="AA548" s="315"/>
      <c r="AB548" s="315"/>
      <c r="AC548" s="315"/>
      <c r="AD548" s="315"/>
      <c r="AE548" s="315"/>
      <c r="AF548" s="315"/>
      <c r="AG548" s="315"/>
    </row>
    <row r="549" spans="1:33" ht="24.95" customHeight="1">
      <c r="A549" s="318"/>
      <c r="B549" s="316"/>
      <c r="C549" s="316"/>
      <c r="D549" s="315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  <c r="AA549" s="315"/>
      <c r="AB549" s="315"/>
      <c r="AC549" s="315"/>
      <c r="AD549" s="315"/>
      <c r="AE549" s="315"/>
      <c r="AF549" s="315"/>
      <c r="AG549" s="315"/>
    </row>
    <row r="550" spans="1:33" ht="24.95" customHeight="1">
      <c r="A550" s="318"/>
      <c r="B550" s="316"/>
      <c r="C550" s="316"/>
      <c r="D550" s="315"/>
      <c r="E550" s="315"/>
      <c r="F550" s="315"/>
      <c r="G550" s="315"/>
      <c r="H550" s="315"/>
      <c r="I550" s="315"/>
      <c r="J550" s="315"/>
      <c r="K550" s="315"/>
      <c r="L550" s="315"/>
      <c r="M550" s="315"/>
      <c r="N550" s="315"/>
      <c r="O550" s="315"/>
      <c r="P550" s="315"/>
      <c r="Q550" s="315"/>
      <c r="R550" s="315"/>
      <c r="S550" s="315"/>
      <c r="T550" s="315"/>
      <c r="U550" s="315"/>
      <c r="V550" s="315"/>
      <c r="W550" s="315"/>
      <c r="X550" s="315"/>
      <c r="Y550" s="315"/>
      <c r="Z550" s="315"/>
      <c r="AA550" s="315"/>
      <c r="AB550" s="315"/>
      <c r="AC550" s="315"/>
      <c r="AD550" s="315"/>
      <c r="AE550" s="315"/>
      <c r="AF550" s="315"/>
      <c r="AG550" s="315"/>
    </row>
    <row r="551" spans="1:33" ht="24.95" customHeight="1">
      <c r="A551" s="318"/>
      <c r="B551" s="316"/>
      <c r="C551" s="316"/>
      <c r="D551" s="315"/>
      <c r="E551" s="315"/>
      <c r="F551" s="315"/>
      <c r="G551" s="315"/>
      <c r="H551" s="315"/>
      <c r="I551" s="315"/>
      <c r="J551" s="315"/>
      <c r="K551" s="315"/>
      <c r="L551" s="315"/>
      <c r="M551" s="315"/>
      <c r="N551" s="315"/>
      <c r="O551" s="315"/>
      <c r="P551" s="315"/>
      <c r="Q551" s="315"/>
      <c r="R551" s="315"/>
      <c r="S551" s="315"/>
      <c r="T551" s="315"/>
      <c r="U551" s="315"/>
      <c r="V551" s="315"/>
      <c r="W551" s="315"/>
      <c r="X551" s="315"/>
      <c r="Y551" s="315"/>
      <c r="Z551" s="315"/>
      <c r="AA551" s="315"/>
      <c r="AB551" s="315"/>
      <c r="AC551" s="315"/>
      <c r="AD551" s="315"/>
      <c r="AE551" s="315"/>
      <c r="AF551" s="315"/>
      <c r="AG551" s="315"/>
    </row>
    <row r="552" spans="1:33" ht="24.95" customHeight="1">
      <c r="A552" s="318"/>
      <c r="B552" s="316"/>
      <c r="C552" s="316"/>
      <c r="D552" s="315"/>
      <c r="E552" s="315"/>
      <c r="F552" s="315"/>
      <c r="G552" s="315"/>
      <c r="H552" s="315"/>
      <c r="I552" s="315"/>
      <c r="J552" s="315"/>
      <c r="K552" s="315"/>
      <c r="L552" s="315"/>
      <c r="M552" s="315"/>
      <c r="N552" s="315"/>
      <c r="O552" s="315"/>
      <c r="P552" s="315"/>
      <c r="Q552" s="315"/>
      <c r="R552" s="315"/>
      <c r="S552" s="315"/>
      <c r="T552" s="315"/>
      <c r="U552" s="315"/>
      <c r="V552" s="315"/>
      <c r="W552" s="315"/>
      <c r="X552" s="315"/>
      <c r="Y552" s="315"/>
      <c r="Z552" s="315"/>
      <c r="AA552" s="315"/>
      <c r="AB552" s="315"/>
      <c r="AC552" s="315"/>
      <c r="AD552" s="315"/>
      <c r="AE552" s="315"/>
      <c r="AF552" s="315"/>
      <c r="AG552" s="315"/>
    </row>
    <row r="553" spans="1:33" ht="24.95" customHeight="1">
      <c r="A553" s="318"/>
      <c r="B553" s="316"/>
      <c r="C553" s="316"/>
      <c r="D553" s="315"/>
      <c r="E553" s="315"/>
      <c r="F553" s="315"/>
      <c r="G553" s="315"/>
      <c r="H553" s="315"/>
      <c r="I553" s="315"/>
      <c r="J553" s="315"/>
      <c r="K553" s="315"/>
      <c r="L553" s="315"/>
      <c r="M553" s="315"/>
      <c r="N553" s="315"/>
      <c r="O553" s="315"/>
      <c r="P553" s="315"/>
      <c r="Q553" s="315"/>
      <c r="R553" s="315"/>
      <c r="S553" s="315"/>
      <c r="T553" s="315"/>
      <c r="U553" s="315"/>
      <c r="V553" s="315"/>
      <c r="W553" s="315"/>
      <c r="X553" s="315"/>
      <c r="Y553" s="315"/>
      <c r="Z553" s="315"/>
      <c r="AA553" s="315"/>
      <c r="AB553" s="315"/>
      <c r="AC553" s="315"/>
      <c r="AD553" s="315"/>
      <c r="AE553" s="315"/>
      <c r="AF553" s="315"/>
      <c r="AG553" s="315"/>
    </row>
    <row r="554" spans="1:33" ht="24.95" customHeight="1">
      <c r="A554" s="318"/>
      <c r="B554" s="316"/>
      <c r="C554" s="316"/>
      <c r="D554" s="315"/>
      <c r="E554" s="315"/>
      <c r="F554" s="315"/>
      <c r="G554" s="315"/>
      <c r="H554" s="315"/>
      <c r="I554" s="315"/>
      <c r="J554" s="315"/>
      <c r="K554" s="315"/>
      <c r="L554" s="315"/>
      <c r="M554" s="315"/>
      <c r="N554" s="315"/>
      <c r="O554" s="315"/>
      <c r="P554" s="315"/>
      <c r="Q554" s="315"/>
      <c r="R554" s="315"/>
      <c r="S554" s="315"/>
      <c r="T554" s="315"/>
      <c r="U554" s="315"/>
      <c r="V554" s="315"/>
      <c r="W554" s="315"/>
      <c r="X554" s="315"/>
      <c r="Y554" s="315"/>
      <c r="Z554" s="315"/>
      <c r="AA554" s="315"/>
      <c r="AB554" s="315"/>
      <c r="AC554" s="315"/>
      <c r="AD554" s="315"/>
      <c r="AE554" s="315"/>
      <c r="AF554" s="315"/>
      <c r="AG554" s="315"/>
    </row>
    <row r="555" spans="1:33" ht="24.95" customHeight="1">
      <c r="A555" s="318"/>
      <c r="B555" s="316"/>
      <c r="C555" s="316"/>
      <c r="D555" s="315"/>
      <c r="E555" s="315"/>
      <c r="F555" s="315"/>
      <c r="G555" s="315"/>
      <c r="H555" s="315"/>
      <c r="I555" s="315"/>
      <c r="J555" s="315"/>
      <c r="K555" s="315"/>
      <c r="L555" s="315"/>
      <c r="M555" s="315"/>
      <c r="N555" s="315"/>
      <c r="O555" s="315"/>
      <c r="P555" s="315"/>
      <c r="Q555" s="315"/>
      <c r="R555" s="315"/>
      <c r="S555" s="315"/>
      <c r="T555" s="315"/>
      <c r="U555" s="315"/>
      <c r="V555" s="315"/>
      <c r="W555" s="315"/>
      <c r="X555" s="315"/>
      <c r="Y555" s="315"/>
      <c r="Z555" s="315"/>
      <c r="AA555" s="315"/>
      <c r="AB555" s="315"/>
      <c r="AC555" s="315"/>
      <c r="AD555" s="315"/>
      <c r="AE555" s="315"/>
      <c r="AF555" s="315"/>
      <c r="AG555" s="315"/>
    </row>
    <row r="556" spans="1:33" ht="24.95" customHeight="1">
      <c r="A556" s="318"/>
      <c r="B556" s="316"/>
      <c r="C556" s="316"/>
      <c r="D556" s="315"/>
      <c r="E556" s="315"/>
      <c r="F556" s="315"/>
      <c r="G556" s="315"/>
      <c r="H556" s="315"/>
      <c r="I556" s="315"/>
      <c r="J556" s="315"/>
      <c r="K556" s="315"/>
      <c r="L556" s="315"/>
      <c r="M556" s="315"/>
      <c r="N556" s="315"/>
      <c r="O556" s="315"/>
      <c r="P556" s="315"/>
      <c r="Q556" s="315"/>
      <c r="R556" s="315"/>
      <c r="S556" s="315"/>
      <c r="T556" s="315"/>
      <c r="U556" s="315"/>
      <c r="V556" s="315"/>
      <c r="W556" s="315"/>
      <c r="X556" s="315"/>
      <c r="Y556" s="315"/>
      <c r="Z556" s="315"/>
      <c r="AA556" s="315"/>
      <c r="AB556" s="315"/>
      <c r="AC556" s="315"/>
      <c r="AD556" s="315"/>
      <c r="AE556" s="315"/>
      <c r="AF556" s="315"/>
      <c r="AG556" s="315"/>
    </row>
    <row r="557" spans="1:33" ht="24.95" customHeight="1">
      <c r="A557" s="318"/>
      <c r="B557" s="316"/>
      <c r="C557" s="316"/>
      <c r="D557" s="315"/>
      <c r="E557" s="315"/>
      <c r="F557" s="315"/>
      <c r="G557" s="315"/>
      <c r="H557" s="315"/>
      <c r="I557" s="315"/>
      <c r="J557" s="315"/>
      <c r="K557" s="315"/>
      <c r="L557" s="315"/>
      <c r="M557" s="315"/>
      <c r="N557" s="315"/>
      <c r="O557" s="315"/>
      <c r="P557" s="315"/>
      <c r="Q557" s="315"/>
      <c r="R557" s="315"/>
      <c r="S557" s="315"/>
      <c r="T557" s="315"/>
      <c r="U557" s="315"/>
      <c r="V557" s="315"/>
      <c r="W557" s="315"/>
      <c r="X557" s="315"/>
      <c r="Y557" s="315"/>
      <c r="Z557" s="315"/>
      <c r="AA557" s="315"/>
      <c r="AB557" s="315"/>
      <c r="AC557" s="315"/>
      <c r="AD557" s="315"/>
      <c r="AE557" s="315"/>
      <c r="AF557" s="315"/>
      <c r="AG557" s="315"/>
    </row>
    <row r="558" spans="1:33" ht="24.95" customHeight="1">
      <c r="A558" s="318"/>
      <c r="B558" s="316"/>
      <c r="C558" s="316"/>
      <c r="D558" s="315"/>
      <c r="E558" s="315"/>
      <c r="F558" s="315"/>
      <c r="G558" s="315"/>
      <c r="H558" s="315"/>
      <c r="I558" s="315"/>
      <c r="J558" s="315"/>
      <c r="K558" s="315"/>
      <c r="L558" s="315"/>
      <c r="M558" s="315"/>
      <c r="N558" s="315"/>
      <c r="O558" s="315"/>
      <c r="P558" s="315"/>
      <c r="Q558" s="315"/>
      <c r="R558" s="315"/>
      <c r="S558" s="315"/>
      <c r="T558" s="315"/>
      <c r="U558" s="315"/>
      <c r="V558" s="315"/>
      <c r="W558" s="315"/>
      <c r="X558" s="315"/>
      <c r="Y558" s="315"/>
      <c r="Z558" s="315"/>
      <c r="AA558" s="315"/>
      <c r="AB558" s="315"/>
      <c r="AC558" s="315"/>
      <c r="AD558" s="315"/>
      <c r="AE558" s="315"/>
      <c r="AF558" s="315"/>
      <c r="AG558" s="315"/>
    </row>
    <row r="559" spans="1:33" ht="24.95" customHeight="1">
      <c r="A559" s="318"/>
      <c r="B559" s="316"/>
      <c r="C559" s="316"/>
      <c r="D559" s="315"/>
      <c r="E559" s="315"/>
      <c r="F559" s="315"/>
      <c r="G559" s="315"/>
      <c r="H559" s="315"/>
      <c r="I559" s="315"/>
      <c r="J559" s="315"/>
      <c r="K559" s="315"/>
      <c r="L559" s="315"/>
      <c r="M559" s="315"/>
      <c r="N559" s="315"/>
      <c r="O559" s="315"/>
      <c r="P559" s="315"/>
      <c r="Q559" s="315"/>
      <c r="R559" s="315"/>
      <c r="S559" s="315"/>
      <c r="T559" s="315"/>
      <c r="U559" s="315"/>
      <c r="V559" s="315"/>
      <c r="W559" s="315"/>
      <c r="X559" s="315"/>
      <c r="Y559" s="315"/>
      <c r="Z559" s="315"/>
      <c r="AA559" s="315"/>
      <c r="AB559" s="315"/>
      <c r="AC559" s="315"/>
      <c r="AD559" s="315"/>
      <c r="AE559" s="315"/>
      <c r="AF559" s="315"/>
      <c r="AG559" s="315"/>
    </row>
    <row r="560" spans="1:33" ht="24.95" customHeight="1">
      <c r="A560" s="318"/>
      <c r="B560" s="316"/>
      <c r="C560" s="316"/>
      <c r="D560" s="315"/>
      <c r="E560" s="315"/>
      <c r="F560" s="315"/>
      <c r="G560" s="315"/>
      <c r="H560" s="315"/>
      <c r="I560" s="315"/>
      <c r="J560" s="315"/>
      <c r="K560" s="315"/>
      <c r="L560" s="315"/>
      <c r="M560" s="315"/>
      <c r="N560" s="315"/>
      <c r="O560" s="315"/>
      <c r="P560" s="315"/>
      <c r="Q560" s="315"/>
      <c r="R560" s="315"/>
      <c r="S560" s="315"/>
      <c r="T560" s="315"/>
      <c r="U560" s="315"/>
      <c r="V560" s="315"/>
      <c r="W560" s="315"/>
      <c r="X560" s="315"/>
      <c r="Y560" s="315"/>
      <c r="Z560" s="315"/>
      <c r="AA560" s="315"/>
      <c r="AB560" s="315"/>
      <c r="AC560" s="315"/>
      <c r="AD560" s="315"/>
      <c r="AE560" s="315"/>
      <c r="AF560" s="315"/>
      <c r="AG560" s="315"/>
    </row>
    <row r="561" spans="1:33" ht="24.95" customHeight="1">
      <c r="A561" s="318"/>
      <c r="B561" s="316"/>
      <c r="C561" s="316"/>
      <c r="D561" s="315"/>
      <c r="E561" s="315"/>
      <c r="F561" s="315"/>
      <c r="G561" s="315"/>
      <c r="H561" s="315"/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  <c r="S561" s="315"/>
      <c r="T561" s="315"/>
      <c r="U561" s="315"/>
      <c r="V561" s="315"/>
      <c r="W561" s="315"/>
      <c r="X561" s="315"/>
      <c r="Y561" s="315"/>
      <c r="Z561" s="315"/>
      <c r="AA561" s="315"/>
      <c r="AB561" s="315"/>
      <c r="AC561" s="315"/>
      <c r="AD561" s="315"/>
      <c r="AE561" s="315"/>
      <c r="AF561" s="315"/>
      <c r="AG561" s="315"/>
    </row>
    <row r="562" spans="1:33" ht="24.95" customHeight="1">
      <c r="A562" s="318"/>
      <c r="B562" s="316"/>
      <c r="C562" s="316"/>
      <c r="D562" s="315"/>
      <c r="E562" s="315"/>
      <c r="F562" s="315"/>
      <c r="G562" s="315"/>
      <c r="H562" s="315"/>
      <c r="I562" s="315"/>
      <c r="J562" s="315"/>
      <c r="K562" s="315"/>
      <c r="L562" s="315"/>
      <c r="M562" s="315"/>
      <c r="N562" s="315"/>
      <c r="O562" s="315"/>
      <c r="P562" s="315"/>
      <c r="Q562" s="315"/>
      <c r="R562" s="315"/>
      <c r="S562" s="315"/>
      <c r="T562" s="315"/>
      <c r="U562" s="315"/>
      <c r="V562" s="315"/>
      <c r="W562" s="315"/>
      <c r="X562" s="315"/>
      <c r="Y562" s="315"/>
      <c r="Z562" s="315"/>
      <c r="AA562" s="315"/>
      <c r="AB562" s="315"/>
      <c r="AC562" s="315"/>
      <c r="AD562" s="315"/>
      <c r="AE562" s="315"/>
      <c r="AF562" s="315"/>
      <c r="AG562" s="315"/>
    </row>
    <row r="563" spans="1:33" ht="24.95" customHeight="1">
      <c r="A563" s="318"/>
      <c r="B563" s="316"/>
      <c r="C563" s="316"/>
      <c r="D563" s="315"/>
      <c r="E563" s="315"/>
      <c r="F563" s="315"/>
      <c r="G563" s="315"/>
      <c r="H563" s="315"/>
      <c r="I563" s="315"/>
      <c r="J563" s="315"/>
      <c r="K563" s="315"/>
      <c r="L563" s="315"/>
      <c r="M563" s="315"/>
      <c r="N563" s="315"/>
      <c r="O563" s="315"/>
      <c r="P563" s="315"/>
      <c r="Q563" s="315"/>
      <c r="R563" s="315"/>
      <c r="S563" s="315"/>
      <c r="T563" s="315"/>
      <c r="U563" s="315"/>
      <c r="V563" s="315"/>
      <c r="W563" s="315"/>
      <c r="X563" s="315"/>
      <c r="Y563" s="315"/>
      <c r="Z563" s="315"/>
      <c r="AA563" s="315"/>
      <c r="AB563" s="315"/>
      <c r="AC563" s="315"/>
      <c r="AD563" s="315"/>
      <c r="AE563" s="315"/>
      <c r="AF563" s="315"/>
      <c r="AG563" s="315"/>
    </row>
    <row r="564" spans="1:33" ht="24.95" customHeight="1">
      <c r="A564" s="318"/>
      <c r="B564" s="316"/>
      <c r="C564" s="316"/>
      <c r="D564" s="315"/>
      <c r="E564" s="315"/>
      <c r="F564" s="315"/>
      <c r="G564" s="315"/>
      <c r="H564" s="315"/>
      <c r="I564" s="315"/>
      <c r="J564" s="315"/>
      <c r="K564" s="315"/>
      <c r="L564" s="315"/>
      <c r="M564" s="315"/>
      <c r="N564" s="315"/>
      <c r="O564" s="315"/>
      <c r="P564" s="315"/>
      <c r="Q564" s="315"/>
      <c r="R564" s="315"/>
      <c r="S564" s="315"/>
      <c r="T564" s="315"/>
      <c r="U564" s="315"/>
      <c r="V564" s="315"/>
      <c r="W564" s="315"/>
      <c r="X564" s="315"/>
      <c r="Y564" s="315"/>
      <c r="Z564" s="315"/>
      <c r="AA564" s="315"/>
      <c r="AB564" s="315"/>
      <c r="AC564" s="315"/>
      <c r="AD564" s="315"/>
      <c r="AE564" s="315"/>
      <c r="AF564" s="315"/>
      <c r="AG564" s="315"/>
    </row>
    <row r="565" spans="1:33" ht="24.95" customHeight="1">
      <c r="A565" s="318"/>
      <c r="B565" s="316"/>
      <c r="C565" s="316"/>
      <c r="D565" s="315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  <c r="S565" s="315"/>
      <c r="T565" s="315"/>
      <c r="U565" s="315"/>
      <c r="V565" s="315"/>
      <c r="W565" s="315"/>
      <c r="X565" s="315"/>
      <c r="Y565" s="315"/>
      <c r="Z565" s="315"/>
      <c r="AA565" s="315"/>
      <c r="AB565" s="315"/>
      <c r="AC565" s="315"/>
      <c r="AD565" s="315"/>
      <c r="AE565" s="315"/>
      <c r="AF565" s="315"/>
      <c r="AG565" s="315"/>
    </row>
    <row r="566" spans="1:33" ht="24.95" customHeight="1">
      <c r="A566" s="318"/>
      <c r="B566" s="316"/>
      <c r="C566" s="316"/>
      <c r="D566" s="315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  <c r="S566" s="315"/>
      <c r="T566" s="315"/>
      <c r="U566" s="315"/>
      <c r="V566" s="315"/>
      <c r="W566" s="315"/>
      <c r="X566" s="315"/>
      <c r="Y566" s="315"/>
      <c r="Z566" s="315"/>
      <c r="AA566" s="315"/>
      <c r="AB566" s="315"/>
      <c r="AC566" s="315"/>
      <c r="AD566" s="315"/>
      <c r="AE566" s="315"/>
      <c r="AF566" s="315"/>
      <c r="AG566" s="315"/>
    </row>
    <row r="567" spans="1:33" ht="24.95" customHeight="1">
      <c r="A567" s="318"/>
      <c r="B567" s="316"/>
      <c r="C567" s="316"/>
      <c r="D567" s="315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  <c r="S567" s="315"/>
      <c r="T567" s="315"/>
      <c r="U567" s="315"/>
      <c r="V567" s="315"/>
      <c r="W567" s="315"/>
      <c r="X567" s="315"/>
      <c r="Y567" s="315"/>
      <c r="Z567" s="315"/>
      <c r="AA567" s="315"/>
      <c r="AB567" s="315"/>
      <c r="AC567" s="315"/>
      <c r="AD567" s="315"/>
      <c r="AE567" s="315"/>
      <c r="AF567" s="315"/>
      <c r="AG567" s="315"/>
    </row>
    <row r="568" spans="1:33" ht="24.95" customHeight="1">
      <c r="A568" s="318"/>
      <c r="B568" s="316"/>
      <c r="C568" s="316"/>
      <c r="D568" s="315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  <c r="S568" s="315"/>
      <c r="T568" s="315"/>
      <c r="U568" s="315"/>
      <c r="V568" s="315"/>
      <c r="W568" s="315"/>
      <c r="X568" s="315"/>
      <c r="Y568" s="315"/>
      <c r="Z568" s="315"/>
      <c r="AA568" s="315"/>
      <c r="AB568" s="315"/>
      <c r="AC568" s="315"/>
      <c r="AD568" s="315"/>
      <c r="AE568" s="315"/>
      <c r="AF568" s="315"/>
      <c r="AG568" s="315"/>
    </row>
    <row r="569" spans="1:33" ht="24.95" customHeight="1">
      <c r="A569" s="318"/>
      <c r="B569" s="316"/>
      <c r="C569" s="316"/>
      <c r="D569" s="315"/>
      <c r="E569" s="315"/>
      <c r="F569" s="315"/>
      <c r="G569" s="315"/>
      <c r="H569" s="315"/>
      <c r="I569" s="315"/>
      <c r="J569" s="315"/>
      <c r="K569" s="315"/>
      <c r="L569" s="315"/>
      <c r="M569" s="315"/>
      <c r="N569" s="315"/>
      <c r="O569" s="315"/>
      <c r="P569" s="315"/>
      <c r="Q569" s="315"/>
      <c r="R569" s="315"/>
      <c r="S569" s="315"/>
      <c r="T569" s="315"/>
      <c r="U569" s="315"/>
      <c r="V569" s="315"/>
      <c r="W569" s="315"/>
      <c r="X569" s="315"/>
      <c r="Y569" s="315"/>
      <c r="Z569" s="315"/>
      <c r="AA569" s="315"/>
      <c r="AB569" s="315"/>
      <c r="AC569" s="315"/>
      <c r="AD569" s="315"/>
      <c r="AE569" s="315"/>
      <c r="AF569" s="315"/>
      <c r="AG569" s="315"/>
    </row>
    <row r="570" spans="1:33" ht="24.95" customHeight="1">
      <c r="A570" s="318"/>
      <c r="B570" s="316"/>
      <c r="C570" s="316"/>
      <c r="D570" s="315"/>
      <c r="E570" s="315"/>
      <c r="F570" s="315"/>
      <c r="G570" s="315"/>
      <c r="H570" s="315"/>
      <c r="I570" s="315"/>
      <c r="J570" s="315"/>
      <c r="K570" s="315"/>
      <c r="L570" s="315"/>
      <c r="M570" s="315"/>
      <c r="N570" s="315"/>
      <c r="O570" s="315"/>
      <c r="P570" s="315"/>
      <c r="Q570" s="315"/>
      <c r="R570" s="315"/>
      <c r="S570" s="315"/>
      <c r="T570" s="315"/>
      <c r="U570" s="315"/>
      <c r="V570" s="315"/>
      <c r="W570" s="315"/>
      <c r="X570" s="315"/>
      <c r="Y570" s="315"/>
      <c r="Z570" s="315"/>
      <c r="AA570" s="315"/>
      <c r="AB570" s="315"/>
      <c r="AC570" s="315"/>
      <c r="AD570" s="315"/>
      <c r="AE570" s="315"/>
      <c r="AF570" s="315"/>
      <c r="AG570" s="315"/>
    </row>
    <row r="571" spans="1:33" ht="24.95" customHeight="1">
      <c r="A571" s="318"/>
      <c r="B571" s="316"/>
      <c r="C571" s="316"/>
      <c r="D571" s="315"/>
      <c r="E571" s="315"/>
      <c r="F571" s="315"/>
      <c r="G571" s="315"/>
      <c r="H571" s="315"/>
      <c r="I571" s="315"/>
      <c r="J571" s="315"/>
      <c r="K571" s="315"/>
      <c r="L571" s="315"/>
      <c r="M571" s="315"/>
      <c r="N571" s="315"/>
      <c r="O571" s="315"/>
      <c r="P571" s="315"/>
      <c r="Q571" s="315"/>
      <c r="R571" s="315"/>
      <c r="S571" s="315"/>
      <c r="T571" s="315"/>
      <c r="U571" s="315"/>
      <c r="V571" s="315"/>
      <c r="W571" s="315"/>
      <c r="X571" s="315"/>
      <c r="Y571" s="315"/>
      <c r="Z571" s="315"/>
      <c r="AA571" s="315"/>
      <c r="AB571" s="315"/>
      <c r="AC571" s="315"/>
      <c r="AD571" s="315"/>
      <c r="AE571" s="315"/>
      <c r="AF571" s="315"/>
      <c r="AG571" s="315"/>
    </row>
    <row r="572" spans="1:33" ht="24.95" customHeight="1">
      <c r="A572" s="318"/>
      <c r="B572" s="316"/>
      <c r="C572" s="316"/>
      <c r="D572" s="315"/>
      <c r="E572" s="315"/>
      <c r="F572" s="315"/>
      <c r="G572" s="315"/>
      <c r="H572" s="315"/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  <c r="S572" s="315"/>
      <c r="T572" s="315"/>
      <c r="U572" s="315"/>
      <c r="V572" s="315"/>
      <c r="W572" s="315"/>
      <c r="X572" s="315"/>
      <c r="Y572" s="315"/>
      <c r="Z572" s="315"/>
      <c r="AA572" s="315"/>
      <c r="AB572" s="315"/>
      <c r="AC572" s="315"/>
      <c r="AD572" s="315"/>
      <c r="AE572" s="315"/>
      <c r="AF572" s="315"/>
      <c r="AG572" s="315"/>
    </row>
    <row r="573" spans="1:33" ht="24.95" customHeight="1">
      <c r="A573" s="318"/>
      <c r="B573" s="316"/>
      <c r="C573" s="316"/>
      <c r="D573" s="315"/>
      <c r="E573" s="315"/>
      <c r="F573" s="315"/>
      <c r="G573" s="315"/>
      <c r="H573" s="315"/>
      <c r="I573" s="315"/>
      <c r="J573" s="315"/>
      <c r="K573" s="315"/>
      <c r="L573" s="315"/>
      <c r="M573" s="315"/>
      <c r="N573" s="315"/>
      <c r="O573" s="315"/>
      <c r="P573" s="315"/>
      <c r="Q573" s="315"/>
      <c r="R573" s="315"/>
      <c r="S573" s="315"/>
      <c r="T573" s="315"/>
      <c r="U573" s="315"/>
      <c r="V573" s="315"/>
      <c r="W573" s="315"/>
      <c r="X573" s="315"/>
      <c r="Y573" s="315"/>
      <c r="Z573" s="315"/>
      <c r="AA573" s="315"/>
      <c r="AB573" s="315"/>
      <c r="AC573" s="315"/>
      <c r="AD573" s="315"/>
      <c r="AE573" s="315"/>
      <c r="AF573" s="315"/>
      <c r="AG573" s="315"/>
    </row>
    <row r="574" spans="1:33" ht="24.95" customHeight="1">
      <c r="A574" s="318"/>
      <c r="B574" s="316"/>
      <c r="C574" s="316"/>
      <c r="D574" s="315"/>
      <c r="E574" s="315"/>
      <c r="F574" s="315"/>
      <c r="G574" s="315"/>
      <c r="H574" s="315"/>
      <c r="I574" s="315"/>
      <c r="J574" s="315"/>
      <c r="K574" s="315"/>
      <c r="L574" s="315"/>
      <c r="M574" s="315"/>
      <c r="N574" s="315"/>
      <c r="O574" s="315"/>
      <c r="P574" s="315"/>
      <c r="Q574" s="315"/>
      <c r="R574" s="315"/>
      <c r="S574" s="315"/>
      <c r="T574" s="315"/>
      <c r="U574" s="315"/>
      <c r="V574" s="315"/>
      <c r="W574" s="315"/>
      <c r="X574" s="315"/>
      <c r="Y574" s="315"/>
      <c r="Z574" s="315"/>
      <c r="AA574" s="315"/>
      <c r="AB574" s="315"/>
      <c r="AC574" s="315"/>
      <c r="AD574" s="315"/>
      <c r="AE574" s="315"/>
      <c r="AF574" s="315"/>
      <c r="AG574" s="315"/>
    </row>
    <row r="575" spans="1:33" ht="24.95" customHeight="1">
      <c r="A575" s="318"/>
      <c r="B575" s="316"/>
      <c r="C575" s="316"/>
      <c r="D575" s="315"/>
      <c r="E575" s="315"/>
      <c r="F575" s="315"/>
      <c r="G575" s="315"/>
      <c r="H575" s="315"/>
      <c r="I575" s="315"/>
      <c r="J575" s="315"/>
      <c r="K575" s="315"/>
      <c r="L575" s="315"/>
      <c r="M575" s="315"/>
      <c r="N575" s="315"/>
      <c r="O575" s="315"/>
      <c r="P575" s="315"/>
      <c r="Q575" s="315"/>
      <c r="R575" s="315"/>
      <c r="S575" s="315"/>
      <c r="T575" s="315"/>
      <c r="U575" s="315"/>
      <c r="V575" s="315"/>
      <c r="W575" s="315"/>
      <c r="X575" s="315"/>
      <c r="Y575" s="315"/>
      <c r="Z575" s="315"/>
      <c r="AA575" s="315"/>
      <c r="AB575" s="315"/>
      <c r="AC575" s="315"/>
      <c r="AD575" s="315"/>
      <c r="AE575" s="315"/>
      <c r="AF575" s="315"/>
      <c r="AG575" s="315"/>
    </row>
    <row r="576" spans="1:33" ht="24.95" customHeight="1">
      <c r="A576" s="318"/>
      <c r="B576" s="316"/>
      <c r="C576" s="316"/>
      <c r="D576" s="315"/>
      <c r="E576" s="315"/>
      <c r="F576" s="315"/>
      <c r="G576" s="315"/>
      <c r="H576" s="315"/>
      <c r="I576" s="315"/>
      <c r="J576" s="315"/>
      <c r="K576" s="315"/>
      <c r="L576" s="315"/>
      <c r="M576" s="315"/>
      <c r="N576" s="315"/>
      <c r="O576" s="315"/>
      <c r="P576" s="315"/>
      <c r="Q576" s="315"/>
      <c r="R576" s="315"/>
      <c r="S576" s="315"/>
      <c r="T576" s="315"/>
      <c r="U576" s="315"/>
      <c r="V576" s="315"/>
      <c r="W576" s="315"/>
      <c r="X576" s="315"/>
      <c r="Y576" s="315"/>
      <c r="Z576" s="315"/>
      <c r="AA576" s="315"/>
      <c r="AB576" s="315"/>
      <c r="AC576" s="315"/>
      <c r="AD576" s="315"/>
      <c r="AE576" s="315"/>
      <c r="AF576" s="315"/>
      <c r="AG576" s="315"/>
    </row>
    <row r="577" spans="1:33" ht="24.95" customHeight="1">
      <c r="A577" s="318"/>
      <c r="B577" s="316"/>
      <c r="C577" s="316"/>
      <c r="D577" s="315"/>
      <c r="E577" s="315"/>
      <c r="F577" s="315"/>
      <c r="G577" s="315"/>
      <c r="H577" s="315"/>
      <c r="I577" s="315"/>
      <c r="J577" s="315"/>
      <c r="K577" s="315"/>
      <c r="L577" s="315"/>
      <c r="M577" s="315"/>
      <c r="N577" s="315"/>
      <c r="O577" s="315"/>
      <c r="P577" s="315"/>
      <c r="Q577" s="315"/>
      <c r="R577" s="315"/>
      <c r="S577" s="315"/>
      <c r="T577" s="315"/>
      <c r="U577" s="315"/>
      <c r="V577" s="315"/>
      <c r="W577" s="315"/>
      <c r="X577" s="315"/>
      <c r="Y577" s="315"/>
      <c r="Z577" s="315"/>
      <c r="AA577" s="315"/>
      <c r="AB577" s="315"/>
      <c r="AC577" s="315"/>
      <c r="AD577" s="315"/>
      <c r="AE577" s="315"/>
      <c r="AF577" s="315"/>
      <c r="AG577" s="315"/>
    </row>
    <row r="578" spans="1:33" ht="24.95" customHeight="1">
      <c r="A578" s="318"/>
      <c r="B578" s="316"/>
      <c r="C578" s="316"/>
      <c r="D578" s="315"/>
      <c r="E578" s="315"/>
      <c r="F578" s="315"/>
      <c r="G578" s="315"/>
      <c r="H578" s="315"/>
      <c r="I578" s="315"/>
      <c r="J578" s="315"/>
      <c r="K578" s="315"/>
      <c r="L578" s="315"/>
      <c r="M578" s="315"/>
      <c r="N578" s="315"/>
      <c r="O578" s="315"/>
      <c r="P578" s="315"/>
      <c r="Q578" s="315"/>
      <c r="R578" s="315"/>
      <c r="S578" s="315"/>
      <c r="T578" s="315"/>
      <c r="U578" s="315"/>
      <c r="V578" s="315"/>
      <c r="W578" s="315"/>
      <c r="X578" s="315"/>
      <c r="Y578" s="315"/>
      <c r="Z578" s="315"/>
      <c r="AA578" s="315"/>
      <c r="AB578" s="315"/>
      <c r="AC578" s="315"/>
      <c r="AD578" s="315"/>
      <c r="AE578" s="315"/>
      <c r="AF578" s="315"/>
      <c r="AG578" s="315"/>
    </row>
    <row r="579" spans="1:33" ht="24.95" customHeight="1">
      <c r="A579" s="318"/>
      <c r="B579" s="316"/>
      <c r="C579" s="316"/>
      <c r="D579" s="315"/>
      <c r="E579" s="315"/>
      <c r="F579" s="315"/>
      <c r="G579" s="315"/>
      <c r="H579" s="315"/>
      <c r="I579" s="315"/>
      <c r="J579" s="315"/>
      <c r="K579" s="315"/>
      <c r="L579" s="315"/>
      <c r="M579" s="315"/>
      <c r="N579" s="315"/>
      <c r="O579" s="315"/>
      <c r="P579" s="315"/>
      <c r="Q579" s="315"/>
      <c r="R579" s="315"/>
      <c r="S579" s="315"/>
      <c r="T579" s="315"/>
      <c r="U579" s="315"/>
      <c r="V579" s="315"/>
      <c r="W579" s="315"/>
      <c r="X579" s="315"/>
      <c r="Y579" s="315"/>
      <c r="Z579" s="315"/>
      <c r="AA579" s="315"/>
      <c r="AB579" s="315"/>
      <c r="AC579" s="315"/>
      <c r="AD579" s="315"/>
      <c r="AE579" s="315"/>
      <c r="AF579" s="315"/>
      <c r="AG579" s="315"/>
    </row>
    <row r="580" spans="1:33" ht="24.95" customHeight="1">
      <c r="A580" s="318"/>
      <c r="B580" s="316"/>
      <c r="C580" s="316"/>
      <c r="D580" s="315"/>
      <c r="E580" s="315"/>
      <c r="F580" s="315"/>
      <c r="G580" s="315"/>
      <c r="H580" s="315"/>
      <c r="I580" s="315"/>
      <c r="J580" s="315"/>
      <c r="K580" s="315"/>
      <c r="L580" s="315"/>
      <c r="M580" s="315"/>
      <c r="N580" s="315"/>
      <c r="O580" s="315"/>
      <c r="P580" s="315"/>
      <c r="Q580" s="315"/>
      <c r="R580" s="315"/>
      <c r="S580" s="315"/>
      <c r="T580" s="315"/>
      <c r="U580" s="315"/>
      <c r="V580" s="315"/>
      <c r="W580" s="315"/>
      <c r="X580" s="315"/>
      <c r="Y580" s="315"/>
      <c r="Z580" s="315"/>
      <c r="AA580" s="315"/>
      <c r="AB580" s="315"/>
      <c r="AC580" s="315"/>
      <c r="AD580" s="315"/>
      <c r="AE580" s="315"/>
      <c r="AF580" s="315"/>
      <c r="AG580" s="315"/>
    </row>
    <row r="581" spans="1:33" ht="24.95" customHeight="1">
      <c r="A581" s="318"/>
      <c r="B581" s="316"/>
      <c r="C581" s="316"/>
      <c r="D581" s="315"/>
      <c r="E581" s="315"/>
      <c r="F581" s="315"/>
      <c r="G581" s="315"/>
      <c r="H581" s="315"/>
      <c r="I581" s="315"/>
      <c r="J581" s="315"/>
      <c r="K581" s="315"/>
      <c r="L581" s="315"/>
      <c r="M581" s="315"/>
      <c r="N581" s="315"/>
      <c r="O581" s="315"/>
      <c r="P581" s="315"/>
      <c r="Q581" s="315"/>
      <c r="R581" s="315"/>
      <c r="S581" s="315"/>
      <c r="T581" s="315"/>
      <c r="U581" s="315"/>
      <c r="V581" s="315"/>
      <c r="W581" s="315"/>
      <c r="X581" s="315"/>
      <c r="Y581" s="315"/>
      <c r="Z581" s="315"/>
      <c r="AA581" s="315"/>
      <c r="AB581" s="315"/>
      <c r="AC581" s="315"/>
      <c r="AD581" s="315"/>
      <c r="AE581" s="315"/>
      <c r="AF581" s="315"/>
      <c r="AG581" s="315"/>
    </row>
    <row r="582" spans="1:33" ht="24.95" customHeight="1">
      <c r="A582" s="318"/>
      <c r="B582" s="316"/>
      <c r="C582" s="316"/>
      <c r="D582" s="315"/>
      <c r="E582" s="315"/>
      <c r="F582" s="315"/>
      <c r="G582" s="315"/>
      <c r="H582" s="315"/>
      <c r="I582" s="315"/>
      <c r="J582" s="315"/>
      <c r="K582" s="315"/>
      <c r="L582" s="315"/>
      <c r="M582" s="315"/>
      <c r="N582" s="315"/>
      <c r="O582" s="315"/>
      <c r="P582" s="315"/>
      <c r="Q582" s="315"/>
      <c r="R582" s="315"/>
      <c r="S582" s="315"/>
      <c r="T582" s="315"/>
      <c r="U582" s="315"/>
      <c r="V582" s="315"/>
      <c r="W582" s="315"/>
      <c r="X582" s="315"/>
      <c r="Y582" s="315"/>
      <c r="Z582" s="315"/>
      <c r="AA582" s="315"/>
      <c r="AB582" s="315"/>
      <c r="AC582" s="315"/>
      <c r="AD582" s="315"/>
      <c r="AE582" s="315"/>
      <c r="AF582" s="315"/>
      <c r="AG582" s="315"/>
    </row>
    <row r="583" spans="1:33" ht="24.95" customHeight="1">
      <c r="A583" s="318"/>
      <c r="B583" s="316"/>
      <c r="C583" s="316"/>
      <c r="D583" s="315"/>
      <c r="E583" s="315"/>
      <c r="F583" s="315"/>
      <c r="G583" s="315"/>
      <c r="H583" s="315"/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  <c r="S583" s="315"/>
      <c r="T583" s="315"/>
      <c r="U583" s="315"/>
      <c r="V583" s="315"/>
      <c r="W583" s="315"/>
      <c r="X583" s="315"/>
      <c r="Y583" s="315"/>
      <c r="Z583" s="315"/>
      <c r="AA583" s="315"/>
      <c r="AB583" s="315"/>
      <c r="AC583" s="315"/>
      <c r="AD583" s="315"/>
      <c r="AE583" s="315"/>
      <c r="AF583" s="315"/>
      <c r="AG583" s="315"/>
    </row>
    <row r="584" spans="1:33" ht="24.95" customHeight="1">
      <c r="A584" s="318"/>
      <c r="B584" s="316"/>
      <c r="C584" s="316"/>
      <c r="D584" s="315"/>
      <c r="E584" s="315"/>
      <c r="F584" s="315"/>
      <c r="G584" s="315"/>
      <c r="H584" s="315"/>
      <c r="I584" s="315"/>
      <c r="J584" s="315"/>
      <c r="K584" s="315"/>
      <c r="L584" s="315"/>
      <c r="M584" s="315"/>
      <c r="N584" s="315"/>
      <c r="O584" s="315"/>
      <c r="P584" s="315"/>
      <c r="Q584" s="315"/>
      <c r="R584" s="315"/>
      <c r="S584" s="315"/>
      <c r="T584" s="315"/>
      <c r="U584" s="315"/>
      <c r="V584" s="315"/>
      <c r="W584" s="315"/>
      <c r="X584" s="315"/>
      <c r="Y584" s="315"/>
      <c r="Z584" s="315"/>
      <c r="AA584" s="315"/>
      <c r="AB584" s="315"/>
      <c r="AC584" s="315"/>
      <c r="AD584" s="315"/>
      <c r="AE584" s="315"/>
      <c r="AF584" s="315"/>
      <c r="AG584" s="315"/>
    </row>
    <row r="585" spans="1:33" ht="24.95" customHeight="1">
      <c r="A585" s="318"/>
      <c r="B585" s="316"/>
      <c r="C585" s="316"/>
      <c r="D585" s="315"/>
      <c r="E585" s="315"/>
      <c r="F585" s="315"/>
      <c r="G585" s="315"/>
      <c r="H585" s="315"/>
      <c r="I585" s="315"/>
      <c r="J585" s="315"/>
      <c r="K585" s="315"/>
      <c r="L585" s="315"/>
      <c r="M585" s="315"/>
      <c r="N585" s="315"/>
      <c r="O585" s="315"/>
      <c r="P585" s="315"/>
      <c r="Q585" s="315"/>
      <c r="R585" s="315"/>
      <c r="S585" s="315"/>
      <c r="T585" s="315"/>
      <c r="U585" s="315"/>
      <c r="V585" s="315"/>
      <c r="W585" s="315"/>
      <c r="X585" s="315"/>
      <c r="Y585" s="315"/>
      <c r="Z585" s="315"/>
      <c r="AA585" s="315"/>
      <c r="AB585" s="315"/>
      <c r="AC585" s="315"/>
      <c r="AD585" s="315"/>
      <c r="AE585" s="315"/>
      <c r="AF585" s="315"/>
      <c r="AG585" s="315"/>
    </row>
    <row r="586" spans="1:33" ht="24.95" customHeight="1">
      <c r="A586" s="318"/>
      <c r="B586" s="316"/>
      <c r="C586" s="316"/>
      <c r="D586" s="315"/>
      <c r="E586" s="315"/>
      <c r="F586" s="315"/>
      <c r="G586" s="315"/>
      <c r="H586" s="315"/>
      <c r="I586" s="315"/>
      <c r="J586" s="315"/>
      <c r="K586" s="315"/>
      <c r="L586" s="315"/>
      <c r="M586" s="315"/>
      <c r="N586" s="315"/>
      <c r="O586" s="315"/>
      <c r="P586" s="315"/>
      <c r="Q586" s="315"/>
      <c r="R586" s="315"/>
      <c r="S586" s="315"/>
      <c r="T586" s="315"/>
      <c r="U586" s="315"/>
      <c r="V586" s="315"/>
      <c r="W586" s="315"/>
      <c r="X586" s="315"/>
      <c r="Y586" s="315"/>
      <c r="Z586" s="315"/>
      <c r="AA586" s="315"/>
      <c r="AB586" s="315"/>
      <c r="AC586" s="315"/>
      <c r="AD586" s="315"/>
      <c r="AE586" s="315"/>
      <c r="AF586" s="315"/>
      <c r="AG586" s="315"/>
    </row>
    <row r="587" spans="1:33" ht="24.95" customHeight="1">
      <c r="A587" s="318"/>
      <c r="B587" s="316"/>
      <c r="C587" s="316"/>
      <c r="D587" s="315"/>
      <c r="E587" s="315"/>
      <c r="F587" s="315"/>
      <c r="G587" s="315"/>
      <c r="H587" s="315"/>
      <c r="I587" s="315"/>
      <c r="J587" s="315"/>
      <c r="K587" s="315"/>
      <c r="L587" s="315"/>
      <c r="M587" s="315"/>
      <c r="N587" s="315"/>
      <c r="O587" s="315"/>
      <c r="P587" s="315"/>
      <c r="Q587" s="315"/>
      <c r="R587" s="315"/>
      <c r="S587" s="315"/>
      <c r="T587" s="315"/>
      <c r="U587" s="315"/>
      <c r="V587" s="315"/>
      <c r="W587" s="315"/>
      <c r="X587" s="315"/>
      <c r="Y587" s="315"/>
      <c r="Z587" s="315"/>
      <c r="AA587" s="315"/>
      <c r="AB587" s="315"/>
      <c r="AC587" s="315"/>
      <c r="AD587" s="315"/>
      <c r="AE587" s="315"/>
      <c r="AF587" s="315"/>
      <c r="AG587" s="315"/>
    </row>
    <row r="588" spans="1:33" ht="24.95" customHeight="1">
      <c r="A588" s="318"/>
      <c r="B588" s="316"/>
      <c r="C588" s="316"/>
      <c r="D588" s="315"/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15"/>
      <c r="R588" s="315"/>
      <c r="S588" s="315"/>
      <c r="T588" s="315"/>
      <c r="U588" s="315"/>
      <c r="V588" s="315"/>
      <c r="W588" s="315"/>
      <c r="X588" s="315"/>
      <c r="Y588" s="315"/>
      <c r="Z588" s="315"/>
      <c r="AA588" s="315"/>
      <c r="AB588" s="315"/>
      <c r="AC588" s="315"/>
      <c r="AD588" s="315"/>
      <c r="AE588" s="315"/>
      <c r="AF588" s="315"/>
      <c r="AG588" s="315"/>
    </row>
    <row r="589" spans="1:33" ht="24.95" customHeight="1">
      <c r="A589" s="318"/>
      <c r="B589" s="316"/>
      <c r="C589" s="316"/>
      <c r="D589" s="315"/>
      <c r="E589" s="315"/>
      <c r="F589" s="315"/>
      <c r="G589" s="315"/>
      <c r="H589" s="315"/>
      <c r="I589" s="315"/>
      <c r="J589" s="315"/>
      <c r="K589" s="315"/>
      <c r="L589" s="315"/>
      <c r="M589" s="315"/>
      <c r="N589" s="315"/>
      <c r="O589" s="315"/>
      <c r="P589" s="315"/>
      <c r="Q589" s="315"/>
      <c r="R589" s="315"/>
      <c r="S589" s="315"/>
      <c r="T589" s="315"/>
      <c r="U589" s="315"/>
      <c r="V589" s="315"/>
      <c r="W589" s="315"/>
      <c r="X589" s="315"/>
      <c r="Y589" s="315"/>
      <c r="Z589" s="315"/>
      <c r="AA589" s="315"/>
      <c r="AB589" s="315"/>
      <c r="AC589" s="315"/>
      <c r="AD589" s="315"/>
      <c r="AE589" s="315"/>
      <c r="AF589" s="315"/>
      <c r="AG589" s="315"/>
    </row>
    <row r="590" spans="1:33" ht="24.95" customHeight="1">
      <c r="A590" s="318"/>
      <c r="B590" s="316"/>
      <c r="C590" s="316"/>
      <c r="D590" s="315"/>
      <c r="E590" s="315"/>
      <c r="F590" s="315"/>
      <c r="G590" s="315"/>
      <c r="H590" s="315"/>
      <c r="I590" s="315"/>
      <c r="J590" s="315"/>
      <c r="K590" s="315"/>
      <c r="L590" s="315"/>
      <c r="M590" s="315"/>
      <c r="N590" s="315"/>
      <c r="O590" s="315"/>
      <c r="P590" s="315"/>
      <c r="Q590" s="315"/>
      <c r="R590" s="315"/>
      <c r="S590" s="315"/>
      <c r="T590" s="315"/>
      <c r="U590" s="315"/>
      <c r="V590" s="315"/>
      <c r="W590" s="315"/>
      <c r="X590" s="315"/>
      <c r="Y590" s="315"/>
      <c r="Z590" s="315"/>
      <c r="AA590" s="315"/>
      <c r="AB590" s="315"/>
      <c r="AC590" s="315"/>
      <c r="AD590" s="315"/>
      <c r="AE590" s="315"/>
      <c r="AF590" s="315"/>
      <c r="AG590" s="315"/>
    </row>
    <row r="591" spans="1:33" ht="24.95" customHeight="1">
      <c r="A591" s="318"/>
      <c r="B591" s="316"/>
      <c r="C591" s="316"/>
      <c r="D591" s="315"/>
      <c r="E591" s="315"/>
      <c r="F591" s="315"/>
      <c r="G591" s="315"/>
      <c r="H591" s="315"/>
      <c r="I591" s="315"/>
      <c r="J591" s="315"/>
      <c r="K591" s="315"/>
      <c r="L591" s="315"/>
      <c r="M591" s="315"/>
      <c r="N591" s="315"/>
      <c r="O591" s="315"/>
      <c r="P591" s="315"/>
      <c r="Q591" s="315"/>
      <c r="R591" s="315"/>
      <c r="S591" s="315"/>
      <c r="T591" s="315"/>
      <c r="U591" s="315"/>
      <c r="V591" s="315"/>
      <c r="W591" s="315"/>
      <c r="X591" s="315"/>
      <c r="Y591" s="315"/>
      <c r="Z591" s="315"/>
      <c r="AA591" s="315"/>
      <c r="AB591" s="315"/>
      <c r="AC591" s="315"/>
      <c r="AD591" s="315"/>
      <c r="AE591" s="315"/>
      <c r="AF591" s="315"/>
      <c r="AG591" s="315"/>
    </row>
    <row r="592" spans="1:33" ht="24.95" customHeight="1">
      <c r="A592" s="318"/>
      <c r="B592" s="316"/>
      <c r="C592" s="316"/>
      <c r="D592" s="315"/>
      <c r="E592" s="315"/>
      <c r="F592" s="315"/>
      <c r="G592" s="315"/>
      <c r="H592" s="315"/>
      <c r="I592" s="315"/>
      <c r="J592" s="315"/>
      <c r="K592" s="315"/>
      <c r="L592" s="315"/>
      <c r="M592" s="315"/>
      <c r="N592" s="315"/>
      <c r="O592" s="315"/>
      <c r="P592" s="315"/>
      <c r="Q592" s="315"/>
      <c r="R592" s="315"/>
      <c r="S592" s="315"/>
      <c r="T592" s="315"/>
      <c r="U592" s="315"/>
      <c r="V592" s="315"/>
      <c r="W592" s="315"/>
      <c r="X592" s="315"/>
      <c r="Y592" s="315"/>
      <c r="Z592" s="315"/>
      <c r="AA592" s="315"/>
      <c r="AB592" s="315"/>
      <c r="AC592" s="315"/>
      <c r="AD592" s="315"/>
      <c r="AE592" s="315"/>
      <c r="AF592" s="315"/>
      <c r="AG592" s="315"/>
    </row>
    <row r="593" spans="1:33" ht="24.95" customHeight="1">
      <c r="A593" s="318"/>
      <c r="B593" s="316"/>
      <c r="C593" s="316"/>
      <c r="D593" s="315"/>
      <c r="E593" s="315"/>
      <c r="F593" s="315"/>
      <c r="G593" s="315"/>
      <c r="H593" s="315"/>
      <c r="I593" s="315"/>
      <c r="J593" s="315"/>
      <c r="K593" s="315"/>
      <c r="L593" s="315"/>
      <c r="M593" s="315"/>
      <c r="N593" s="315"/>
      <c r="O593" s="315"/>
      <c r="P593" s="315"/>
      <c r="Q593" s="315"/>
      <c r="R593" s="315"/>
      <c r="S593" s="315"/>
      <c r="T593" s="315"/>
      <c r="U593" s="315"/>
      <c r="V593" s="315"/>
      <c r="W593" s="315"/>
      <c r="X593" s="315"/>
      <c r="Y593" s="315"/>
      <c r="Z593" s="315"/>
      <c r="AA593" s="315"/>
      <c r="AB593" s="315"/>
      <c r="AC593" s="315"/>
      <c r="AD593" s="315"/>
      <c r="AE593" s="315"/>
      <c r="AF593" s="315"/>
      <c r="AG593" s="315"/>
    </row>
    <row r="594" spans="1:33" ht="24.95" customHeight="1">
      <c r="A594" s="318"/>
      <c r="B594" s="316"/>
      <c r="C594" s="316"/>
      <c r="D594" s="315"/>
      <c r="E594" s="315"/>
      <c r="F594" s="315"/>
      <c r="G594" s="315"/>
      <c r="H594" s="315"/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  <c r="S594" s="315"/>
      <c r="T594" s="315"/>
      <c r="U594" s="315"/>
      <c r="V594" s="315"/>
      <c r="W594" s="315"/>
      <c r="X594" s="315"/>
      <c r="Y594" s="315"/>
      <c r="Z594" s="315"/>
      <c r="AA594" s="315"/>
      <c r="AB594" s="315"/>
      <c r="AC594" s="315"/>
      <c r="AD594" s="315"/>
      <c r="AE594" s="315"/>
      <c r="AF594" s="315"/>
      <c r="AG594" s="315"/>
    </row>
    <row r="595" spans="1:33" ht="24.95" customHeight="1">
      <c r="A595" s="318"/>
      <c r="B595" s="316"/>
      <c r="C595" s="316"/>
      <c r="D595" s="315"/>
      <c r="E595" s="315"/>
      <c r="F595" s="315"/>
      <c r="G595" s="315"/>
      <c r="H595" s="315"/>
      <c r="I595" s="315"/>
      <c r="J595" s="315"/>
      <c r="K595" s="315"/>
      <c r="L595" s="315"/>
      <c r="M595" s="315"/>
      <c r="N595" s="315"/>
      <c r="O595" s="315"/>
      <c r="P595" s="315"/>
      <c r="Q595" s="315"/>
      <c r="R595" s="315"/>
      <c r="S595" s="315"/>
      <c r="T595" s="315"/>
      <c r="U595" s="315"/>
      <c r="V595" s="315"/>
      <c r="W595" s="315"/>
      <c r="X595" s="315"/>
      <c r="Y595" s="315"/>
      <c r="Z595" s="315"/>
      <c r="AA595" s="315"/>
      <c r="AB595" s="315"/>
      <c r="AC595" s="315"/>
      <c r="AD595" s="315"/>
      <c r="AE595" s="315"/>
      <c r="AF595" s="315"/>
      <c r="AG595" s="315"/>
    </row>
    <row r="596" spans="1:33" ht="24.95" customHeight="1">
      <c r="A596" s="318"/>
      <c r="B596" s="316"/>
      <c r="C596" s="316"/>
      <c r="D596" s="315"/>
      <c r="E596" s="315"/>
      <c r="F596" s="315"/>
      <c r="G596" s="315"/>
      <c r="H596" s="315"/>
      <c r="I596" s="315"/>
      <c r="J596" s="315"/>
      <c r="K596" s="315"/>
      <c r="L596" s="315"/>
      <c r="M596" s="315"/>
      <c r="N596" s="315"/>
      <c r="O596" s="315"/>
      <c r="P596" s="315"/>
      <c r="Q596" s="315"/>
      <c r="R596" s="315"/>
      <c r="S596" s="315"/>
      <c r="T596" s="315"/>
      <c r="U596" s="315"/>
      <c r="V596" s="315"/>
      <c r="W596" s="315"/>
      <c r="X596" s="315"/>
      <c r="Y596" s="315"/>
      <c r="Z596" s="315"/>
      <c r="AA596" s="315"/>
      <c r="AB596" s="315"/>
      <c r="AC596" s="315"/>
      <c r="AD596" s="315"/>
      <c r="AE596" s="315"/>
      <c r="AF596" s="315"/>
      <c r="AG596" s="315"/>
    </row>
    <row r="597" spans="1:33" ht="24.95" customHeight="1">
      <c r="A597" s="318"/>
      <c r="B597" s="316"/>
      <c r="C597" s="316"/>
      <c r="D597" s="315"/>
      <c r="E597" s="315"/>
      <c r="F597" s="315"/>
      <c r="G597" s="315"/>
      <c r="H597" s="315"/>
      <c r="I597" s="315"/>
      <c r="J597" s="315"/>
      <c r="K597" s="315"/>
      <c r="L597" s="315"/>
      <c r="M597" s="315"/>
      <c r="N597" s="315"/>
      <c r="O597" s="315"/>
      <c r="P597" s="315"/>
      <c r="Q597" s="315"/>
      <c r="R597" s="315"/>
      <c r="S597" s="315"/>
      <c r="T597" s="315"/>
      <c r="U597" s="315"/>
      <c r="V597" s="315"/>
      <c r="W597" s="315"/>
      <c r="X597" s="315"/>
      <c r="Y597" s="315"/>
      <c r="Z597" s="315"/>
      <c r="AA597" s="315"/>
      <c r="AB597" s="315"/>
      <c r="AC597" s="315"/>
      <c r="AD597" s="315"/>
      <c r="AE597" s="315"/>
      <c r="AF597" s="315"/>
      <c r="AG597" s="315"/>
    </row>
    <row r="598" spans="1:33" ht="24.95" customHeight="1">
      <c r="A598" s="318"/>
      <c r="B598" s="316"/>
      <c r="C598" s="316"/>
      <c r="D598" s="315"/>
      <c r="E598" s="315"/>
      <c r="F598" s="315"/>
      <c r="G598" s="315"/>
      <c r="H598" s="315"/>
      <c r="I598" s="315"/>
      <c r="J598" s="315"/>
      <c r="K598" s="315"/>
      <c r="L598" s="315"/>
      <c r="M598" s="315"/>
      <c r="N598" s="315"/>
      <c r="O598" s="315"/>
      <c r="P598" s="315"/>
      <c r="Q598" s="315"/>
      <c r="R598" s="315"/>
      <c r="S598" s="315"/>
      <c r="T598" s="315"/>
      <c r="U598" s="315"/>
      <c r="V598" s="315"/>
      <c r="W598" s="315"/>
      <c r="X598" s="315"/>
      <c r="Y598" s="315"/>
      <c r="Z598" s="315"/>
      <c r="AA598" s="315"/>
      <c r="AB598" s="315"/>
      <c r="AC598" s="315"/>
      <c r="AD598" s="315"/>
      <c r="AE598" s="315"/>
      <c r="AF598" s="315"/>
      <c r="AG598" s="315"/>
    </row>
    <row r="599" spans="1:33" ht="24.95" customHeight="1">
      <c r="A599" s="318"/>
      <c r="B599" s="316"/>
      <c r="C599" s="316"/>
      <c r="D599" s="315"/>
      <c r="E599" s="315"/>
      <c r="F599" s="315"/>
      <c r="G599" s="315"/>
      <c r="H599" s="315"/>
      <c r="I599" s="315"/>
      <c r="J599" s="315"/>
      <c r="K599" s="315"/>
      <c r="L599" s="315"/>
      <c r="M599" s="315"/>
      <c r="N599" s="315"/>
      <c r="O599" s="315"/>
      <c r="P599" s="315"/>
      <c r="Q599" s="315"/>
      <c r="R599" s="315"/>
      <c r="S599" s="315"/>
      <c r="T599" s="315"/>
      <c r="U599" s="315"/>
      <c r="V599" s="315"/>
      <c r="W599" s="315"/>
      <c r="X599" s="315"/>
      <c r="Y599" s="315"/>
      <c r="Z599" s="315"/>
      <c r="AA599" s="315"/>
      <c r="AB599" s="315"/>
      <c r="AC599" s="315"/>
      <c r="AD599" s="315"/>
      <c r="AE599" s="315"/>
      <c r="AF599" s="315"/>
      <c r="AG599" s="315"/>
    </row>
    <row r="600" spans="1:33" ht="24.95" customHeight="1">
      <c r="A600" s="318"/>
      <c r="B600" s="316"/>
      <c r="C600" s="316"/>
      <c r="D600" s="315"/>
      <c r="E600" s="315"/>
      <c r="F600" s="315"/>
      <c r="G600" s="315"/>
      <c r="H600" s="315"/>
      <c r="I600" s="315"/>
      <c r="J600" s="315"/>
      <c r="K600" s="315"/>
      <c r="L600" s="315"/>
      <c r="M600" s="315"/>
      <c r="N600" s="315"/>
      <c r="O600" s="315"/>
      <c r="P600" s="315"/>
      <c r="Q600" s="315"/>
      <c r="R600" s="315"/>
      <c r="S600" s="315"/>
      <c r="T600" s="315"/>
      <c r="U600" s="315"/>
      <c r="V600" s="315"/>
      <c r="W600" s="315"/>
      <c r="X600" s="315"/>
      <c r="Y600" s="315"/>
      <c r="Z600" s="315"/>
      <c r="AA600" s="315"/>
      <c r="AB600" s="315"/>
      <c r="AC600" s="315"/>
      <c r="AD600" s="315"/>
      <c r="AE600" s="315"/>
      <c r="AF600" s="315"/>
      <c r="AG600" s="315"/>
    </row>
    <row r="601" spans="1:33" ht="24.95" customHeight="1">
      <c r="A601" s="318"/>
      <c r="B601" s="316"/>
      <c r="C601" s="316"/>
      <c r="D601" s="315"/>
      <c r="E601" s="315"/>
      <c r="F601" s="315"/>
      <c r="G601" s="315"/>
      <c r="H601" s="315"/>
      <c r="I601" s="315"/>
      <c r="J601" s="315"/>
      <c r="K601" s="315"/>
      <c r="L601" s="315"/>
      <c r="M601" s="315"/>
      <c r="N601" s="315"/>
      <c r="O601" s="315"/>
      <c r="P601" s="315"/>
      <c r="Q601" s="315"/>
      <c r="R601" s="315"/>
      <c r="S601" s="315"/>
      <c r="T601" s="315"/>
      <c r="U601" s="315"/>
      <c r="V601" s="315"/>
      <c r="W601" s="315"/>
      <c r="X601" s="315"/>
      <c r="Y601" s="315"/>
      <c r="Z601" s="315"/>
      <c r="AA601" s="315"/>
      <c r="AB601" s="315"/>
      <c r="AC601" s="315"/>
      <c r="AD601" s="315"/>
      <c r="AE601" s="315"/>
      <c r="AF601" s="315"/>
      <c r="AG601" s="315"/>
    </row>
    <row r="602" spans="1:33" ht="24.95" customHeight="1">
      <c r="A602" s="318"/>
      <c r="B602" s="316"/>
      <c r="C602" s="316"/>
      <c r="D602" s="315"/>
      <c r="E602" s="315"/>
      <c r="F602" s="315"/>
      <c r="G602" s="315"/>
      <c r="H602" s="315"/>
      <c r="I602" s="315"/>
      <c r="J602" s="315"/>
      <c r="K602" s="315"/>
      <c r="L602" s="315"/>
      <c r="M602" s="315"/>
      <c r="N602" s="315"/>
      <c r="O602" s="315"/>
      <c r="P602" s="315"/>
      <c r="Q602" s="315"/>
      <c r="R602" s="315"/>
      <c r="S602" s="315"/>
      <c r="T602" s="315"/>
      <c r="U602" s="315"/>
      <c r="V602" s="315"/>
      <c r="W602" s="315"/>
      <c r="X602" s="315"/>
      <c r="Y602" s="315"/>
      <c r="Z602" s="315"/>
      <c r="AA602" s="315"/>
      <c r="AB602" s="315"/>
      <c r="AC602" s="315"/>
      <c r="AD602" s="315"/>
      <c r="AE602" s="315"/>
      <c r="AF602" s="315"/>
      <c r="AG602" s="315"/>
    </row>
    <row r="603" spans="1:33" ht="24.95" customHeight="1">
      <c r="A603" s="318"/>
      <c r="B603" s="316"/>
      <c r="C603" s="316"/>
      <c r="D603" s="315"/>
      <c r="E603" s="315"/>
      <c r="F603" s="315"/>
      <c r="G603" s="315"/>
      <c r="H603" s="315"/>
      <c r="I603" s="315"/>
      <c r="J603" s="315"/>
      <c r="K603" s="315"/>
      <c r="L603" s="315"/>
      <c r="M603" s="315"/>
      <c r="N603" s="315"/>
      <c r="O603" s="315"/>
      <c r="P603" s="315"/>
      <c r="Q603" s="315"/>
      <c r="R603" s="315"/>
      <c r="S603" s="315"/>
      <c r="T603" s="315"/>
      <c r="U603" s="315"/>
      <c r="V603" s="315"/>
      <c r="W603" s="315"/>
      <c r="X603" s="315"/>
      <c r="Y603" s="315"/>
      <c r="Z603" s="315"/>
      <c r="AA603" s="315"/>
      <c r="AB603" s="315"/>
      <c r="AC603" s="315"/>
      <c r="AD603" s="315"/>
      <c r="AE603" s="315"/>
      <c r="AF603" s="315"/>
      <c r="AG603" s="315"/>
    </row>
    <row r="604" spans="1:33" ht="24.95" customHeight="1">
      <c r="A604" s="318"/>
      <c r="B604" s="316"/>
      <c r="C604" s="316"/>
      <c r="D604" s="315"/>
      <c r="E604" s="315"/>
      <c r="F604" s="315"/>
      <c r="G604" s="315"/>
      <c r="H604" s="315"/>
      <c r="I604" s="315"/>
      <c r="J604" s="315"/>
      <c r="K604" s="315"/>
      <c r="L604" s="315"/>
      <c r="M604" s="315"/>
      <c r="N604" s="315"/>
      <c r="O604" s="315"/>
      <c r="P604" s="315"/>
      <c r="Q604" s="315"/>
      <c r="R604" s="315"/>
      <c r="S604" s="315"/>
      <c r="T604" s="315"/>
      <c r="U604" s="315"/>
      <c r="V604" s="315"/>
      <c r="W604" s="315"/>
      <c r="X604" s="315"/>
      <c r="Y604" s="315"/>
      <c r="Z604" s="315"/>
      <c r="AA604" s="315"/>
      <c r="AB604" s="315"/>
      <c r="AC604" s="315"/>
      <c r="AD604" s="315"/>
      <c r="AE604" s="315"/>
      <c r="AF604" s="315"/>
      <c r="AG604" s="315"/>
    </row>
    <row r="605" spans="1:33" ht="24.95" customHeight="1">
      <c r="A605" s="318"/>
      <c r="B605" s="316"/>
      <c r="C605" s="316"/>
      <c r="D605" s="315"/>
      <c r="E605" s="315"/>
      <c r="F605" s="315"/>
      <c r="G605" s="315"/>
      <c r="H605" s="315"/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  <c r="S605" s="315"/>
      <c r="T605" s="315"/>
      <c r="U605" s="315"/>
      <c r="V605" s="315"/>
      <c r="W605" s="315"/>
      <c r="X605" s="315"/>
      <c r="Y605" s="315"/>
      <c r="Z605" s="315"/>
      <c r="AA605" s="315"/>
      <c r="AB605" s="315"/>
      <c r="AC605" s="315"/>
      <c r="AD605" s="315"/>
      <c r="AE605" s="315"/>
      <c r="AF605" s="315"/>
      <c r="AG605" s="315"/>
    </row>
    <row r="606" spans="1:33" ht="24.95" customHeight="1">
      <c r="A606" s="318"/>
      <c r="B606" s="316"/>
      <c r="C606" s="316"/>
      <c r="D606" s="315"/>
      <c r="E606" s="315"/>
      <c r="F606" s="315"/>
      <c r="G606" s="315"/>
      <c r="H606" s="315"/>
      <c r="I606" s="315"/>
      <c r="J606" s="315"/>
      <c r="K606" s="315"/>
      <c r="L606" s="315"/>
      <c r="M606" s="315"/>
      <c r="N606" s="315"/>
      <c r="O606" s="315"/>
      <c r="P606" s="315"/>
      <c r="Q606" s="315"/>
      <c r="R606" s="315"/>
      <c r="S606" s="315"/>
      <c r="T606" s="315"/>
      <c r="U606" s="315"/>
      <c r="V606" s="315"/>
      <c r="W606" s="315"/>
      <c r="X606" s="315"/>
      <c r="Y606" s="315"/>
      <c r="Z606" s="315"/>
      <c r="AA606" s="315"/>
      <c r="AB606" s="315"/>
      <c r="AC606" s="315"/>
      <c r="AD606" s="315"/>
      <c r="AE606" s="315"/>
      <c r="AF606" s="315"/>
      <c r="AG606" s="315"/>
    </row>
    <row r="607" spans="1:33" ht="24.95" customHeight="1">
      <c r="A607" s="318"/>
      <c r="B607" s="316"/>
      <c r="C607" s="316"/>
      <c r="D607" s="315"/>
      <c r="E607" s="315"/>
      <c r="F607" s="315"/>
      <c r="G607" s="315"/>
      <c r="H607" s="315"/>
      <c r="I607" s="315"/>
      <c r="J607" s="315"/>
      <c r="K607" s="315"/>
      <c r="L607" s="315"/>
      <c r="M607" s="315"/>
      <c r="N607" s="315"/>
      <c r="O607" s="315"/>
      <c r="P607" s="315"/>
      <c r="Q607" s="315"/>
      <c r="R607" s="315"/>
      <c r="S607" s="315"/>
      <c r="T607" s="315"/>
      <c r="U607" s="315"/>
      <c r="V607" s="315"/>
      <c r="W607" s="315"/>
      <c r="X607" s="315"/>
      <c r="Y607" s="315"/>
      <c r="Z607" s="315"/>
      <c r="AA607" s="315"/>
      <c r="AB607" s="315"/>
      <c r="AC607" s="315"/>
      <c r="AD607" s="315"/>
      <c r="AE607" s="315"/>
      <c r="AF607" s="315"/>
      <c r="AG607" s="315"/>
    </row>
    <row r="608" spans="1:33" ht="24.95" customHeight="1">
      <c r="A608" s="318"/>
      <c r="B608" s="316"/>
      <c r="C608" s="316"/>
      <c r="D608" s="315"/>
      <c r="E608" s="315"/>
      <c r="F608" s="315"/>
      <c r="G608" s="315"/>
      <c r="H608" s="315"/>
      <c r="I608" s="315"/>
      <c r="J608" s="315"/>
      <c r="K608" s="315"/>
      <c r="L608" s="315"/>
      <c r="M608" s="315"/>
      <c r="N608" s="315"/>
      <c r="O608" s="315"/>
      <c r="P608" s="315"/>
      <c r="Q608" s="315"/>
      <c r="R608" s="315"/>
      <c r="S608" s="315"/>
      <c r="T608" s="315"/>
      <c r="U608" s="315"/>
      <c r="V608" s="315"/>
      <c r="W608" s="315"/>
      <c r="X608" s="315"/>
      <c r="Y608" s="315"/>
      <c r="Z608" s="315"/>
      <c r="AA608" s="315"/>
      <c r="AB608" s="315"/>
      <c r="AC608" s="315"/>
      <c r="AD608" s="315"/>
      <c r="AE608" s="315"/>
      <c r="AF608" s="315"/>
      <c r="AG608" s="315"/>
    </row>
    <row r="609" spans="1:33" ht="24.95" customHeight="1">
      <c r="A609" s="318"/>
      <c r="B609" s="316"/>
      <c r="C609" s="316"/>
      <c r="D609" s="315"/>
      <c r="E609" s="315"/>
      <c r="F609" s="315"/>
      <c r="G609" s="315"/>
      <c r="H609" s="315"/>
      <c r="I609" s="315"/>
      <c r="J609" s="315"/>
      <c r="K609" s="315"/>
      <c r="L609" s="315"/>
      <c r="M609" s="315"/>
      <c r="N609" s="315"/>
      <c r="O609" s="315"/>
      <c r="P609" s="315"/>
      <c r="Q609" s="315"/>
      <c r="R609" s="315"/>
      <c r="S609" s="315"/>
      <c r="T609" s="315"/>
      <c r="U609" s="315"/>
      <c r="V609" s="315"/>
      <c r="W609" s="315"/>
      <c r="X609" s="315"/>
      <c r="Y609" s="315"/>
      <c r="Z609" s="315"/>
      <c r="AA609" s="315"/>
      <c r="AB609" s="315"/>
      <c r="AC609" s="315"/>
      <c r="AD609" s="315"/>
      <c r="AE609" s="315"/>
      <c r="AF609" s="315"/>
      <c r="AG609" s="315"/>
    </row>
    <row r="610" spans="1:33" ht="24.95" customHeight="1">
      <c r="A610" s="318"/>
      <c r="B610" s="316"/>
      <c r="C610" s="316"/>
      <c r="D610" s="315"/>
      <c r="E610" s="315"/>
      <c r="F610" s="315"/>
      <c r="G610" s="315"/>
      <c r="H610" s="315"/>
      <c r="I610" s="315"/>
      <c r="J610" s="315"/>
      <c r="K610" s="315"/>
      <c r="L610" s="315"/>
      <c r="M610" s="315"/>
      <c r="N610" s="315"/>
      <c r="O610" s="315"/>
      <c r="P610" s="315"/>
      <c r="Q610" s="315"/>
      <c r="R610" s="315"/>
      <c r="S610" s="315"/>
      <c r="T610" s="315"/>
      <c r="U610" s="315"/>
      <c r="V610" s="315"/>
      <c r="W610" s="315"/>
      <c r="X610" s="315"/>
      <c r="Y610" s="315"/>
      <c r="Z610" s="315"/>
      <c r="AA610" s="315"/>
      <c r="AB610" s="315"/>
      <c r="AC610" s="315"/>
      <c r="AD610" s="315"/>
      <c r="AE610" s="315"/>
      <c r="AF610" s="315"/>
      <c r="AG610" s="315"/>
    </row>
    <row r="611" spans="1:33" ht="24.95" customHeight="1">
      <c r="A611" s="318"/>
      <c r="B611" s="316"/>
      <c r="C611" s="316"/>
      <c r="D611" s="315"/>
      <c r="E611" s="315"/>
      <c r="F611" s="315"/>
      <c r="G611" s="315"/>
      <c r="H611" s="315"/>
      <c r="I611" s="315"/>
      <c r="J611" s="315"/>
      <c r="K611" s="315"/>
      <c r="L611" s="315"/>
      <c r="M611" s="315"/>
      <c r="N611" s="315"/>
      <c r="O611" s="315"/>
      <c r="P611" s="315"/>
      <c r="Q611" s="315"/>
      <c r="R611" s="315"/>
      <c r="S611" s="315"/>
      <c r="T611" s="315"/>
      <c r="U611" s="315"/>
      <c r="V611" s="315"/>
      <c r="W611" s="315"/>
      <c r="X611" s="315"/>
      <c r="Y611" s="315"/>
      <c r="Z611" s="315"/>
      <c r="AA611" s="315"/>
      <c r="AB611" s="315"/>
      <c r="AC611" s="315"/>
      <c r="AD611" s="315"/>
      <c r="AE611" s="315"/>
      <c r="AF611" s="315"/>
      <c r="AG611" s="315"/>
    </row>
    <row r="612" spans="1:33" ht="24.95" customHeight="1">
      <c r="A612" s="318"/>
      <c r="B612" s="316"/>
      <c r="C612" s="316"/>
      <c r="D612" s="315"/>
      <c r="E612" s="315"/>
      <c r="F612" s="315"/>
      <c r="G612" s="315"/>
      <c r="H612" s="315"/>
      <c r="I612" s="315"/>
      <c r="J612" s="315"/>
      <c r="K612" s="315"/>
      <c r="L612" s="315"/>
      <c r="M612" s="315"/>
      <c r="N612" s="315"/>
      <c r="O612" s="315"/>
      <c r="P612" s="315"/>
      <c r="Q612" s="315"/>
      <c r="R612" s="315"/>
      <c r="S612" s="315"/>
      <c r="T612" s="315"/>
      <c r="U612" s="315"/>
      <c r="V612" s="315"/>
      <c r="W612" s="315"/>
      <c r="X612" s="315"/>
      <c r="Y612" s="315"/>
      <c r="Z612" s="315"/>
      <c r="AA612" s="315"/>
      <c r="AB612" s="315"/>
      <c r="AC612" s="315"/>
      <c r="AD612" s="315"/>
      <c r="AE612" s="315"/>
      <c r="AF612" s="315"/>
      <c r="AG612" s="315"/>
    </row>
    <row r="613" spans="1:33" ht="24.95" customHeight="1">
      <c r="A613" s="318"/>
      <c r="B613" s="316"/>
      <c r="C613" s="316"/>
      <c r="D613" s="315"/>
      <c r="E613" s="315"/>
      <c r="F613" s="315"/>
      <c r="G613" s="315"/>
      <c r="H613" s="315"/>
      <c r="I613" s="315"/>
      <c r="J613" s="315"/>
      <c r="K613" s="315"/>
      <c r="L613" s="315"/>
      <c r="M613" s="315"/>
      <c r="N613" s="315"/>
      <c r="O613" s="315"/>
      <c r="P613" s="315"/>
      <c r="Q613" s="315"/>
      <c r="R613" s="315"/>
      <c r="S613" s="315"/>
      <c r="T613" s="315"/>
      <c r="U613" s="315"/>
      <c r="V613" s="315"/>
      <c r="W613" s="315"/>
      <c r="X613" s="315"/>
      <c r="Y613" s="315"/>
      <c r="Z613" s="315"/>
      <c r="AA613" s="315"/>
      <c r="AB613" s="315"/>
      <c r="AC613" s="315"/>
      <c r="AD613" s="315"/>
      <c r="AE613" s="315"/>
      <c r="AF613" s="315"/>
      <c r="AG613" s="315"/>
    </row>
    <row r="614" spans="1:33" ht="24.95" customHeight="1">
      <c r="A614" s="318"/>
      <c r="B614" s="316"/>
      <c r="C614" s="316"/>
      <c r="D614" s="315"/>
      <c r="E614" s="315"/>
      <c r="F614" s="315"/>
      <c r="G614" s="315"/>
      <c r="H614" s="315"/>
      <c r="I614" s="315"/>
      <c r="J614" s="315"/>
      <c r="K614" s="315"/>
      <c r="L614" s="315"/>
      <c r="M614" s="315"/>
      <c r="N614" s="315"/>
      <c r="O614" s="315"/>
      <c r="P614" s="315"/>
      <c r="Q614" s="315"/>
      <c r="R614" s="315"/>
      <c r="S614" s="315"/>
      <c r="T614" s="315"/>
      <c r="U614" s="315"/>
      <c r="V614" s="315"/>
      <c r="W614" s="315"/>
      <c r="X614" s="315"/>
      <c r="Y614" s="315"/>
      <c r="Z614" s="315"/>
      <c r="AA614" s="315"/>
      <c r="AB614" s="315"/>
      <c r="AC614" s="315"/>
      <c r="AD614" s="315"/>
      <c r="AE614" s="315"/>
      <c r="AF614" s="315"/>
      <c r="AG614" s="315"/>
    </row>
    <row r="615" spans="1:33" ht="24.95" customHeight="1">
      <c r="A615" s="318"/>
      <c r="B615" s="316"/>
      <c r="C615" s="316"/>
      <c r="D615" s="315"/>
      <c r="E615" s="315"/>
      <c r="F615" s="315"/>
      <c r="G615" s="315"/>
      <c r="H615" s="315"/>
      <c r="I615" s="315"/>
      <c r="J615" s="315"/>
      <c r="K615" s="315"/>
      <c r="L615" s="315"/>
      <c r="M615" s="315"/>
      <c r="N615" s="315"/>
      <c r="O615" s="315"/>
      <c r="P615" s="315"/>
      <c r="Q615" s="315"/>
      <c r="R615" s="315"/>
      <c r="S615" s="315"/>
      <c r="T615" s="315"/>
      <c r="U615" s="315"/>
      <c r="V615" s="315"/>
      <c r="W615" s="315"/>
      <c r="X615" s="315"/>
      <c r="Y615" s="315"/>
      <c r="Z615" s="315"/>
      <c r="AA615" s="315"/>
      <c r="AB615" s="315"/>
      <c r="AC615" s="315"/>
      <c r="AD615" s="315"/>
      <c r="AE615" s="315"/>
      <c r="AF615" s="315"/>
      <c r="AG615" s="315"/>
    </row>
    <row r="616" spans="1:33" ht="24.95" customHeight="1">
      <c r="A616" s="318"/>
      <c r="B616" s="316"/>
      <c r="C616" s="316"/>
      <c r="D616" s="315"/>
      <c r="E616" s="315"/>
      <c r="F616" s="315"/>
      <c r="G616" s="315"/>
      <c r="H616" s="315"/>
      <c r="I616" s="315"/>
      <c r="J616" s="315"/>
      <c r="K616" s="315"/>
      <c r="L616" s="315"/>
      <c r="M616" s="315"/>
      <c r="N616" s="315"/>
      <c r="O616" s="315"/>
      <c r="P616" s="315"/>
      <c r="Q616" s="315"/>
      <c r="R616" s="315"/>
      <c r="S616" s="315"/>
      <c r="T616" s="315"/>
      <c r="U616" s="315"/>
      <c r="V616" s="315"/>
      <c r="W616" s="315"/>
      <c r="X616" s="315"/>
      <c r="Y616" s="315"/>
      <c r="Z616" s="315"/>
      <c r="AA616" s="315"/>
      <c r="AB616" s="315"/>
      <c r="AC616" s="315"/>
      <c r="AD616" s="315"/>
      <c r="AE616" s="315"/>
      <c r="AF616" s="315"/>
      <c r="AG616" s="315"/>
    </row>
    <row r="617" spans="1:33" ht="24.95" customHeight="1">
      <c r="A617" s="318"/>
      <c r="B617" s="316"/>
      <c r="C617" s="316"/>
      <c r="D617" s="315"/>
      <c r="E617" s="315"/>
      <c r="F617" s="315"/>
      <c r="G617" s="315"/>
      <c r="H617" s="315"/>
      <c r="I617" s="315"/>
      <c r="J617" s="315"/>
      <c r="K617" s="315"/>
      <c r="L617" s="315"/>
      <c r="M617" s="315"/>
      <c r="N617" s="315"/>
      <c r="O617" s="315"/>
      <c r="P617" s="315"/>
      <c r="Q617" s="315"/>
      <c r="R617" s="315"/>
      <c r="S617" s="315"/>
      <c r="T617" s="315"/>
      <c r="U617" s="315"/>
      <c r="V617" s="315"/>
      <c r="W617" s="315"/>
      <c r="X617" s="315"/>
      <c r="Y617" s="315"/>
      <c r="Z617" s="315"/>
      <c r="AA617" s="315"/>
      <c r="AB617" s="315"/>
      <c r="AC617" s="315"/>
      <c r="AD617" s="315"/>
      <c r="AE617" s="315"/>
      <c r="AF617" s="315"/>
      <c r="AG617" s="315"/>
    </row>
    <row r="618" spans="1:33" ht="24.95" customHeight="1">
      <c r="A618" s="318"/>
      <c r="B618" s="316"/>
      <c r="C618" s="316"/>
      <c r="D618" s="315"/>
      <c r="E618" s="315"/>
      <c r="F618" s="315"/>
      <c r="G618" s="315"/>
      <c r="H618" s="315"/>
      <c r="I618" s="315"/>
      <c r="J618" s="315"/>
      <c r="K618" s="315"/>
      <c r="L618" s="315"/>
      <c r="M618" s="315"/>
      <c r="N618" s="315"/>
      <c r="O618" s="315"/>
      <c r="P618" s="315"/>
      <c r="Q618" s="315"/>
      <c r="R618" s="315"/>
      <c r="S618" s="315"/>
      <c r="T618" s="315"/>
      <c r="U618" s="315"/>
      <c r="V618" s="315"/>
      <c r="W618" s="315"/>
      <c r="X618" s="315"/>
      <c r="Y618" s="315"/>
      <c r="Z618" s="315"/>
      <c r="AA618" s="315"/>
      <c r="AB618" s="315"/>
      <c r="AC618" s="315"/>
      <c r="AD618" s="315"/>
      <c r="AE618" s="315"/>
      <c r="AF618" s="315"/>
      <c r="AG618" s="315"/>
    </row>
    <row r="619" spans="1:33" ht="24.95" customHeight="1">
      <c r="A619" s="318"/>
      <c r="B619" s="316"/>
      <c r="C619" s="316"/>
      <c r="D619" s="315"/>
      <c r="E619" s="315"/>
      <c r="F619" s="315"/>
      <c r="G619" s="315"/>
      <c r="H619" s="315"/>
      <c r="I619" s="315"/>
      <c r="J619" s="315"/>
      <c r="K619" s="315"/>
      <c r="L619" s="315"/>
      <c r="M619" s="315"/>
      <c r="N619" s="315"/>
      <c r="O619" s="315"/>
      <c r="P619" s="315"/>
      <c r="Q619" s="315"/>
      <c r="R619" s="315"/>
      <c r="S619" s="315"/>
      <c r="T619" s="315"/>
      <c r="U619" s="315"/>
      <c r="V619" s="315"/>
      <c r="W619" s="315"/>
      <c r="X619" s="315"/>
      <c r="Y619" s="315"/>
      <c r="Z619" s="315"/>
      <c r="AA619" s="315"/>
      <c r="AB619" s="315"/>
      <c r="AC619" s="315"/>
      <c r="AD619" s="315"/>
      <c r="AE619" s="315"/>
      <c r="AF619" s="315"/>
      <c r="AG619" s="315"/>
    </row>
    <row r="620" spans="1:33" ht="24.95" customHeight="1">
      <c r="A620" s="318"/>
      <c r="B620" s="316"/>
      <c r="C620" s="316"/>
      <c r="D620" s="315"/>
      <c r="E620" s="315"/>
      <c r="F620" s="315"/>
      <c r="G620" s="315"/>
      <c r="H620" s="315"/>
      <c r="I620" s="315"/>
      <c r="J620" s="315"/>
      <c r="K620" s="315"/>
      <c r="L620" s="315"/>
      <c r="M620" s="315"/>
      <c r="N620" s="315"/>
      <c r="O620" s="315"/>
      <c r="P620" s="315"/>
      <c r="Q620" s="315"/>
      <c r="R620" s="315"/>
      <c r="S620" s="315"/>
      <c r="T620" s="315"/>
      <c r="U620" s="315"/>
      <c r="V620" s="315"/>
      <c r="W620" s="315"/>
      <c r="X620" s="315"/>
      <c r="Y620" s="315"/>
      <c r="Z620" s="315"/>
      <c r="AA620" s="315"/>
      <c r="AB620" s="315"/>
      <c r="AC620" s="315"/>
      <c r="AD620" s="315"/>
      <c r="AE620" s="315"/>
      <c r="AF620" s="315"/>
      <c r="AG620" s="315"/>
    </row>
    <row r="621" spans="1:33" ht="24.95" customHeight="1">
      <c r="A621" s="318"/>
      <c r="B621" s="316"/>
      <c r="C621" s="316"/>
      <c r="D621" s="315"/>
      <c r="E621" s="315"/>
      <c r="F621" s="315"/>
      <c r="G621" s="315"/>
      <c r="H621" s="315"/>
      <c r="I621" s="315"/>
      <c r="J621" s="315"/>
      <c r="K621" s="315"/>
      <c r="L621" s="315"/>
      <c r="M621" s="315"/>
      <c r="N621" s="315"/>
      <c r="O621" s="315"/>
      <c r="P621" s="315"/>
      <c r="Q621" s="315"/>
      <c r="R621" s="315"/>
      <c r="S621" s="315"/>
      <c r="T621" s="315"/>
      <c r="U621" s="315"/>
      <c r="V621" s="315"/>
      <c r="W621" s="315"/>
      <c r="X621" s="315"/>
      <c r="Y621" s="315"/>
      <c r="Z621" s="315"/>
      <c r="AA621" s="315"/>
      <c r="AB621" s="315"/>
      <c r="AC621" s="315"/>
      <c r="AD621" s="315"/>
      <c r="AE621" s="315"/>
      <c r="AF621" s="315"/>
      <c r="AG621" s="315"/>
    </row>
    <row r="622" spans="1:33" ht="24.95" customHeight="1">
      <c r="A622" s="318"/>
      <c r="B622" s="316"/>
      <c r="C622" s="316"/>
      <c r="D622" s="315"/>
      <c r="E622" s="315"/>
      <c r="F622" s="315"/>
      <c r="G622" s="315"/>
      <c r="H622" s="315"/>
      <c r="I622" s="315"/>
      <c r="J622" s="315"/>
      <c r="K622" s="315"/>
      <c r="L622" s="315"/>
      <c r="M622" s="315"/>
      <c r="N622" s="315"/>
      <c r="O622" s="315"/>
      <c r="P622" s="315"/>
      <c r="Q622" s="315"/>
      <c r="R622" s="315"/>
      <c r="S622" s="315"/>
      <c r="T622" s="315"/>
      <c r="U622" s="315"/>
      <c r="V622" s="315"/>
      <c r="W622" s="315"/>
      <c r="X622" s="315"/>
      <c r="Y622" s="315"/>
      <c r="Z622" s="315"/>
      <c r="AA622" s="315"/>
      <c r="AB622" s="315"/>
      <c r="AC622" s="315"/>
      <c r="AD622" s="315"/>
      <c r="AE622" s="315"/>
      <c r="AF622" s="315"/>
      <c r="AG622" s="315"/>
    </row>
    <row r="623" spans="1:33" ht="24.95" customHeight="1">
      <c r="A623" s="318"/>
      <c r="B623" s="316"/>
      <c r="C623" s="316"/>
      <c r="D623" s="315"/>
      <c r="E623" s="315"/>
      <c r="F623" s="315"/>
      <c r="G623" s="315"/>
      <c r="H623" s="315"/>
      <c r="I623" s="315"/>
      <c r="J623" s="315"/>
      <c r="K623" s="315"/>
      <c r="L623" s="315"/>
      <c r="M623" s="315"/>
      <c r="N623" s="315"/>
      <c r="O623" s="315"/>
      <c r="P623" s="315"/>
      <c r="Q623" s="315"/>
      <c r="R623" s="315"/>
      <c r="S623" s="315"/>
      <c r="T623" s="315"/>
      <c r="U623" s="315"/>
      <c r="V623" s="315"/>
      <c r="W623" s="315"/>
      <c r="X623" s="315"/>
      <c r="Y623" s="315"/>
      <c r="Z623" s="315"/>
      <c r="AA623" s="315"/>
      <c r="AB623" s="315"/>
      <c r="AC623" s="315"/>
      <c r="AD623" s="315"/>
      <c r="AE623" s="315"/>
      <c r="AF623" s="315"/>
      <c r="AG623" s="315"/>
    </row>
    <row r="624" spans="1:33" ht="24.95" customHeight="1">
      <c r="A624" s="318"/>
      <c r="B624" s="316"/>
      <c r="C624" s="316"/>
      <c r="D624" s="315"/>
      <c r="E624" s="315"/>
      <c r="F624" s="315"/>
      <c r="G624" s="315"/>
      <c r="H624" s="315"/>
      <c r="I624" s="315"/>
      <c r="J624" s="315"/>
      <c r="K624" s="315"/>
      <c r="L624" s="315"/>
      <c r="M624" s="315"/>
      <c r="N624" s="315"/>
      <c r="O624" s="315"/>
      <c r="P624" s="315"/>
      <c r="Q624" s="315"/>
      <c r="R624" s="315"/>
      <c r="S624" s="315"/>
      <c r="T624" s="315"/>
      <c r="U624" s="315"/>
      <c r="V624" s="315"/>
      <c r="W624" s="315"/>
      <c r="X624" s="315"/>
      <c r="Y624" s="315"/>
      <c r="Z624" s="315"/>
      <c r="AA624" s="315"/>
      <c r="AB624" s="315"/>
      <c r="AC624" s="315"/>
      <c r="AD624" s="315"/>
      <c r="AE624" s="315"/>
      <c r="AF624" s="315"/>
      <c r="AG624" s="315"/>
    </row>
    <row r="625" spans="1:33" ht="24.95" customHeight="1">
      <c r="A625" s="318"/>
      <c r="B625" s="316"/>
      <c r="C625" s="316"/>
      <c r="D625" s="315"/>
      <c r="E625" s="315"/>
      <c r="F625" s="315"/>
      <c r="G625" s="315"/>
      <c r="H625" s="315"/>
      <c r="I625" s="315"/>
      <c r="J625" s="315"/>
      <c r="K625" s="315"/>
      <c r="L625" s="315"/>
      <c r="M625" s="315"/>
      <c r="N625" s="315"/>
      <c r="O625" s="315"/>
      <c r="P625" s="315"/>
      <c r="Q625" s="315"/>
      <c r="R625" s="315"/>
      <c r="S625" s="315"/>
      <c r="T625" s="315"/>
      <c r="U625" s="315"/>
      <c r="V625" s="315"/>
      <c r="W625" s="315"/>
      <c r="X625" s="315"/>
      <c r="Y625" s="315"/>
      <c r="Z625" s="315"/>
      <c r="AA625" s="315"/>
      <c r="AB625" s="315"/>
      <c r="AC625" s="315"/>
      <c r="AD625" s="315"/>
      <c r="AE625" s="315"/>
      <c r="AF625" s="315"/>
      <c r="AG625" s="315"/>
    </row>
    <row r="626" spans="1:33" ht="24.95" customHeight="1">
      <c r="A626" s="318"/>
      <c r="B626" s="316"/>
      <c r="C626" s="316"/>
      <c r="D626" s="315"/>
      <c r="E626" s="315"/>
      <c r="F626" s="315"/>
      <c r="G626" s="315"/>
      <c r="H626" s="315"/>
      <c r="I626" s="315"/>
      <c r="J626" s="315"/>
      <c r="K626" s="315"/>
      <c r="L626" s="315"/>
      <c r="M626" s="315"/>
      <c r="N626" s="315"/>
      <c r="O626" s="315"/>
      <c r="P626" s="315"/>
      <c r="Q626" s="315"/>
      <c r="R626" s="315"/>
      <c r="S626" s="315"/>
      <c r="T626" s="315"/>
      <c r="U626" s="315"/>
      <c r="V626" s="315"/>
      <c r="W626" s="315"/>
      <c r="X626" s="315"/>
      <c r="Y626" s="315"/>
      <c r="Z626" s="315"/>
      <c r="AA626" s="315"/>
      <c r="AB626" s="315"/>
      <c r="AC626" s="315"/>
      <c r="AD626" s="315"/>
      <c r="AE626" s="315"/>
      <c r="AF626" s="315"/>
      <c r="AG626" s="315"/>
    </row>
    <row r="627" spans="1:33" ht="24.95" customHeight="1">
      <c r="A627" s="318"/>
      <c r="B627" s="316"/>
      <c r="C627" s="316"/>
      <c r="D627" s="315"/>
      <c r="E627" s="315"/>
      <c r="F627" s="315"/>
      <c r="G627" s="315"/>
      <c r="H627" s="315"/>
      <c r="I627" s="315"/>
      <c r="J627" s="315"/>
      <c r="K627" s="315"/>
      <c r="L627" s="315"/>
      <c r="M627" s="315"/>
      <c r="N627" s="315"/>
      <c r="O627" s="315"/>
      <c r="P627" s="315"/>
      <c r="Q627" s="315"/>
      <c r="R627" s="315"/>
      <c r="S627" s="315"/>
      <c r="T627" s="315"/>
      <c r="U627" s="315"/>
      <c r="V627" s="315"/>
      <c r="W627" s="315"/>
      <c r="X627" s="315"/>
      <c r="Y627" s="315"/>
      <c r="Z627" s="315"/>
      <c r="AA627" s="315"/>
      <c r="AB627" s="315"/>
      <c r="AC627" s="315"/>
      <c r="AD627" s="315"/>
      <c r="AE627" s="315"/>
      <c r="AF627" s="315"/>
      <c r="AG627" s="315"/>
    </row>
    <row r="628" spans="1:33" ht="24.95" customHeight="1">
      <c r="A628" s="318"/>
      <c r="B628" s="316"/>
      <c r="C628" s="316"/>
      <c r="D628" s="315"/>
      <c r="E628" s="315"/>
      <c r="F628" s="315"/>
      <c r="G628" s="315"/>
      <c r="H628" s="315"/>
      <c r="I628" s="315"/>
      <c r="J628" s="315"/>
      <c r="K628" s="315"/>
      <c r="L628" s="315"/>
      <c r="M628" s="315"/>
      <c r="N628" s="315"/>
      <c r="O628" s="315"/>
      <c r="P628" s="315"/>
      <c r="Q628" s="315"/>
      <c r="R628" s="315"/>
      <c r="S628" s="315"/>
      <c r="T628" s="315"/>
      <c r="U628" s="315"/>
      <c r="V628" s="315"/>
      <c r="W628" s="315"/>
      <c r="X628" s="315"/>
      <c r="Y628" s="315"/>
      <c r="Z628" s="315"/>
      <c r="AA628" s="315"/>
      <c r="AB628" s="315"/>
      <c r="AC628" s="315"/>
      <c r="AD628" s="315"/>
      <c r="AE628" s="315"/>
      <c r="AF628" s="315"/>
      <c r="AG628" s="315"/>
    </row>
    <row r="629" spans="1:33" ht="24.95" customHeight="1">
      <c r="A629" s="318"/>
      <c r="B629" s="316"/>
      <c r="C629" s="316"/>
      <c r="D629" s="315"/>
      <c r="E629" s="315"/>
      <c r="F629" s="315"/>
      <c r="G629" s="315"/>
      <c r="H629" s="315"/>
      <c r="I629" s="315"/>
      <c r="J629" s="315"/>
      <c r="K629" s="315"/>
      <c r="L629" s="315"/>
      <c r="M629" s="315"/>
      <c r="N629" s="315"/>
      <c r="O629" s="315"/>
      <c r="P629" s="315"/>
      <c r="Q629" s="315"/>
      <c r="R629" s="315"/>
      <c r="S629" s="315"/>
      <c r="T629" s="315"/>
      <c r="U629" s="315"/>
      <c r="V629" s="315"/>
      <c r="W629" s="315"/>
      <c r="X629" s="315"/>
      <c r="Y629" s="315"/>
      <c r="Z629" s="315"/>
      <c r="AA629" s="315"/>
      <c r="AB629" s="315"/>
      <c r="AC629" s="315"/>
      <c r="AD629" s="315"/>
      <c r="AE629" s="315"/>
      <c r="AF629" s="315"/>
      <c r="AG629" s="315"/>
    </row>
    <row r="630" spans="1:33" ht="24.95" customHeight="1">
      <c r="A630" s="318"/>
      <c r="B630" s="316"/>
      <c r="C630" s="316"/>
      <c r="D630" s="315"/>
      <c r="E630" s="315"/>
      <c r="F630" s="315"/>
      <c r="G630" s="315"/>
      <c r="H630" s="315"/>
      <c r="I630" s="315"/>
      <c r="J630" s="315"/>
      <c r="K630" s="315"/>
      <c r="L630" s="315"/>
      <c r="M630" s="315"/>
      <c r="N630" s="315"/>
      <c r="O630" s="315"/>
      <c r="P630" s="315"/>
      <c r="Q630" s="315"/>
      <c r="R630" s="315"/>
      <c r="S630" s="315"/>
      <c r="T630" s="315"/>
      <c r="U630" s="315"/>
      <c r="V630" s="315"/>
      <c r="W630" s="315"/>
      <c r="X630" s="315"/>
      <c r="Y630" s="315"/>
      <c r="Z630" s="315"/>
      <c r="AA630" s="315"/>
      <c r="AB630" s="315"/>
      <c r="AC630" s="315"/>
      <c r="AD630" s="315"/>
      <c r="AE630" s="315"/>
      <c r="AF630" s="315"/>
      <c r="AG630" s="315"/>
    </row>
    <row r="631" spans="1:33" ht="24.95" customHeight="1">
      <c r="A631" s="318"/>
      <c r="B631" s="316"/>
      <c r="C631" s="316"/>
      <c r="D631" s="315"/>
      <c r="E631" s="315"/>
      <c r="F631" s="315"/>
      <c r="G631" s="315"/>
      <c r="H631" s="315"/>
      <c r="I631" s="315"/>
      <c r="J631" s="315"/>
      <c r="K631" s="315"/>
      <c r="L631" s="315"/>
      <c r="M631" s="315"/>
      <c r="N631" s="315"/>
      <c r="O631" s="315"/>
      <c r="P631" s="315"/>
      <c r="Q631" s="315"/>
      <c r="R631" s="315"/>
      <c r="S631" s="315"/>
      <c r="T631" s="315"/>
      <c r="U631" s="315"/>
      <c r="V631" s="315"/>
      <c r="W631" s="315"/>
      <c r="X631" s="315"/>
      <c r="Y631" s="315"/>
      <c r="Z631" s="315"/>
      <c r="AA631" s="315"/>
      <c r="AB631" s="315"/>
      <c r="AC631" s="315"/>
      <c r="AD631" s="315"/>
      <c r="AE631" s="315"/>
      <c r="AF631" s="315"/>
      <c r="AG631" s="315"/>
    </row>
    <row r="632" spans="1:33" ht="24.95" customHeight="1">
      <c r="A632" s="318"/>
      <c r="B632" s="316"/>
      <c r="C632" s="316"/>
      <c r="D632" s="315"/>
      <c r="E632" s="315"/>
      <c r="F632" s="315"/>
      <c r="G632" s="315"/>
      <c r="H632" s="315"/>
      <c r="I632" s="315"/>
      <c r="J632" s="315"/>
      <c r="K632" s="315"/>
      <c r="L632" s="315"/>
      <c r="M632" s="315"/>
      <c r="N632" s="315"/>
      <c r="O632" s="315"/>
      <c r="P632" s="315"/>
      <c r="Q632" s="315"/>
      <c r="R632" s="315"/>
      <c r="S632" s="315"/>
      <c r="T632" s="315"/>
      <c r="U632" s="315"/>
      <c r="V632" s="315"/>
      <c r="W632" s="315"/>
      <c r="X632" s="315"/>
      <c r="Y632" s="315"/>
      <c r="Z632" s="315"/>
      <c r="AA632" s="315"/>
      <c r="AB632" s="315"/>
      <c r="AC632" s="315"/>
      <c r="AD632" s="315"/>
      <c r="AE632" s="315"/>
      <c r="AF632" s="315"/>
      <c r="AG632" s="315"/>
    </row>
    <row r="633" spans="1:33" ht="24.95" customHeight="1">
      <c r="A633" s="318"/>
      <c r="B633" s="316"/>
      <c r="C633" s="316"/>
      <c r="D633" s="315"/>
      <c r="E633" s="315"/>
      <c r="F633" s="315"/>
      <c r="G633" s="315"/>
      <c r="H633" s="315"/>
      <c r="I633" s="315"/>
      <c r="J633" s="315"/>
      <c r="K633" s="315"/>
      <c r="L633" s="315"/>
      <c r="M633" s="315"/>
      <c r="N633" s="315"/>
      <c r="O633" s="315"/>
      <c r="P633" s="315"/>
      <c r="Q633" s="315"/>
      <c r="R633" s="315"/>
      <c r="S633" s="315"/>
      <c r="T633" s="315"/>
      <c r="U633" s="315"/>
      <c r="V633" s="315"/>
      <c r="W633" s="315"/>
      <c r="X633" s="315"/>
      <c r="Y633" s="315"/>
      <c r="Z633" s="315"/>
      <c r="AA633" s="315"/>
      <c r="AB633" s="315"/>
      <c r="AC633" s="315"/>
      <c r="AD633" s="315"/>
      <c r="AE633" s="315"/>
      <c r="AF633" s="315"/>
      <c r="AG633" s="315"/>
    </row>
    <row r="634" spans="1:33" ht="24.95" customHeight="1">
      <c r="A634" s="318"/>
      <c r="B634" s="316"/>
      <c r="C634" s="316"/>
      <c r="D634" s="315"/>
      <c r="E634" s="315"/>
      <c r="F634" s="315"/>
      <c r="G634" s="315"/>
      <c r="H634" s="315"/>
      <c r="I634" s="315"/>
      <c r="J634" s="315"/>
      <c r="K634" s="315"/>
      <c r="L634" s="315"/>
      <c r="M634" s="315"/>
      <c r="N634" s="315"/>
      <c r="O634" s="315"/>
      <c r="P634" s="315"/>
      <c r="Q634" s="315"/>
      <c r="R634" s="315"/>
      <c r="S634" s="315"/>
      <c r="T634" s="315"/>
      <c r="U634" s="315"/>
      <c r="V634" s="315"/>
      <c r="W634" s="315"/>
      <c r="X634" s="315"/>
      <c r="Y634" s="315"/>
      <c r="Z634" s="315"/>
      <c r="AA634" s="315"/>
      <c r="AB634" s="315"/>
      <c r="AC634" s="315"/>
      <c r="AD634" s="315"/>
      <c r="AE634" s="315"/>
      <c r="AF634" s="315"/>
      <c r="AG634" s="315"/>
    </row>
    <row r="635" spans="1:33" ht="24.95" customHeight="1">
      <c r="A635" s="318"/>
      <c r="B635" s="316"/>
      <c r="C635" s="316"/>
      <c r="D635" s="315"/>
      <c r="E635" s="315"/>
      <c r="F635" s="315"/>
      <c r="G635" s="315"/>
      <c r="H635" s="315"/>
      <c r="I635" s="315"/>
      <c r="J635" s="315"/>
      <c r="K635" s="315"/>
      <c r="L635" s="315"/>
      <c r="M635" s="315"/>
      <c r="N635" s="315"/>
      <c r="O635" s="315"/>
      <c r="P635" s="315"/>
      <c r="Q635" s="315"/>
      <c r="R635" s="315"/>
      <c r="S635" s="315"/>
      <c r="T635" s="315"/>
      <c r="U635" s="315"/>
      <c r="V635" s="315"/>
      <c r="W635" s="315"/>
      <c r="X635" s="315"/>
      <c r="Y635" s="315"/>
      <c r="Z635" s="315"/>
      <c r="AA635" s="315"/>
      <c r="AB635" s="315"/>
      <c r="AC635" s="315"/>
      <c r="AD635" s="315"/>
      <c r="AE635" s="315"/>
      <c r="AF635" s="315"/>
      <c r="AG635" s="315"/>
    </row>
    <row r="636" spans="1:33" ht="24.95" customHeight="1">
      <c r="A636" s="318"/>
      <c r="B636" s="316"/>
      <c r="C636" s="316"/>
      <c r="D636" s="315"/>
      <c r="E636" s="315"/>
      <c r="F636" s="315"/>
      <c r="G636" s="315"/>
      <c r="H636" s="315"/>
      <c r="I636" s="315"/>
      <c r="J636" s="315"/>
      <c r="K636" s="315"/>
      <c r="L636" s="315"/>
      <c r="M636" s="315"/>
      <c r="N636" s="315"/>
      <c r="O636" s="315"/>
      <c r="P636" s="315"/>
      <c r="Q636" s="315"/>
      <c r="R636" s="315"/>
      <c r="S636" s="315"/>
      <c r="T636" s="315"/>
      <c r="U636" s="315"/>
      <c r="V636" s="315"/>
      <c r="W636" s="315"/>
      <c r="X636" s="315"/>
      <c r="Y636" s="315"/>
      <c r="Z636" s="315"/>
      <c r="AA636" s="315"/>
      <c r="AB636" s="315"/>
      <c r="AC636" s="315"/>
      <c r="AD636" s="315"/>
      <c r="AE636" s="315"/>
      <c r="AF636" s="315"/>
      <c r="AG636" s="315"/>
    </row>
    <row r="637" spans="1:33" ht="24.95" customHeight="1">
      <c r="A637" s="318"/>
      <c r="B637" s="316"/>
      <c r="C637" s="316"/>
      <c r="D637" s="315"/>
      <c r="E637" s="315"/>
      <c r="F637" s="315"/>
      <c r="G637" s="315"/>
      <c r="H637" s="315"/>
      <c r="I637" s="315"/>
      <c r="J637" s="315"/>
      <c r="K637" s="315"/>
      <c r="L637" s="315"/>
      <c r="M637" s="315"/>
      <c r="N637" s="315"/>
      <c r="O637" s="315"/>
      <c r="P637" s="315"/>
      <c r="Q637" s="315"/>
      <c r="R637" s="315"/>
      <c r="S637" s="315"/>
      <c r="T637" s="315"/>
      <c r="U637" s="315"/>
      <c r="V637" s="315"/>
      <c r="W637" s="315"/>
      <c r="X637" s="315"/>
      <c r="Y637" s="315"/>
      <c r="Z637" s="315"/>
      <c r="AA637" s="315"/>
      <c r="AB637" s="315"/>
      <c r="AC637" s="315"/>
      <c r="AD637" s="315"/>
      <c r="AE637" s="315"/>
      <c r="AF637" s="315"/>
      <c r="AG637" s="315"/>
    </row>
    <row r="638" spans="1:33" ht="24.95" customHeight="1">
      <c r="A638" s="318"/>
      <c r="B638" s="316"/>
      <c r="C638" s="316"/>
      <c r="D638" s="315"/>
      <c r="E638" s="315"/>
      <c r="F638" s="315"/>
      <c r="G638" s="315"/>
      <c r="H638" s="315"/>
      <c r="I638" s="315"/>
      <c r="J638" s="315"/>
      <c r="K638" s="315"/>
      <c r="L638" s="315"/>
      <c r="M638" s="315"/>
      <c r="N638" s="315"/>
      <c r="O638" s="315"/>
      <c r="P638" s="315"/>
      <c r="Q638" s="315"/>
      <c r="R638" s="315"/>
      <c r="S638" s="315"/>
      <c r="T638" s="315"/>
      <c r="U638" s="315"/>
      <c r="V638" s="315"/>
      <c r="W638" s="315"/>
      <c r="X638" s="315"/>
      <c r="Y638" s="315"/>
      <c r="Z638" s="315"/>
      <c r="AA638" s="315"/>
      <c r="AB638" s="315"/>
      <c r="AC638" s="315"/>
      <c r="AD638" s="315"/>
      <c r="AE638" s="315"/>
      <c r="AF638" s="315"/>
      <c r="AG638" s="315"/>
    </row>
    <row r="639" spans="1:33" ht="24.95" customHeight="1">
      <c r="A639" s="318"/>
      <c r="B639" s="316"/>
      <c r="C639" s="316"/>
      <c r="D639" s="315"/>
      <c r="E639" s="315"/>
      <c r="F639" s="315"/>
      <c r="G639" s="315"/>
      <c r="H639" s="315"/>
      <c r="I639" s="315"/>
      <c r="J639" s="315"/>
      <c r="K639" s="315"/>
      <c r="L639" s="315"/>
      <c r="M639" s="315"/>
      <c r="N639" s="315"/>
      <c r="O639" s="315"/>
      <c r="P639" s="315"/>
      <c r="Q639" s="315"/>
      <c r="R639" s="315"/>
      <c r="S639" s="315"/>
      <c r="T639" s="315"/>
      <c r="U639" s="315"/>
      <c r="V639" s="315"/>
      <c r="W639" s="315"/>
      <c r="X639" s="315"/>
      <c r="Y639" s="315"/>
      <c r="Z639" s="315"/>
      <c r="AA639" s="315"/>
      <c r="AB639" s="315"/>
      <c r="AC639" s="315"/>
      <c r="AD639" s="315"/>
      <c r="AE639" s="315"/>
      <c r="AF639" s="315"/>
      <c r="AG639" s="315"/>
    </row>
    <row r="640" spans="1:33" ht="24.95" customHeight="1">
      <c r="A640" s="318"/>
      <c r="B640" s="316"/>
      <c r="C640" s="316"/>
      <c r="D640" s="315"/>
      <c r="E640" s="315"/>
      <c r="F640" s="315"/>
      <c r="G640" s="315"/>
      <c r="H640" s="315"/>
      <c r="I640" s="315"/>
      <c r="J640" s="315"/>
      <c r="K640" s="315"/>
      <c r="L640" s="315"/>
      <c r="M640" s="315"/>
      <c r="N640" s="315"/>
      <c r="O640" s="315"/>
      <c r="P640" s="315"/>
      <c r="Q640" s="315"/>
      <c r="R640" s="315"/>
      <c r="S640" s="315"/>
      <c r="T640" s="315"/>
      <c r="U640" s="315"/>
      <c r="V640" s="315"/>
      <c r="W640" s="315"/>
      <c r="X640" s="315"/>
      <c r="Y640" s="315"/>
      <c r="Z640" s="315"/>
      <c r="AA640" s="315"/>
      <c r="AB640" s="315"/>
      <c r="AC640" s="315"/>
      <c r="AD640" s="315"/>
      <c r="AE640" s="315"/>
      <c r="AF640" s="315"/>
      <c r="AG640" s="315"/>
    </row>
    <row r="641" spans="1:33" ht="24.95" customHeight="1">
      <c r="A641" s="318"/>
      <c r="B641" s="316"/>
      <c r="C641" s="316"/>
      <c r="D641" s="315"/>
      <c r="E641" s="315"/>
      <c r="F641" s="315"/>
      <c r="G641" s="315"/>
      <c r="H641" s="315"/>
      <c r="I641" s="315"/>
      <c r="J641" s="315"/>
      <c r="K641" s="315"/>
      <c r="L641" s="315"/>
      <c r="M641" s="315"/>
      <c r="N641" s="315"/>
      <c r="O641" s="315"/>
      <c r="P641" s="315"/>
      <c r="Q641" s="315"/>
      <c r="R641" s="315"/>
      <c r="S641" s="315"/>
      <c r="T641" s="315"/>
      <c r="U641" s="315"/>
      <c r="V641" s="315"/>
      <c r="W641" s="315"/>
      <c r="X641" s="315"/>
      <c r="Y641" s="315"/>
      <c r="Z641" s="315"/>
      <c r="AA641" s="315"/>
      <c r="AB641" s="315"/>
      <c r="AC641" s="315"/>
      <c r="AD641" s="315"/>
      <c r="AE641" s="315"/>
      <c r="AF641" s="315"/>
      <c r="AG641" s="315"/>
    </row>
    <row r="642" spans="1:33" ht="24.95" customHeight="1">
      <c r="A642" s="318"/>
      <c r="B642" s="316"/>
      <c r="C642" s="316"/>
      <c r="D642" s="315"/>
      <c r="E642" s="315"/>
      <c r="F642" s="315"/>
      <c r="G642" s="315"/>
      <c r="H642" s="315"/>
      <c r="I642" s="315"/>
      <c r="J642" s="315"/>
      <c r="K642" s="315"/>
      <c r="L642" s="315"/>
      <c r="M642" s="315"/>
      <c r="N642" s="315"/>
      <c r="O642" s="315"/>
      <c r="P642" s="315"/>
      <c r="Q642" s="315"/>
      <c r="R642" s="315"/>
      <c r="S642" s="315"/>
      <c r="T642" s="315"/>
      <c r="U642" s="315"/>
      <c r="V642" s="315"/>
      <c r="W642" s="315"/>
      <c r="X642" s="315"/>
      <c r="Y642" s="315"/>
      <c r="Z642" s="315"/>
      <c r="AA642" s="315"/>
      <c r="AB642" s="315"/>
      <c r="AC642" s="315"/>
      <c r="AD642" s="315"/>
      <c r="AE642" s="315"/>
      <c r="AF642" s="315"/>
      <c r="AG642" s="315"/>
    </row>
    <row r="643" spans="1:33" ht="24.95" customHeight="1">
      <c r="A643" s="318"/>
      <c r="B643" s="316"/>
      <c r="C643" s="316"/>
      <c r="D643" s="315"/>
      <c r="E643" s="315"/>
      <c r="F643" s="315"/>
      <c r="G643" s="315"/>
      <c r="H643" s="315"/>
      <c r="I643" s="315"/>
      <c r="J643" s="315"/>
      <c r="K643" s="315"/>
      <c r="L643" s="315"/>
      <c r="M643" s="315"/>
      <c r="N643" s="315"/>
      <c r="O643" s="315"/>
      <c r="P643" s="315"/>
      <c r="Q643" s="315"/>
      <c r="R643" s="315"/>
      <c r="S643" s="315"/>
      <c r="T643" s="315"/>
      <c r="U643" s="315"/>
      <c r="V643" s="315"/>
      <c r="W643" s="315"/>
      <c r="X643" s="315"/>
      <c r="Y643" s="315"/>
      <c r="Z643" s="315"/>
      <c r="AA643" s="315"/>
      <c r="AB643" s="315"/>
      <c r="AC643" s="315"/>
      <c r="AD643" s="315"/>
      <c r="AE643" s="315"/>
      <c r="AF643" s="315"/>
      <c r="AG643" s="315"/>
    </row>
    <row r="644" spans="1:33" ht="24.95" customHeight="1">
      <c r="A644" s="318"/>
      <c r="B644" s="316"/>
      <c r="C644" s="316"/>
      <c r="D644" s="315"/>
      <c r="E644" s="315"/>
      <c r="F644" s="315"/>
      <c r="G644" s="315"/>
      <c r="H644" s="315"/>
      <c r="I644" s="315"/>
      <c r="J644" s="315"/>
      <c r="K644" s="315"/>
      <c r="L644" s="315"/>
      <c r="M644" s="315"/>
      <c r="N644" s="315"/>
      <c r="O644" s="315"/>
      <c r="P644" s="315"/>
      <c r="Q644" s="315"/>
      <c r="R644" s="315"/>
      <c r="S644" s="315"/>
      <c r="T644" s="315"/>
      <c r="U644" s="315"/>
      <c r="V644" s="315"/>
      <c r="W644" s="315"/>
      <c r="X644" s="315"/>
      <c r="Y644" s="315"/>
      <c r="Z644" s="315"/>
      <c r="AA644" s="315"/>
      <c r="AB644" s="315"/>
      <c r="AC644" s="315"/>
      <c r="AD644" s="315"/>
      <c r="AE644" s="315"/>
      <c r="AF644" s="315"/>
      <c r="AG644" s="315"/>
    </row>
    <row r="645" spans="1:33" ht="24.95" customHeight="1">
      <c r="A645" s="318"/>
      <c r="B645" s="316"/>
      <c r="C645" s="316"/>
      <c r="D645" s="315"/>
      <c r="E645" s="315"/>
      <c r="F645" s="315"/>
      <c r="G645" s="315"/>
      <c r="H645" s="315"/>
      <c r="I645" s="315"/>
      <c r="J645" s="315"/>
      <c r="K645" s="315"/>
      <c r="L645" s="315"/>
      <c r="M645" s="315"/>
      <c r="N645" s="315"/>
      <c r="O645" s="315"/>
      <c r="P645" s="315"/>
      <c r="Q645" s="315"/>
      <c r="R645" s="315"/>
      <c r="S645" s="315"/>
      <c r="T645" s="315"/>
      <c r="U645" s="315"/>
      <c r="V645" s="315"/>
      <c r="W645" s="315"/>
      <c r="X645" s="315"/>
      <c r="Y645" s="315"/>
      <c r="Z645" s="315"/>
      <c r="AA645" s="315"/>
      <c r="AB645" s="315"/>
      <c r="AC645" s="315"/>
      <c r="AD645" s="315"/>
      <c r="AE645" s="315"/>
      <c r="AF645" s="315"/>
      <c r="AG645" s="315"/>
    </row>
    <row r="646" spans="1:33" ht="24.95" customHeight="1">
      <c r="A646" s="318"/>
      <c r="B646" s="316"/>
      <c r="C646" s="316"/>
      <c r="D646" s="315"/>
      <c r="E646" s="315"/>
      <c r="F646" s="315"/>
      <c r="G646" s="315"/>
      <c r="H646" s="315"/>
      <c r="I646" s="315"/>
      <c r="J646" s="315"/>
      <c r="K646" s="315"/>
      <c r="L646" s="315"/>
      <c r="M646" s="315"/>
      <c r="N646" s="315"/>
      <c r="O646" s="315"/>
      <c r="P646" s="315"/>
      <c r="Q646" s="315"/>
      <c r="R646" s="315"/>
      <c r="S646" s="315"/>
      <c r="T646" s="315"/>
      <c r="U646" s="315"/>
      <c r="V646" s="315"/>
      <c r="W646" s="315"/>
      <c r="X646" s="315"/>
      <c r="Y646" s="315"/>
      <c r="Z646" s="315"/>
      <c r="AA646" s="315"/>
      <c r="AB646" s="315"/>
      <c r="AC646" s="315"/>
      <c r="AD646" s="315"/>
      <c r="AE646" s="315"/>
      <c r="AF646" s="315"/>
      <c r="AG646" s="315"/>
    </row>
    <row r="647" spans="1:33" ht="24.95" customHeight="1">
      <c r="A647" s="318"/>
      <c r="B647" s="316"/>
      <c r="C647" s="316"/>
      <c r="D647" s="315"/>
      <c r="E647" s="315"/>
      <c r="F647" s="315"/>
      <c r="G647" s="315"/>
      <c r="H647" s="315"/>
      <c r="I647" s="315"/>
      <c r="J647" s="315"/>
      <c r="K647" s="315"/>
      <c r="L647" s="315"/>
      <c r="M647" s="315"/>
      <c r="N647" s="315"/>
      <c r="O647" s="315"/>
      <c r="P647" s="315"/>
      <c r="Q647" s="315"/>
      <c r="R647" s="315"/>
      <c r="S647" s="315"/>
      <c r="T647" s="315"/>
      <c r="U647" s="315"/>
      <c r="V647" s="315"/>
      <c r="W647" s="315"/>
      <c r="X647" s="315"/>
      <c r="Y647" s="315"/>
      <c r="Z647" s="315"/>
      <c r="AA647" s="315"/>
      <c r="AB647" s="315"/>
      <c r="AC647" s="315"/>
      <c r="AD647" s="315"/>
      <c r="AE647" s="315"/>
      <c r="AF647" s="315"/>
      <c r="AG647" s="315"/>
    </row>
    <row r="648" spans="1:33" ht="24.95" customHeight="1">
      <c r="A648" s="318"/>
      <c r="B648" s="316"/>
      <c r="C648" s="316"/>
      <c r="D648" s="315"/>
      <c r="E648" s="315"/>
      <c r="F648" s="315"/>
      <c r="G648" s="315"/>
      <c r="H648" s="315"/>
      <c r="I648" s="315"/>
      <c r="J648" s="315"/>
      <c r="K648" s="315"/>
      <c r="L648" s="315"/>
      <c r="M648" s="315"/>
      <c r="N648" s="315"/>
      <c r="O648" s="315"/>
      <c r="P648" s="315"/>
      <c r="Q648" s="315"/>
      <c r="R648" s="315"/>
      <c r="S648" s="315"/>
      <c r="T648" s="315"/>
      <c r="U648" s="315"/>
      <c r="V648" s="315"/>
      <c r="W648" s="315"/>
      <c r="X648" s="315"/>
      <c r="Y648" s="315"/>
      <c r="Z648" s="315"/>
      <c r="AA648" s="315"/>
      <c r="AB648" s="315"/>
      <c r="AC648" s="315"/>
      <c r="AD648" s="315"/>
      <c r="AE648" s="315"/>
      <c r="AF648" s="315"/>
      <c r="AG648" s="315"/>
    </row>
    <row r="649" spans="1:33" ht="24.95" customHeight="1">
      <c r="A649" s="318"/>
      <c r="B649" s="316"/>
      <c r="C649" s="316"/>
      <c r="D649" s="315"/>
      <c r="E649" s="315"/>
      <c r="F649" s="315"/>
      <c r="G649" s="315"/>
      <c r="H649" s="315"/>
      <c r="I649" s="315"/>
      <c r="J649" s="315"/>
      <c r="K649" s="315"/>
      <c r="L649" s="315"/>
      <c r="M649" s="315"/>
      <c r="N649" s="315"/>
      <c r="O649" s="315"/>
      <c r="P649" s="315"/>
      <c r="Q649" s="315"/>
      <c r="R649" s="315"/>
      <c r="S649" s="315"/>
      <c r="T649" s="315"/>
      <c r="U649" s="315"/>
      <c r="V649" s="315"/>
      <c r="W649" s="315"/>
      <c r="X649" s="315"/>
      <c r="Y649" s="315"/>
      <c r="Z649" s="315"/>
      <c r="AA649" s="315"/>
      <c r="AB649" s="315"/>
      <c r="AC649" s="315"/>
      <c r="AD649" s="315"/>
      <c r="AE649" s="315"/>
      <c r="AF649" s="315"/>
      <c r="AG649" s="315"/>
    </row>
    <row r="650" spans="1:33" ht="24.95" customHeight="1">
      <c r="A650" s="318"/>
      <c r="B650" s="316"/>
      <c r="C650" s="316"/>
      <c r="D650" s="315"/>
      <c r="E650" s="315"/>
      <c r="F650" s="315"/>
      <c r="G650" s="315"/>
      <c r="H650" s="315"/>
      <c r="I650" s="315"/>
      <c r="J650" s="315"/>
      <c r="K650" s="315"/>
      <c r="L650" s="315"/>
      <c r="M650" s="315"/>
      <c r="N650" s="315"/>
      <c r="O650" s="315"/>
      <c r="P650" s="315"/>
      <c r="Q650" s="315"/>
      <c r="R650" s="315"/>
      <c r="S650" s="315"/>
      <c r="T650" s="315"/>
      <c r="U650" s="315"/>
      <c r="V650" s="315"/>
      <c r="W650" s="315"/>
      <c r="X650" s="315"/>
      <c r="Y650" s="315"/>
      <c r="Z650" s="315"/>
      <c r="AA650" s="315"/>
      <c r="AB650" s="315"/>
      <c r="AC650" s="315"/>
      <c r="AD650" s="315"/>
      <c r="AE650" s="315"/>
      <c r="AF650" s="315"/>
      <c r="AG650" s="315"/>
    </row>
    <row r="651" spans="1:33" ht="24.95" customHeight="1">
      <c r="A651" s="318"/>
      <c r="B651" s="316"/>
      <c r="C651" s="316"/>
      <c r="D651" s="315"/>
      <c r="E651" s="315"/>
      <c r="F651" s="315"/>
      <c r="G651" s="315"/>
      <c r="H651" s="315"/>
      <c r="I651" s="315"/>
      <c r="J651" s="315"/>
      <c r="K651" s="315"/>
      <c r="L651" s="315"/>
      <c r="M651" s="315"/>
      <c r="N651" s="315"/>
      <c r="O651" s="315"/>
      <c r="P651" s="315"/>
      <c r="Q651" s="315"/>
      <c r="R651" s="315"/>
      <c r="S651" s="315"/>
      <c r="T651" s="315"/>
      <c r="U651" s="315"/>
      <c r="V651" s="315"/>
      <c r="W651" s="315"/>
      <c r="X651" s="315"/>
      <c r="Y651" s="315"/>
      <c r="Z651" s="315"/>
      <c r="AA651" s="315"/>
      <c r="AB651" s="315"/>
      <c r="AC651" s="315"/>
      <c r="AD651" s="315"/>
      <c r="AE651" s="315"/>
      <c r="AF651" s="315"/>
      <c r="AG651" s="315"/>
    </row>
    <row r="652" spans="1:33" ht="24.95" customHeight="1">
      <c r="A652" s="318"/>
      <c r="B652" s="316"/>
      <c r="C652" s="316"/>
      <c r="D652" s="315"/>
      <c r="E652" s="315"/>
      <c r="F652" s="315"/>
      <c r="G652" s="315"/>
      <c r="H652" s="315"/>
      <c r="I652" s="315"/>
      <c r="J652" s="315"/>
      <c r="K652" s="315"/>
      <c r="L652" s="315"/>
      <c r="M652" s="315"/>
      <c r="N652" s="315"/>
      <c r="O652" s="315"/>
      <c r="P652" s="315"/>
      <c r="Q652" s="315"/>
      <c r="R652" s="315"/>
      <c r="S652" s="315"/>
      <c r="T652" s="315"/>
      <c r="U652" s="315"/>
      <c r="V652" s="315"/>
      <c r="W652" s="315"/>
      <c r="X652" s="315"/>
      <c r="Y652" s="315"/>
      <c r="Z652" s="315"/>
      <c r="AA652" s="315"/>
      <c r="AB652" s="315"/>
      <c r="AC652" s="315"/>
      <c r="AD652" s="315"/>
      <c r="AE652" s="315"/>
      <c r="AF652" s="315"/>
      <c r="AG652" s="315"/>
    </row>
    <row r="653" spans="1:33" ht="24.95" customHeight="1">
      <c r="A653" s="318"/>
      <c r="B653" s="316"/>
      <c r="C653" s="316"/>
      <c r="D653" s="315"/>
      <c r="E653" s="315"/>
      <c r="F653" s="315"/>
      <c r="G653" s="315"/>
      <c r="H653" s="315"/>
      <c r="I653" s="315"/>
      <c r="J653" s="315"/>
      <c r="K653" s="315"/>
      <c r="L653" s="315"/>
      <c r="M653" s="315"/>
      <c r="N653" s="315"/>
      <c r="O653" s="315"/>
      <c r="P653" s="315"/>
      <c r="Q653" s="315"/>
      <c r="R653" s="315"/>
      <c r="S653" s="315"/>
      <c r="T653" s="315"/>
      <c r="U653" s="315"/>
      <c r="V653" s="315"/>
      <c r="W653" s="315"/>
      <c r="X653" s="315"/>
      <c r="Y653" s="315"/>
      <c r="Z653" s="315"/>
      <c r="AA653" s="315"/>
      <c r="AB653" s="315"/>
      <c r="AC653" s="315"/>
      <c r="AD653" s="315"/>
      <c r="AE653" s="315"/>
      <c r="AF653" s="315"/>
      <c r="AG653" s="315"/>
    </row>
    <row r="654" spans="1:33" ht="24.95" customHeight="1">
      <c r="A654" s="318"/>
      <c r="B654" s="316"/>
      <c r="C654" s="316"/>
      <c r="D654" s="315"/>
      <c r="E654" s="315"/>
      <c r="F654" s="315"/>
      <c r="G654" s="315"/>
      <c r="H654" s="315"/>
      <c r="I654" s="315"/>
      <c r="J654" s="315"/>
      <c r="K654" s="315"/>
      <c r="L654" s="315"/>
      <c r="M654" s="315"/>
      <c r="N654" s="315"/>
      <c r="O654" s="315"/>
      <c r="P654" s="315"/>
      <c r="Q654" s="315"/>
      <c r="R654" s="315"/>
      <c r="S654" s="315"/>
      <c r="T654" s="315"/>
      <c r="U654" s="315"/>
      <c r="V654" s="315"/>
      <c r="W654" s="315"/>
      <c r="X654" s="315"/>
      <c r="Y654" s="315"/>
      <c r="Z654" s="315"/>
      <c r="AA654" s="315"/>
      <c r="AB654" s="315"/>
      <c r="AC654" s="315"/>
      <c r="AD654" s="315"/>
      <c r="AE654" s="315"/>
      <c r="AF654" s="315"/>
      <c r="AG654" s="315"/>
    </row>
    <row r="655" spans="1:33" ht="24.95" customHeight="1">
      <c r="A655" s="318"/>
      <c r="B655" s="316"/>
      <c r="C655" s="316"/>
      <c r="D655" s="315"/>
      <c r="E655" s="315"/>
      <c r="F655" s="315"/>
      <c r="G655" s="315"/>
      <c r="H655" s="315"/>
      <c r="I655" s="315"/>
      <c r="J655" s="315"/>
      <c r="K655" s="315"/>
      <c r="L655" s="315"/>
      <c r="M655" s="315"/>
      <c r="N655" s="315"/>
      <c r="O655" s="315"/>
      <c r="P655" s="315"/>
      <c r="Q655" s="315"/>
      <c r="R655" s="315"/>
      <c r="S655" s="315"/>
      <c r="T655" s="315"/>
      <c r="U655" s="315"/>
      <c r="V655" s="315"/>
      <c r="W655" s="315"/>
      <c r="X655" s="315"/>
      <c r="Y655" s="315"/>
      <c r="Z655" s="315"/>
      <c r="AA655" s="315"/>
      <c r="AB655" s="315"/>
      <c r="AC655" s="315"/>
      <c r="AD655" s="315"/>
      <c r="AE655" s="315"/>
      <c r="AF655" s="315"/>
      <c r="AG655" s="315"/>
    </row>
    <row r="656" spans="1:33" ht="24.95" customHeight="1">
      <c r="A656" s="318"/>
      <c r="B656" s="316"/>
      <c r="C656" s="316"/>
      <c r="D656" s="315"/>
      <c r="E656" s="315"/>
      <c r="F656" s="315"/>
      <c r="G656" s="315"/>
      <c r="H656" s="315"/>
      <c r="I656" s="315"/>
      <c r="J656" s="315"/>
      <c r="K656" s="315"/>
      <c r="L656" s="315"/>
      <c r="M656" s="315"/>
      <c r="N656" s="315"/>
      <c r="O656" s="315"/>
      <c r="P656" s="315"/>
      <c r="Q656" s="315"/>
      <c r="R656" s="315"/>
      <c r="S656" s="315"/>
      <c r="T656" s="315"/>
      <c r="U656" s="315"/>
      <c r="V656" s="315"/>
      <c r="W656" s="315"/>
      <c r="X656" s="315"/>
      <c r="Y656" s="315"/>
      <c r="Z656" s="315"/>
      <c r="AA656" s="315"/>
      <c r="AB656" s="315"/>
      <c r="AC656" s="315"/>
      <c r="AD656" s="315"/>
      <c r="AE656" s="315"/>
      <c r="AF656" s="315"/>
      <c r="AG656" s="315"/>
    </row>
    <row r="657" spans="1:33" ht="24.95" customHeight="1">
      <c r="A657" s="318"/>
      <c r="B657" s="316"/>
      <c r="C657" s="316"/>
      <c r="D657" s="315"/>
      <c r="E657" s="315"/>
      <c r="F657" s="315"/>
      <c r="G657" s="315"/>
      <c r="H657" s="315"/>
      <c r="I657" s="315"/>
      <c r="J657" s="315"/>
      <c r="K657" s="315"/>
      <c r="L657" s="315"/>
      <c r="M657" s="315"/>
      <c r="N657" s="315"/>
      <c r="O657" s="315"/>
      <c r="P657" s="315"/>
      <c r="Q657" s="315"/>
      <c r="R657" s="315"/>
      <c r="S657" s="315"/>
      <c r="T657" s="315"/>
      <c r="U657" s="315"/>
      <c r="V657" s="315"/>
      <c r="W657" s="315"/>
      <c r="X657" s="315"/>
      <c r="Y657" s="315"/>
      <c r="Z657" s="315"/>
      <c r="AA657" s="315"/>
      <c r="AB657" s="315"/>
      <c r="AC657" s="315"/>
      <c r="AD657" s="315"/>
      <c r="AE657" s="315"/>
      <c r="AF657" s="315"/>
      <c r="AG657" s="315"/>
    </row>
    <row r="658" spans="1:33" ht="24.95" customHeight="1">
      <c r="A658" s="318"/>
      <c r="B658" s="316"/>
      <c r="C658" s="316"/>
      <c r="D658" s="315"/>
      <c r="E658" s="315"/>
      <c r="F658" s="315"/>
      <c r="G658" s="315"/>
      <c r="H658" s="315"/>
      <c r="I658" s="315"/>
      <c r="J658" s="315"/>
      <c r="K658" s="315"/>
      <c r="L658" s="315"/>
      <c r="M658" s="315"/>
      <c r="N658" s="315"/>
      <c r="O658" s="315"/>
      <c r="P658" s="315"/>
      <c r="Q658" s="315"/>
      <c r="R658" s="315"/>
      <c r="S658" s="315"/>
      <c r="T658" s="315"/>
      <c r="U658" s="315"/>
      <c r="V658" s="315"/>
      <c r="W658" s="315"/>
      <c r="X658" s="315"/>
      <c r="Y658" s="315"/>
      <c r="Z658" s="315"/>
      <c r="AA658" s="315"/>
      <c r="AB658" s="315"/>
      <c r="AC658" s="315"/>
      <c r="AD658" s="315"/>
      <c r="AE658" s="315"/>
      <c r="AF658" s="315"/>
      <c r="AG658" s="315"/>
    </row>
    <row r="659" spans="1:33" ht="24.95" customHeight="1">
      <c r="A659" s="318"/>
      <c r="B659" s="316"/>
      <c r="C659" s="316"/>
      <c r="D659" s="315"/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15"/>
      <c r="R659" s="315"/>
      <c r="S659" s="315"/>
      <c r="T659" s="315"/>
      <c r="U659" s="315"/>
      <c r="V659" s="315"/>
      <c r="W659" s="315"/>
      <c r="X659" s="315"/>
      <c r="Y659" s="315"/>
      <c r="Z659" s="315"/>
      <c r="AA659" s="315"/>
      <c r="AB659" s="315"/>
      <c r="AC659" s="315"/>
      <c r="AD659" s="315"/>
      <c r="AE659" s="315"/>
      <c r="AF659" s="315"/>
      <c r="AG659" s="315"/>
    </row>
    <row r="660" spans="1:33" ht="24.95" customHeight="1">
      <c r="A660" s="318"/>
      <c r="B660" s="316"/>
      <c r="C660" s="316"/>
      <c r="D660" s="315"/>
      <c r="E660" s="315"/>
      <c r="F660" s="315"/>
      <c r="G660" s="315"/>
      <c r="H660" s="315"/>
      <c r="I660" s="315"/>
      <c r="J660" s="315"/>
      <c r="K660" s="315"/>
      <c r="L660" s="315"/>
      <c r="M660" s="315"/>
      <c r="N660" s="315"/>
      <c r="O660" s="315"/>
      <c r="P660" s="315"/>
      <c r="Q660" s="315"/>
      <c r="R660" s="315"/>
      <c r="S660" s="315"/>
      <c r="T660" s="315"/>
      <c r="U660" s="315"/>
      <c r="V660" s="315"/>
      <c r="W660" s="315"/>
      <c r="X660" s="315"/>
      <c r="Y660" s="315"/>
      <c r="Z660" s="315"/>
      <c r="AA660" s="315"/>
      <c r="AB660" s="315"/>
      <c r="AC660" s="315"/>
      <c r="AD660" s="315"/>
      <c r="AE660" s="315"/>
      <c r="AF660" s="315"/>
      <c r="AG660" s="315"/>
    </row>
    <row r="661" spans="1:33" ht="24.95" customHeight="1">
      <c r="A661" s="318"/>
      <c r="B661" s="316"/>
      <c r="C661" s="316"/>
      <c r="D661" s="315"/>
      <c r="E661" s="315"/>
      <c r="F661" s="315"/>
      <c r="G661" s="315"/>
      <c r="H661" s="315"/>
      <c r="I661" s="315"/>
      <c r="J661" s="315"/>
      <c r="K661" s="315"/>
      <c r="L661" s="315"/>
      <c r="M661" s="315"/>
      <c r="N661" s="315"/>
      <c r="O661" s="315"/>
      <c r="P661" s="315"/>
      <c r="Q661" s="315"/>
      <c r="R661" s="315"/>
      <c r="S661" s="315"/>
      <c r="T661" s="315"/>
      <c r="U661" s="315"/>
      <c r="V661" s="315"/>
      <c r="W661" s="315"/>
      <c r="X661" s="315"/>
      <c r="Y661" s="315"/>
      <c r="Z661" s="315"/>
      <c r="AA661" s="315"/>
      <c r="AB661" s="315"/>
      <c r="AC661" s="315"/>
      <c r="AD661" s="315"/>
      <c r="AE661" s="315"/>
      <c r="AF661" s="315"/>
      <c r="AG661" s="315"/>
    </row>
    <row r="662" spans="1:33" ht="24.95" customHeight="1">
      <c r="A662" s="318"/>
      <c r="B662" s="316"/>
      <c r="C662" s="316"/>
      <c r="D662" s="315"/>
      <c r="E662" s="315"/>
      <c r="F662" s="315"/>
      <c r="G662" s="315"/>
      <c r="H662" s="315"/>
      <c r="I662" s="315"/>
      <c r="J662" s="315"/>
      <c r="K662" s="315"/>
      <c r="L662" s="315"/>
      <c r="M662" s="315"/>
      <c r="N662" s="315"/>
      <c r="O662" s="315"/>
      <c r="P662" s="315"/>
      <c r="Q662" s="315"/>
      <c r="R662" s="315"/>
      <c r="S662" s="315"/>
      <c r="T662" s="315"/>
      <c r="U662" s="315"/>
      <c r="V662" s="315"/>
      <c r="W662" s="315"/>
      <c r="X662" s="315"/>
      <c r="Y662" s="315"/>
      <c r="Z662" s="315"/>
      <c r="AA662" s="315"/>
      <c r="AB662" s="315"/>
      <c r="AC662" s="315"/>
      <c r="AD662" s="315"/>
      <c r="AE662" s="315"/>
      <c r="AF662" s="315"/>
      <c r="AG662" s="315"/>
    </row>
    <row r="663" spans="1:33" ht="24.95" customHeight="1">
      <c r="A663" s="318"/>
      <c r="B663" s="316"/>
      <c r="C663" s="316"/>
      <c r="D663" s="315"/>
      <c r="E663" s="315"/>
      <c r="F663" s="315"/>
      <c r="G663" s="315"/>
      <c r="H663" s="315"/>
      <c r="I663" s="315"/>
      <c r="J663" s="315"/>
      <c r="K663" s="315"/>
      <c r="L663" s="315"/>
      <c r="M663" s="315"/>
      <c r="N663" s="315"/>
      <c r="O663" s="315"/>
      <c r="P663" s="315"/>
      <c r="Q663" s="315"/>
      <c r="R663" s="315"/>
      <c r="S663" s="315"/>
      <c r="T663" s="315"/>
      <c r="U663" s="315"/>
      <c r="V663" s="315"/>
      <c r="W663" s="315"/>
      <c r="X663" s="315"/>
      <c r="Y663" s="315"/>
      <c r="Z663" s="315"/>
      <c r="AA663" s="315"/>
      <c r="AB663" s="315"/>
      <c r="AC663" s="315"/>
      <c r="AD663" s="315"/>
      <c r="AE663" s="315"/>
      <c r="AF663" s="315"/>
      <c r="AG663" s="315"/>
    </row>
    <row r="664" spans="1:33" ht="24.95" customHeight="1">
      <c r="A664" s="318"/>
      <c r="B664" s="316"/>
      <c r="C664" s="316"/>
      <c r="D664" s="315"/>
      <c r="E664" s="315"/>
      <c r="F664" s="315"/>
      <c r="G664" s="315"/>
      <c r="H664" s="315"/>
      <c r="I664" s="315"/>
      <c r="J664" s="315"/>
      <c r="K664" s="315"/>
      <c r="L664" s="315"/>
      <c r="M664" s="315"/>
      <c r="N664" s="315"/>
      <c r="O664" s="315"/>
      <c r="P664" s="315"/>
      <c r="Q664" s="315"/>
      <c r="R664" s="315"/>
      <c r="S664" s="315"/>
      <c r="T664" s="315"/>
      <c r="U664" s="315"/>
      <c r="V664" s="315"/>
      <c r="W664" s="315"/>
      <c r="X664" s="315"/>
      <c r="Y664" s="315"/>
      <c r="Z664" s="315"/>
      <c r="AA664" s="315"/>
      <c r="AB664" s="315"/>
      <c r="AC664" s="315"/>
      <c r="AD664" s="315"/>
      <c r="AE664" s="315"/>
      <c r="AF664" s="315"/>
      <c r="AG664" s="315"/>
    </row>
    <row r="665" spans="1:33" ht="24.95" customHeight="1">
      <c r="A665" s="318"/>
      <c r="B665" s="316"/>
      <c r="C665" s="316"/>
      <c r="D665" s="315"/>
      <c r="E665" s="315"/>
      <c r="F665" s="315"/>
      <c r="G665" s="315"/>
      <c r="H665" s="315"/>
      <c r="I665" s="315"/>
      <c r="J665" s="315"/>
      <c r="K665" s="315"/>
      <c r="L665" s="315"/>
      <c r="M665" s="315"/>
      <c r="N665" s="315"/>
      <c r="O665" s="315"/>
      <c r="P665" s="315"/>
      <c r="Q665" s="315"/>
      <c r="R665" s="315"/>
      <c r="S665" s="315"/>
      <c r="T665" s="315"/>
      <c r="U665" s="315"/>
      <c r="V665" s="315"/>
      <c r="W665" s="315"/>
      <c r="X665" s="315"/>
      <c r="Y665" s="315"/>
      <c r="Z665" s="315"/>
      <c r="AA665" s="315"/>
      <c r="AB665" s="315"/>
      <c r="AC665" s="315"/>
      <c r="AD665" s="315"/>
      <c r="AE665" s="315"/>
      <c r="AF665" s="315"/>
      <c r="AG665" s="315"/>
    </row>
    <row r="666" spans="1:33" ht="24.95" customHeight="1">
      <c r="A666" s="318"/>
      <c r="B666" s="316"/>
      <c r="C666" s="316"/>
      <c r="D666" s="315"/>
      <c r="E666" s="315"/>
      <c r="F666" s="315"/>
      <c r="G666" s="315"/>
      <c r="H666" s="315"/>
      <c r="I666" s="315"/>
      <c r="J666" s="315"/>
      <c r="K666" s="315"/>
      <c r="L666" s="315"/>
      <c r="M666" s="315"/>
      <c r="N666" s="315"/>
      <c r="O666" s="315"/>
      <c r="P666" s="315"/>
      <c r="Q666" s="315"/>
      <c r="R666" s="315"/>
      <c r="S666" s="315"/>
      <c r="T666" s="315"/>
      <c r="U666" s="315"/>
      <c r="V666" s="315"/>
      <c r="W666" s="315"/>
      <c r="X666" s="315"/>
      <c r="Y666" s="315"/>
      <c r="Z666" s="315"/>
      <c r="AA666" s="315"/>
      <c r="AB666" s="315"/>
      <c r="AC666" s="315"/>
      <c r="AD666" s="315"/>
      <c r="AE666" s="315"/>
      <c r="AF666" s="315"/>
      <c r="AG666" s="315"/>
    </row>
    <row r="667" spans="1:33" ht="24.95" customHeight="1">
      <c r="A667" s="318"/>
      <c r="B667" s="316"/>
      <c r="C667" s="316"/>
      <c r="D667" s="315"/>
      <c r="E667" s="315"/>
      <c r="F667" s="315"/>
      <c r="G667" s="315"/>
      <c r="H667" s="315"/>
      <c r="I667" s="315"/>
      <c r="J667" s="315"/>
      <c r="K667" s="315"/>
      <c r="L667" s="315"/>
      <c r="M667" s="315"/>
      <c r="N667" s="315"/>
      <c r="O667" s="315"/>
      <c r="P667" s="315"/>
      <c r="Q667" s="315"/>
      <c r="R667" s="315"/>
      <c r="S667" s="315"/>
      <c r="T667" s="315"/>
      <c r="U667" s="315"/>
      <c r="V667" s="315"/>
      <c r="W667" s="315"/>
      <c r="X667" s="315"/>
      <c r="Y667" s="315"/>
      <c r="Z667" s="315"/>
      <c r="AA667" s="315"/>
      <c r="AB667" s="315"/>
      <c r="AC667" s="315"/>
      <c r="AD667" s="315"/>
      <c r="AE667" s="315"/>
      <c r="AF667" s="315"/>
      <c r="AG667" s="315"/>
    </row>
    <row r="668" spans="1:33" ht="24.95" customHeight="1">
      <c r="A668" s="318"/>
      <c r="B668" s="316"/>
      <c r="C668" s="316"/>
      <c r="D668" s="315"/>
      <c r="E668" s="315"/>
      <c r="F668" s="315"/>
      <c r="G668" s="315"/>
      <c r="H668" s="315"/>
      <c r="I668" s="315"/>
      <c r="J668" s="315"/>
      <c r="K668" s="315"/>
      <c r="L668" s="315"/>
      <c r="M668" s="315"/>
      <c r="N668" s="315"/>
      <c r="O668" s="315"/>
      <c r="P668" s="315"/>
      <c r="Q668" s="315"/>
      <c r="R668" s="315"/>
      <c r="S668" s="315"/>
      <c r="T668" s="315"/>
      <c r="U668" s="315"/>
      <c r="V668" s="315"/>
      <c r="W668" s="315"/>
      <c r="X668" s="315"/>
      <c r="Y668" s="315"/>
      <c r="Z668" s="315"/>
      <c r="AA668" s="315"/>
      <c r="AB668" s="315"/>
      <c r="AC668" s="315"/>
      <c r="AD668" s="315"/>
      <c r="AE668" s="315"/>
      <c r="AF668" s="315"/>
      <c r="AG668" s="315"/>
    </row>
    <row r="669" spans="1:33" ht="24.95" customHeight="1">
      <c r="A669" s="318"/>
      <c r="B669" s="316"/>
      <c r="C669" s="316"/>
      <c r="D669" s="315"/>
      <c r="E669" s="315"/>
      <c r="F669" s="315"/>
      <c r="G669" s="315"/>
      <c r="H669" s="315"/>
      <c r="I669" s="315"/>
      <c r="J669" s="315"/>
      <c r="K669" s="315"/>
      <c r="L669" s="315"/>
      <c r="M669" s="315"/>
      <c r="N669" s="315"/>
      <c r="O669" s="315"/>
      <c r="P669" s="315"/>
      <c r="Q669" s="315"/>
      <c r="R669" s="315"/>
      <c r="S669" s="315"/>
      <c r="T669" s="315"/>
      <c r="U669" s="315"/>
      <c r="V669" s="315"/>
      <c r="W669" s="315"/>
      <c r="X669" s="315"/>
      <c r="Y669" s="315"/>
      <c r="Z669" s="315"/>
      <c r="AA669" s="315"/>
      <c r="AB669" s="315"/>
      <c r="AC669" s="315"/>
      <c r="AD669" s="315"/>
      <c r="AE669" s="315"/>
      <c r="AF669" s="315"/>
      <c r="AG669" s="315"/>
    </row>
    <row r="670" spans="1:33" ht="24.95" customHeight="1">
      <c r="A670" s="318"/>
      <c r="B670" s="316"/>
      <c r="C670" s="316"/>
      <c r="D670" s="315"/>
      <c r="E670" s="315"/>
      <c r="F670" s="315"/>
      <c r="G670" s="315"/>
      <c r="H670" s="315"/>
      <c r="I670" s="315"/>
      <c r="J670" s="315"/>
      <c r="K670" s="315"/>
      <c r="L670" s="315"/>
      <c r="M670" s="315"/>
      <c r="N670" s="315"/>
      <c r="O670" s="315"/>
      <c r="P670" s="315"/>
      <c r="Q670" s="315"/>
      <c r="R670" s="315"/>
      <c r="S670" s="315"/>
      <c r="T670" s="315"/>
      <c r="U670" s="315"/>
      <c r="V670" s="315"/>
      <c r="W670" s="315"/>
      <c r="X670" s="315"/>
      <c r="Y670" s="315"/>
      <c r="Z670" s="315"/>
      <c r="AA670" s="315"/>
      <c r="AB670" s="315"/>
      <c r="AC670" s="315"/>
      <c r="AD670" s="315"/>
      <c r="AE670" s="315"/>
      <c r="AF670" s="315"/>
      <c r="AG670" s="315"/>
    </row>
    <row r="671" spans="1:33" ht="24.95" customHeight="1">
      <c r="A671" s="318"/>
      <c r="B671" s="316"/>
      <c r="C671" s="316"/>
      <c r="D671" s="315"/>
      <c r="E671" s="315"/>
      <c r="F671" s="315"/>
      <c r="G671" s="315"/>
      <c r="H671" s="315"/>
      <c r="I671" s="315"/>
      <c r="J671" s="315"/>
      <c r="K671" s="315"/>
      <c r="L671" s="315"/>
      <c r="M671" s="315"/>
      <c r="N671" s="315"/>
      <c r="O671" s="315"/>
      <c r="P671" s="315"/>
      <c r="Q671" s="315"/>
      <c r="R671" s="315"/>
      <c r="S671" s="315"/>
      <c r="T671" s="315"/>
      <c r="U671" s="315"/>
      <c r="V671" s="315"/>
      <c r="W671" s="315"/>
      <c r="X671" s="315"/>
      <c r="Y671" s="315"/>
      <c r="Z671" s="315"/>
      <c r="AA671" s="315"/>
      <c r="AB671" s="315"/>
      <c r="AC671" s="315"/>
      <c r="AD671" s="315"/>
      <c r="AE671" s="315"/>
      <c r="AF671" s="315"/>
      <c r="AG671" s="315"/>
    </row>
    <row r="672" spans="1:33" ht="24.95" customHeight="1">
      <c r="A672" s="318"/>
      <c r="B672" s="316"/>
      <c r="C672" s="316"/>
      <c r="D672" s="315"/>
      <c r="E672" s="315"/>
      <c r="F672" s="315"/>
      <c r="G672" s="315"/>
      <c r="H672" s="315"/>
      <c r="I672" s="315"/>
      <c r="J672" s="315"/>
      <c r="K672" s="315"/>
      <c r="L672" s="315"/>
      <c r="M672" s="315"/>
      <c r="N672" s="315"/>
      <c r="O672" s="315"/>
      <c r="P672" s="315"/>
      <c r="Q672" s="315"/>
      <c r="R672" s="315"/>
      <c r="S672" s="315"/>
      <c r="T672" s="315"/>
      <c r="U672" s="315"/>
      <c r="V672" s="315"/>
      <c r="W672" s="315"/>
      <c r="X672" s="315"/>
      <c r="Y672" s="315"/>
      <c r="Z672" s="315"/>
      <c r="AA672" s="315"/>
      <c r="AB672" s="315"/>
      <c r="AC672" s="315"/>
      <c r="AD672" s="315"/>
      <c r="AE672" s="315"/>
      <c r="AF672" s="315"/>
      <c r="AG672" s="315"/>
    </row>
    <row r="673" spans="1:33" ht="24.95" customHeight="1">
      <c r="A673" s="318"/>
      <c r="B673" s="316"/>
      <c r="C673" s="316"/>
      <c r="D673" s="315"/>
      <c r="E673" s="315"/>
      <c r="F673" s="315"/>
      <c r="G673" s="315"/>
      <c r="H673" s="315"/>
      <c r="I673" s="315"/>
      <c r="J673" s="315"/>
      <c r="K673" s="315"/>
      <c r="L673" s="315"/>
      <c r="M673" s="315"/>
      <c r="N673" s="315"/>
      <c r="O673" s="315"/>
      <c r="P673" s="315"/>
      <c r="Q673" s="315"/>
      <c r="R673" s="315"/>
      <c r="S673" s="315"/>
      <c r="T673" s="315"/>
      <c r="U673" s="315"/>
      <c r="V673" s="315"/>
      <c r="W673" s="315"/>
      <c r="X673" s="315"/>
      <c r="Y673" s="315"/>
      <c r="Z673" s="315"/>
      <c r="AA673" s="315"/>
      <c r="AB673" s="315"/>
      <c r="AC673" s="315"/>
      <c r="AD673" s="315"/>
      <c r="AE673" s="315"/>
      <c r="AF673" s="315"/>
      <c r="AG673" s="315"/>
    </row>
    <row r="674" spans="1:33" ht="24.95" customHeight="1">
      <c r="A674" s="318"/>
      <c r="B674" s="316"/>
      <c r="C674" s="316"/>
      <c r="D674" s="315"/>
      <c r="E674" s="315"/>
      <c r="F674" s="315"/>
      <c r="G674" s="315"/>
      <c r="H674" s="315"/>
      <c r="I674" s="315"/>
      <c r="J674" s="315"/>
      <c r="K674" s="315"/>
      <c r="L674" s="315"/>
      <c r="M674" s="315"/>
      <c r="N674" s="315"/>
      <c r="O674" s="315"/>
      <c r="P674" s="315"/>
      <c r="Q674" s="315"/>
      <c r="R674" s="315"/>
      <c r="S674" s="315"/>
      <c r="T674" s="315"/>
      <c r="U674" s="315"/>
      <c r="V674" s="315"/>
      <c r="W674" s="315"/>
      <c r="X674" s="315"/>
      <c r="Y674" s="315"/>
      <c r="Z674" s="315"/>
      <c r="AA674" s="315"/>
      <c r="AB674" s="315"/>
      <c r="AC674" s="315"/>
      <c r="AD674" s="315"/>
      <c r="AE674" s="315"/>
      <c r="AF674" s="315"/>
      <c r="AG674" s="315"/>
    </row>
    <row r="675" spans="1:33" ht="24.95" customHeight="1">
      <c r="A675" s="318"/>
      <c r="B675" s="316"/>
      <c r="C675" s="316"/>
      <c r="D675" s="315"/>
      <c r="E675" s="315"/>
      <c r="F675" s="315"/>
      <c r="G675" s="315"/>
      <c r="H675" s="315"/>
      <c r="I675" s="315"/>
      <c r="J675" s="315"/>
      <c r="K675" s="315"/>
      <c r="L675" s="315"/>
      <c r="M675" s="315"/>
      <c r="N675" s="315"/>
      <c r="O675" s="315"/>
      <c r="P675" s="315"/>
      <c r="Q675" s="315"/>
      <c r="R675" s="315"/>
      <c r="S675" s="315"/>
      <c r="T675" s="315"/>
      <c r="U675" s="315"/>
      <c r="V675" s="315"/>
      <c r="W675" s="315"/>
      <c r="X675" s="315"/>
      <c r="Y675" s="315"/>
      <c r="Z675" s="315"/>
      <c r="AA675" s="315"/>
      <c r="AB675" s="315"/>
      <c r="AC675" s="315"/>
      <c r="AD675" s="315"/>
      <c r="AE675" s="315"/>
      <c r="AF675" s="315"/>
      <c r="AG675" s="315"/>
    </row>
    <row r="676" spans="1:33" ht="24.95" customHeight="1">
      <c r="A676" s="318"/>
      <c r="B676" s="316"/>
      <c r="C676" s="316"/>
      <c r="D676" s="315"/>
      <c r="E676" s="315"/>
      <c r="F676" s="315"/>
      <c r="G676" s="315"/>
      <c r="H676" s="315"/>
      <c r="I676" s="315"/>
      <c r="J676" s="315"/>
      <c r="K676" s="315"/>
      <c r="L676" s="315"/>
      <c r="M676" s="315"/>
      <c r="N676" s="315"/>
      <c r="O676" s="315"/>
      <c r="P676" s="315"/>
      <c r="Q676" s="315"/>
      <c r="R676" s="315"/>
      <c r="S676" s="315"/>
      <c r="T676" s="315"/>
      <c r="U676" s="315"/>
      <c r="V676" s="315"/>
      <c r="W676" s="315"/>
      <c r="X676" s="315"/>
      <c r="Y676" s="315"/>
      <c r="Z676" s="315"/>
      <c r="AA676" s="315"/>
      <c r="AB676" s="315"/>
      <c r="AC676" s="315"/>
      <c r="AD676" s="315"/>
      <c r="AE676" s="315"/>
      <c r="AF676" s="315"/>
      <c r="AG676" s="315"/>
    </row>
    <row r="677" spans="1:33" ht="24.95" customHeight="1">
      <c r="A677" s="318"/>
      <c r="B677" s="316"/>
      <c r="C677" s="316"/>
      <c r="D677" s="315"/>
      <c r="E677" s="315"/>
      <c r="F677" s="315"/>
      <c r="G677" s="315"/>
      <c r="H677" s="315"/>
      <c r="I677" s="315"/>
      <c r="J677" s="315"/>
      <c r="K677" s="315"/>
      <c r="L677" s="315"/>
      <c r="M677" s="315"/>
      <c r="N677" s="315"/>
      <c r="O677" s="315"/>
      <c r="P677" s="315"/>
      <c r="Q677" s="315"/>
      <c r="R677" s="315"/>
      <c r="S677" s="315"/>
      <c r="T677" s="315"/>
      <c r="U677" s="315"/>
      <c r="V677" s="315"/>
      <c r="W677" s="315"/>
      <c r="X677" s="315"/>
      <c r="Y677" s="315"/>
      <c r="Z677" s="315"/>
      <c r="AA677" s="315"/>
      <c r="AB677" s="315"/>
      <c r="AC677" s="315"/>
      <c r="AD677" s="315"/>
      <c r="AE677" s="315"/>
      <c r="AF677" s="315"/>
      <c r="AG677" s="315"/>
    </row>
    <row r="678" spans="1:33" ht="24.95" customHeight="1">
      <c r="A678" s="318"/>
      <c r="B678" s="316"/>
      <c r="C678" s="316"/>
      <c r="D678" s="315"/>
      <c r="E678" s="315"/>
      <c r="F678" s="315"/>
      <c r="G678" s="315"/>
      <c r="H678" s="315"/>
      <c r="I678" s="315"/>
      <c r="J678" s="315"/>
      <c r="K678" s="315"/>
      <c r="L678" s="315"/>
      <c r="M678" s="315"/>
      <c r="N678" s="315"/>
      <c r="O678" s="315"/>
      <c r="P678" s="315"/>
      <c r="Q678" s="315"/>
      <c r="R678" s="315"/>
      <c r="S678" s="315"/>
      <c r="T678" s="315"/>
      <c r="U678" s="315"/>
      <c r="V678" s="315"/>
      <c r="W678" s="315"/>
      <c r="X678" s="315"/>
      <c r="Y678" s="315"/>
      <c r="Z678" s="315"/>
      <c r="AA678" s="315"/>
      <c r="AB678" s="315"/>
      <c r="AC678" s="315"/>
      <c r="AD678" s="315"/>
      <c r="AE678" s="315"/>
      <c r="AF678" s="315"/>
      <c r="AG678" s="315"/>
    </row>
    <row r="679" spans="1:33" ht="24.95" customHeight="1">
      <c r="A679" s="318"/>
      <c r="B679" s="316"/>
      <c r="C679" s="316"/>
      <c r="D679" s="315"/>
      <c r="E679" s="315"/>
      <c r="F679" s="315"/>
      <c r="G679" s="315"/>
      <c r="H679" s="315"/>
      <c r="I679" s="315"/>
      <c r="J679" s="315"/>
      <c r="K679" s="315"/>
      <c r="L679" s="315"/>
      <c r="M679" s="315"/>
      <c r="N679" s="315"/>
      <c r="O679" s="315"/>
      <c r="P679" s="315"/>
      <c r="Q679" s="315"/>
      <c r="R679" s="315"/>
      <c r="S679" s="315"/>
      <c r="T679" s="315"/>
      <c r="U679" s="315"/>
      <c r="V679" s="315"/>
      <c r="W679" s="315"/>
      <c r="X679" s="315"/>
      <c r="Y679" s="315"/>
      <c r="Z679" s="315"/>
      <c r="AA679" s="315"/>
      <c r="AB679" s="315"/>
      <c r="AC679" s="315"/>
      <c r="AD679" s="315"/>
      <c r="AE679" s="315"/>
      <c r="AF679" s="315"/>
      <c r="AG679" s="315"/>
    </row>
    <row r="680" spans="1:33" ht="24.95" customHeight="1">
      <c r="A680" s="318"/>
      <c r="B680" s="316"/>
      <c r="C680" s="316"/>
      <c r="D680" s="315"/>
      <c r="E680" s="315"/>
      <c r="F680" s="315"/>
      <c r="G680" s="315"/>
      <c r="H680" s="315"/>
      <c r="I680" s="315"/>
      <c r="J680" s="315"/>
      <c r="K680" s="315"/>
      <c r="L680" s="315"/>
      <c r="M680" s="315"/>
      <c r="N680" s="315"/>
      <c r="O680" s="315"/>
      <c r="P680" s="315"/>
      <c r="Q680" s="315"/>
      <c r="R680" s="315"/>
      <c r="S680" s="315"/>
      <c r="T680" s="315"/>
      <c r="U680" s="315"/>
      <c r="V680" s="315"/>
      <c r="W680" s="315"/>
      <c r="X680" s="315"/>
      <c r="Y680" s="315"/>
      <c r="Z680" s="315"/>
      <c r="AA680" s="315"/>
      <c r="AB680" s="315"/>
      <c r="AC680" s="315"/>
      <c r="AD680" s="315"/>
      <c r="AE680" s="315"/>
      <c r="AF680" s="315"/>
      <c r="AG680" s="315"/>
    </row>
    <row r="681" spans="1:33" ht="24.95" customHeight="1">
      <c r="A681" s="318"/>
      <c r="B681" s="316"/>
      <c r="C681" s="316"/>
      <c r="D681" s="315"/>
      <c r="E681" s="315"/>
      <c r="F681" s="315"/>
      <c r="G681" s="315"/>
      <c r="H681" s="315"/>
      <c r="I681" s="315"/>
      <c r="J681" s="315"/>
      <c r="K681" s="315"/>
      <c r="L681" s="315"/>
      <c r="M681" s="315"/>
      <c r="N681" s="315"/>
      <c r="O681" s="315"/>
      <c r="P681" s="315"/>
      <c r="Q681" s="315"/>
      <c r="R681" s="315"/>
      <c r="S681" s="315"/>
      <c r="T681" s="315"/>
      <c r="U681" s="315"/>
      <c r="V681" s="315"/>
      <c r="W681" s="315"/>
      <c r="X681" s="315"/>
      <c r="Y681" s="315"/>
      <c r="Z681" s="315"/>
      <c r="AA681" s="315"/>
      <c r="AB681" s="315"/>
      <c r="AC681" s="315"/>
      <c r="AD681" s="315"/>
      <c r="AE681" s="315"/>
      <c r="AF681" s="315"/>
      <c r="AG681" s="315"/>
    </row>
    <row r="682" spans="1:33" ht="24.95" customHeight="1">
      <c r="A682" s="318"/>
      <c r="B682" s="316"/>
      <c r="C682" s="316"/>
      <c r="D682" s="315"/>
      <c r="E682" s="315"/>
      <c r="F682" s="315"/>
      <c r="G682" s="315"/>
      <c r="H682" s="315"/>
      <c r="I682" s="315"/>
      <c r="J682" s="315"/>
      <c r="K682" s="315"/>
      <c r="L682" s="315"/>
      <c r="M682" s="315"/>
      <c r="N682" s="315"/>
      <c r="O682" s="315"/>
      <c r="P682" s="315"/>
      <c r="Q682" s="315"/>
      <c r="R682" s="315"/>
      <c r="S682" s="315"/>
      <c r="T682" s="315"/>
      <c r="U682" s="315"/>
      <c r="V682" s="315"/>
      <c r="W682" s="315"/>
      <c r="X682" s="315"/>
      <c r="Y682" s="315"/>
      <c r="Z682" s="315"/>
      <c r="AA682" s="315"/>
      <c r="AB682" s="315"/>
      <c r="AC682" s="315"/>
      <c r="AD682" s="315"/>
      <c r="AE682" s="315"/>
      <c r="AF682" s="315"/>
      <c r="AG682" s="315"/>
    </row>
    <row r="683" spans="1:33" ht="24.95" customHeight="1">
      <c r="A683" s="318"/>
      <c r="B683" s="316"/>
      <c r="C683" s="316"/>
      <c r="D683" s="315"/>
      <c r="E683" s="315"/>
      <c r="F683" s="315"/>
      <c r="G683" s="315"/>
      <c r="H683" s="315"/>
      <c r="I683" s="315"/>
      <c r="J683" s="315"/>
      <c r="K683" s="315"/>
      <c r="L683" s="315"/>
      <c r="M683" s="315"/>
      <c r="N683" s="315"/>
      <c r="O683" s="315"/>
      <c r="P683" s="315"/>
      <c r="Q683" s="315"/>
      <c r="R683" s="315"/>
      <c r="S683" s="315"/>
      <c r="T683" s="315"/>
      <c r="U683" s="315"/>
      <c r="V683" s="315"/>
      <c r="W683" s="315"/>
      <c r="X683" s="315"/>
      <c r="Y683" s="315"/>
      <c r="Z683" s="315"/>
      <c r="AA683" s="315"/>
      <c r="AB683" s="315"/>
      <c r="AC683" s="315"/>
      <c r="AD683" s="315"/>
      <c r="AE683" s="315"/>
      <c r="AF683" s="315"/>
      <c r="AG683" s="315"/>
    </row>
    <row r="684" spans="1:33" ht="24.95" customHeight="1">
      <c r="A684" s="318"/>
      <c r="B684" s="316"/>
      <c r="C684" s="316"/>
      <c r="D684" s="315"/>
      <c r="E684" s="315"/>
      <c r="F684" s="315"/>
      <c r="G684" s="315"/>
      <c r="H684" s="315"/>
      <c r="I684" s="315"/>
      <c r="J684" s="315"/>
      <c r="K684" s="315"/>
      <c r="L684" s="315"/>
      <c r="M684" s="315"/>
      <c r="N684" s="315"/>
      <c r="O684" s="315"/>
      <c r="P684" s="315"/>
      <c r="Q684" s="315"/>
      <c r="R684" s="315"/>
      <c r="S684" s="315"/>
      <c r="T684" s="315"/>
      <c r="U684" s="315"/>
      <c r="V684" s="315"/>
      <c r="W684" s="315"/>
      <c r="X684" s="315"/>
      <c r="Y684" s="315"/>
      <c r="Z684" s="315"/>
      <c r="AA684" s="315"/>
      <c r="AB684" s="315"/>
      <c r="AC684" s="315"/>
      <c r="AD684" s="315"/>
      <c r="AE684" s="315"/>
      <c r="AF684" s="315"/>
      <c r="AG684" s="315"/>
    </row>
    <row r="685" spans="1:33" ht="24.95" customHeight="1">
      <c r="A685" s="318"/>
      <c r="B685" s="316"/>
      <c r="C685" s="316"/>
      <c r="D685" s="315"/>
      <c r="E685" s="315"/>
      <c r="F685" s="315"/>
      <c r="G685" s="315"/>
      <c r="H685" s="315"/>
      <c r="I685" s="315"/>
      <c r="J685" s="315"/>
      <c r="K685" s="315"/>
      <c r="L685" s="315"/>
      <c r="M685" s="315"/>
      <c r="N685" s="315"/>
      <c r="O685" s="315"/>
      <c r="P685" s="315"/>
      <c r="Q685" s="315"/>
      <c r="R685" s="315"/>
      <c r="S685" s="315"/>
      <c r="T685" s="315"/>
      <c r="U685" s="315"/>
      <c r="V685" s="315"/>
      <c r="W685" s="315"/>
      <c r="X685" s="315"/>
      <c r="Y685" s="315"/>
      <c r="Z685" s="315"/>
      <c r="AA685" s="315"/>
      <c r="AB685" s="315"/>
      <c r="AC685" s="315"/>
      <c r="AD685" s="315"/>
      <c r="AE685" s="315"/>
      <c r="AF685" s="315"/>
      <c r="AG685" s="315"/>
    </row>
    <row r="686" spans="1:33" ht="24.95" customHeight="1">
      <c r="A686" s="318"/>
      <c r="B686" s="316"/>
      <c r="C686" s="316"/>
      <c r="D686" s="315"/>
      <c r="E686" s="315"/>
      <c r="F686" s="315"/>
      <c r="G686" s="315"/>
      <c r="H686" s="315"/>
      <c r="I686" s="315"/>
      <c r="J686" s="315"/>
      <c r="K686" s="315"/>
      <c r="L686" s="315"/>
      <c r="M686" s="315"/>
      <c r="N686" s="315"/>
      <c r="O686" s="315"/>
      <c r="P686" s="315"/>
      <c r="Q686" s="315"/>
      <c r="R686" s="315"/>
      <c r="S686" s="315"/>
      <c r="T686" s="315"/>
      <c r="U686" s="315"/>
      <c r="V686" s="315"/>
      <c r="W686" s="315"/>
      <c r="X686" s="315"/>
      <c r="Y686" s="315"/>
      <c r="Z686" s="315"/>
      <c r="AA686" s="315"/>
      <c r="AB686" s="315"/>
      <c r="AC686" s="315"/>
      <c r="AD686" s="315"/>
      <c r="AE686" s="315"/>
      <c r="AF686" s="315"/>
      <c r="AG686" s="315"/>
    </row>
    <row r="687" spans="1:33" ht="24.95" customHeight="1">
      <c r="A687" s="318"/>
      <c r="B687" s="316"/>
      <c r="C687" s="316"/>
      <c r="D687" s="315"/>
      <c r="E687" s="315"/>
      <c r="F687" s="315"/>
      <c r="G687" s="315"/>
      <c r="H687" s="315"/>
      <c r="I687" s="315"/>
      <c r="J687" s="315"/>
      <c r="K687" s="315"/>
      <c r="L687" s="315"/>
      <c r="M687" s="315"/>
      <c r="N687" s="315"/>
      <c r="O687" s="315"/>
      <c r="P687" s="315"/>
      <c r="Q687" s="315"/>
      <c r="R687" s="315"/>
      <c r="S687" s="315"/>
      <c r="T687" s="315"/>
      <c r="U687" s="315"/>
      <c r="V687" s="315"/>
      <c r="W687" s="315"/>
      <c r="X687" s="315"/>
      <c r="Y687" s="315"/>
      <c r="Z687" s="315"/>
      <c r="AA687" s="315"/>
      <c r="AB687" s="315"/>
      <c r="AC687" s="315"/>
      <c r="AD687" s="315"/>
      <c r="AE687" s="315"/>
      <c r="AF687" s="315"/>
      <c r="AG687" s="315"/>
    </row>
    <row r="688" spans="1:33" ht="24.95" customHeight="1">
      <c r="A688" s="318"/>
      <c r="B688" s="316"/>
      <c r="C688" s="316"/>
      <c r="D688" s="315"/>
      <c r="E688" s="315"/>
      <c r="F688" s="315"/>
      <c r="G688" s="315"/>
      <c r="H688" s="315"/>
      <c r="I688" s="315"/>
      <c r="J688" s="315"/>
      <c r="K688" s="315"/>
      <c r="L688" s="315"/>
      <c r="M688" s="315"/>
      <c r="N688" s="315"/>
      <c r="O688" s="315"/>
      <c r="P688" s="315"/>
      <c r="Q688" s="315"/>
      <c r="R688" s="315"/>
      <c r="S688" s="315"/>
      <c r="T688" s="315"/>
      <c r="U688" s="315"/>
      <c r="V688" s="315"/>
      <c r="W688" s="315"/>
      <c r="X688" s="315"/>
      <c r="Y688" s="315"/>
      <c r="Z688" s="315"/>
      <c r="AA688" s="315"/>
      <c r="AB688" s="315"/>
      <c r="AC688" s="315"/>
      <c r="AD688" s="315"/>
      <c r="AE688" s="315"/>
      <c r="AF688" s="315"/>
      <c r="AG688" s="315"/>
    </row>
    <row r="689" spans="1:33" ht="24.95" customHeight="1">
      <c r="A689" s="318"/>
      <c r="B689" s="316"/>
      <c r="C689" s="316"/>
      <c r="D689" s="315"/>
      <c r="E689" s="315"/>
      <c r="F689" s="315"/>
      <c r="G689" s="315"/>
      <c r="H689" s="315"/>
      <c r="I689" s="315"/>
      <c r="J689" s="315"/>
      <c r="K689" s="315"/>
      <c r="L689" s="315"/>
      <c r="M689" s="315"/>
      <c r="N689" s="315"/>
      <c r="O689" s="315"/>
      <c r="P689" s="315"/>
      <c r="Q689" s="315"/>
      <c r="R689" s="315"/>
      <c r="S689" s="315"/>
      <c r="T689" s="315"/>
      <c r="U689" s="315"/>
      <c r="V689" s="315"/>
      <c r="W689" s="315"/>
      <c r="X689" s="315"/>
      <c r="Y689" s="315"/>
      <c r="Z689" s="315"/>
      <c r="AA689" s="315"/>
      <c r="AB689" s="315"/>
      <c r="AC689" s="315"/>
      <c r="AD689" s="315"/>
      <c r="AE689" s="315"/>
      <c r="AF689" s="315"/>
      <c r="AG689" s="315"/>
    </row>
    <row r="690" spans="1:33" ht="24.95" customHeight="1">
      <c r="A690" s="318"/>
      <c r="B690" s="316"/>
      <c r="C690" s="316"/>
      <c r="D690" s="315"/>
      <c r="E690" s="315"/>
      <c r="F690" s="315"/>
      <c r="G690" s="315"/>
      <c r="H690" s="315"/>
      <c r="I690" s="315"/>
      <c r="J690" s="315"/>
      <c r="K690" s="315"/>
      <c r="L690" s="315"/>
      <c r="M690" s="315"/>
      <c r="N690" s="315"/>
      <c r="O690" s="315"/>
      <c r="P690" s="315"/>
      <c r="Q690" s="315"/>
      <c r="R690" s="315"/>
      <c r="S690" s="315"/>
      <c r="T690" s="315"/>
      <c r="U690" s="315"/>
      <c r="V690" s="315"/>
      <c r="W690" s="315"/>
      <c r="X690" s="315"/>
      <c r="Y690" s="315"/>
      <c r="Z690" s="315"/>
      <c r="AA690" s="315"/>
      <c r="AB690" s="315"/>
      <c r="AC690" s="315"/>
      <c r="AD690" s="315"/>
      <c r="AE690" s="315"/>
      <c r="AF690" s="315"/>
      <c r="AG690" s="315"/>
    </row>
    <row r="691" spans="1:33" ht="24.95" customHeight="1">
      <c r="A691" s="318"/>
      <c r="B691" s="316"/>
      <c r="C691" s="316"/>
      <c r="D691" s="315"/>
      <c r="E691" s="315"/>
      <c r="F691" s="315"/>
      <c r="G691" s="315"/>
      <c r="H691" s="315"/>
      <c r="I691" s="315"/>
      <c r="J691" s="315"/>
      <c r="K691" s="315"/>
      <c r="L691" s="315"/>
      <c r="M691" s="315"/>
      <c r="N691" s="315"/>
      <c r="O691" s="315"/>
      <c r="P691" s="315"/>
      <c r="Q691" s="315"/>
      <c r="R691" s="315"/>
      <c r="S691" s="315"/>
      <c r="T691" s="315"/>
      <c r="U691" s="315"/>
      <c r="V691" s="315"/>
      <c r="W691" s="315"/>
      <c r="X691" s="315"/>
      <c r="Y691" s="315"/>
      <c r="Z691" s="315"/>
      <c r="AA691" s="315"/>
      <c r="AB691" s="315"/>
      <c r="AC691" s="315"/>
      <c r="AD691" s="315"/>
      <c r="AE691" s="315"/>
      <c r="AF691" s="315"/>
      <c r="AG691" s="315"/>
    </row>
    <row r="692" spans="1:33" ht="24.95" customHeight="1">
      <c r="A692" s="318"/>
      <c r="B692" s="316"/>
      <c r="C692" s="316"/>
      <c r="D692" s="315"/>
      <c r="E692" s="315"/>
      <c r="F692" s="315"/>
      <c r="G692" s="315"/>
      <c r="H692" s="315"/>
      <c r="I692" s="315"/>
      <c r="J692" s="315"/>
      <c r="K692" s="315"/>
      <c r="L692" s="315"/>
      <c r="M692" s="315"/>
      <c r="N692" s="315"/>
      <c r="O692" s="315"/>
      <c r="P692" s="315"/>
      <c r="Q692" s="315"/>
      <c r="R692" s="315"/>
      <c r="S692" s="315"/>
      <c r="T692" s="315"/>
      <c r="U692" s="315"/>
      <c r="V692" s="315"/>
      <c r="W692" s="315"/>
      <c r="X692" s="315"/>
      <c r="Y692" s="315"/>
      <c r="Z692" s="315"/>
      <c r="AA692" s="315"/>
      <c r="AB692" s="315"/>
      <c r="AC692" s="315"/>
      <c r="AD692" s="315"/>
      <c r="AE692" s="315"/>
      <c r="AF692" s="315"/>
      <c r="AG692" s="315"/>
    </row>
    <row r="693" spans="1:33" ht="24.95" customHeight="1">
      <c r="A693" s="318"/>
      <c r="B693" s="316"/>
      <c r="C693" s="316"/>
      <c r="D693" s="315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  <c r="S693" s="315"/>
      <c r="T693" s="315"/>
      <c r="U693" s="315"/>
      <c r="V693" s="315"/>
      <c r="W693" s="315"/>
      <c r="X693" s="315"/>
      <c r="Y693" s="315"/>
      <c r="Z693" s="315"/>
      <c r="AA693" s="315"/>
      <c r="AB693" s="315"/>
      <c r="AC693" s="315"/>
      <c r="AD693" s="315"/>
      <c r="AE693" s="315"/>
      <c r="AF693" s="315"/>
      <c r="AG693" s="315"/>
    </row>
    <row r="694" spans="1:33" ht="24.95" customHeight="1">
      <c r="A694" s="318"/>
      <c r="B694" s="316"/>
      <c r="C694" s="316"/>
      <c r="D694" s="315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  <c r="S694" s="315"/>
      <c r="T694" s="315"/>
      <c r="U694" s="315"/>
      <c r="V694" s="315"/>
      <c r="W694" s="315"/>
      <c r="X694" s="315"/>
      <c r="Y694" s="315"/>
      <c r="Z694" s="315"/>
      <c r="AA694" s="315"/>
      <c r="AB694" s="315"/>
      <c r="AC694" s="315"/>
      <c r="AD694" s="315"/>
      <c r="AE694" s="315"/>
      <c r="AF694" s="315"/>
      <c r="AG694" s="315"/>
    </row>
    <row r="695" spans="1:33" ht="24.95" customHeight="1">
      <c r="A695" s="318"/>
      <c r="B695" s="316"/>
      <c r="C695" s="316"/>
      <c r="D695" s="315"/>
      <c r="E695" s="315"/>
      <c r="F695" s="315"/>
      <c r="G695" s="315"/>
      <c r="H695" s="315"/>
      <c r="I695" s="315"/>
      <c r="J695" s="315"/>
      <c r="K695" s="315"/>
      <c r="L695" s="315"/>
      <c r="M695" s="315"/>
      <c r="N695" s="315"/>
      <c r="O695" s="315"/>
      <c r="P695" s="315"/>
      <c r="Q695" s="315"/>
      <c r="R695" s="315"/>
      <c r="S695" s="315"/>
      <c r="T695" s="315"/>
      <c r="U695" s="315"/>
      <c r="V695" s="315"/>
      <c r="W695" s="315"/>
      <c r="X695" s="315"/>
      <c r="Y695" s="315"/>
      <c r="Z695" s="315"/>
      <c r="AA695" s="315"/>
      <c r="AB695" s="315"/>
      <c r="AC695" s="315"/>
      <c r="AD695" s="315"/>
      <c r="AE695" s="315"/>
      <c r="AF695" s="315"/>
      <c r="AG695" s="315"/>
    </row>
    <row r="696" spans="1:33" ht="24.95" customHeight="1">
      <c r="A696" s="318"/>
      <c r="B696" s="316"/>
      <c r="C696" s="316"/>
      <c r="D696" s="315"/>
      <c r="E696" s="315"/>
      <c r="F696" s="315"/>
      <c r="G696" s="315"/>
      <c r="H696" s="315"/>
      <c r="I696" s="315"/>
      <c r="J696" s="315"/>
      <c r="K696" s="315"/>
      <c r="L696" s="315"/>
      <c r="M696" s="315"/>
      <c r="N696" s="315"/>
      <c r="O696" s="315"/>
      <c r="P696" s="315"/>
      <c r="Q696" s="315"/>
      <c r="R696" s="315"/>
      <c r="S696" s="315"/>
      <c r="T696" s="315"/>
      <c r="U696" s="315"/>
      <c r="V696" s="315"/>
      <c r="W696" s="315"/>
      <c r="X696" s="315"/>
      <c r="Y696" s="315"/>
      <c r="Z696" s="315"/>
      <c r="AA696" s="315"/>
      <c r="AB696" s="315"/>
      <c r="AC696" s="315"/>
      <c r="AD696" s="315"/>
      <c r="AE696" s="315"/>
      <c r="AF696" s="315"/>
      <c r="AG696" s="315"/>
    </row>
    <row r="697" spans="1:33" ht="24.95" customHeight="1">
      <c r="A697" s="318"/>
      <c r="B697" s="316"/>
      <c r="C697" s="316"/>
      <c r="D697" s="315"/>
      <c r="E697" s="315"/>
      <c r="F697" s="315"/>
      <c r="G697" s="315"/>
      <c r="H697" s="315"/>
      <c r="I697" s="315"/>
      <c r="J697" s="315"/>
      <c r="K697" s="315"/>
      <c r="L697" s="315"/>
      <c r="M697" s="315"/>
      <c r="N697" s="315"/>
      <c r="O697" s="315"/>
      <c r="P697" s="315"/>
      <c r="Q697" s="315"/>
      <c r="R697" s="315"/>
      <c r="S697" s="315"/>
      <c r="T697" s="315"/>
      <c r="U697" s="315"/>
      <c r="V697" s="315"/>
      <c r="W697" s="315"/>
      <c r="X697" s="315"/>
      <c r="Y697" s="315"/>
      <c r="Z697" s="315"/>
      <c r="AA697" s="315"/>
      <c r="AB697" s="315"/>
      <c r="AC697" s="315"/>
      <c r="AD697" s="315"/>
      <c r="AE697" s="315"/>
      <c r="AF697" s="315"/>
      <c r="AG697" s="315"/>
    </row>
    <row r="698" spans="1:33" ht="24.95" customHeight="1">
      <c r="A698" s="318"/>
      <c r="B698" s="316"/>
      <c r="C698" s="316"/>
      <c r="D698" s="315"/>
      <c r="E698" s="315"/>
      <c r="F698" s="315"/>
      <c r="G698" s="315"/>
      <c r="H698" s="315"/>
      <c r="I698" s="315"/>
      <c r="J698" s="315"/>
      <c r="K698" s="315"/>
      <c r="L698" s="315"/>
      <c r="M698" s="315"/>
      <c r="N698" s="315"/>
      <c r="O698" s="315"/>
      <c r="P698" s="315"/>
      <c r="Q698" s="315"/>
      <c r="R698" s="315"/>
      <c r="S698" s="315"/>
      <c r="T698" s="315"/>
      <c r="U698" s="315"/>
      <c r="V698" s="315"/>
      <c r="W698" s="315"/>
      <c r="X698" s="315"/>
      <c r="Y698" s="315"/>
      <c r="Z698" s="315"/>
      <c r="AA698" s="315"/>
      <c r="AB698" s="315"/>
      <c r="AC698" s="315"/>
      <c r="AD698" s="315"/>
      <c r="AE698" s="315"/>
      <c r="AF698" s="315"/>
      <c r="AG698" s="315"/>
    </row>
    <row r="699" spans="1:33" ht="24.95" customHeight="1">
      <c r="A699" s="318"/>
      <c r="B699" s="316"/>
      <c r="C699" s="316"/>
      <c r="D699" s="315"/>
      <c r="E699" s="315"/>
      <c r="F699" s="315"/>
      <c r="G699" s="315"/>
      <c r="H699" s="315"/>
      <c r="I699" s="315"/>
      <c r="J699" s="315"/>
      <c r="K699" s="315"/>
      <c r="L699" s="315"/>
      <c r="M699" s="315"/>
      <c r="N699" s="315"/>
      <c r="O699" s="315"/>
      <c r="P699" s="315"/>
      <c r="Q699" s="315"/>
      <c r="R699" s="315"/>
      <c r="S699" s="315"/>
      <c r="T699" s="315"/>
      <c r="U699" s="315"/>
      <c r="V699" s="315"/>
      <c r="W699" s="315"/>
      <c r="X699" s="315"/>
      <c r="Y699" s="315"/>
      <c r="Z699" s="315"/>
      <c r="AA699" s="315"/>
      <c r="AB699" s="315"/>
      <c r="AC699" s="315"/>
      <c r="AD699" s="315"/>
      <c r="AE699" s="315"/>
      <c r="AF699" s="315"/>
      <c r="AG699" s="315"/>
    </row>
    <row r="700" spans="1:33" ht="24.95" customHeight="1">
      <c r="A700" s="318"/>
      <c r="B700" s="316"/>
      <c r="C700" s="316"/>
      <c r="D700" s="315"/>
      <c r="E700" s="315"/>
      <c r="F700" s="315"/>
      <c r="G700" s="315"/>
      <c r="H700" s="315"/>
      <c r="I700" s="315"/>
      <c r="J700" s="315"/>
      <c r="K700" s="315"/>
      <c r="L700" s="315"/>
      <c r="M700" s="315"/>
      <c r="N700" s="315"/>
      <c r="O700" s="315"/>
      <c r="P700" s="315"/>
      <c r="Q700" s="315"/>
      <c r="R700" s="315"/>
      <c r="S700" s="315"/>
      <c r="T700" s="315"/>
      <c r="U700" s="315"/>
      <c r="V700" s="315"/>
      <c r="W700" s="315"/>
      <c r="X700" s="315"/>
      <c r="Y700" s="315"/>
      <c r="Z700" s="315"/>
      <c r="AA700" s="315"/>
      <c r="AB700" s="315"/>
      <c r="AC700" s="315"/>
      <c r="AD700" s="315"/>
      <c r="AE700" s="315"/>
      <c r="AF700" s="315"/>
      <c r="AG700" s="315"/>
    </row>
    <row r="701" spans="1:33" ht="24.95" customHeight="1">
      <c r="A701" s="318"/>
      <c r="B701" s="316"/>
      <c r="C701" s="316"/>
      <c r="D701" s="315"/>
      <c r="E701" s="315"/>
      <c r="F701" s="315"/>
      <c r="G701" s="315"/>
      <c r="H701" s="315"/>
      <c r="I701" s="315"/>
      <c r="J701" s="315"/>
      <c r="K701" s="315"/>
      <c r="L701" s="315"/>
      <c r="M701" s="315"/>
      <c r="N701" s="315"/>
      <c r="O701" s="315"/>
      <c r="P701" s="315"/>
      <c r="Q701" s="315"/>
      <c r="R701" s="315"/>
      <c r="S701" s="315"/>
      <c r="T701" s="315"/>
      <c r="U701" s="315"/>
      <c r="V701" s="315"/>
      <c r="W701" s="315"/>
      <c r="X701" s="315"/>
      <c r="Y701" s="315"/>
      <c r="Z701" s="315"/>
      <c r="AA701" s="315"/>
      <c r="AB701" s="315"/>
      <c r="AC701" s="315"/>
      <c r="AD701" s="315"/>
      <c r="AE701" s="315"/>
      <c r="AF701" s="315"/>
      <c r="AG701" s="315"/>
    </row>
    <row r="702" spans="1:33" ht="24.95" customHeight="1">
      <c r="A702" s="318"/>
      <c r="B702" s="316"/>
      <c r="C702" s="316"/>
      <c r="D702" s="315"/>
      <c r="E702" s="315"/>
      <c r="F702" s="315"/>
      <c r="G702" s="315"/>
      <c r="H702" s="315"/>
      <c r="I702" s="315"/>
      <c r="J702" s="315"/>
      <c r="K702" s="315"/>
      <c r="L702" s="315"/>
      <c r="M702" s="315"/>
      <c r="N702" s="315"/>
      <c r="O702" s="315"/>
      <c r="P702" s="315"/>
      <c r="Q702" s="315"/>
      <c r="R702" s="315"/>
      <c r="S702" s="315"/>
      <c r="T702" s="315"/>
      <c r="U702" s="315"/>
      <c r="V702" s="315"/>
      <c r="W702" s="315"/>
      <c r="X702" s="315"/>
      <c r="Y702" s="315"/>
      <c r="Z702" s="315"/>
      <c r="AA702" s="315"/>
      <c r="AB702" s="315"/>
      <c r="AC702" s="315"/>
      <c r="AD702" s="315"/>
      <c r="AE702" s="315"/>
      <c r="AF702" s="315"/>
      <c r="AG702" s="315"/>
    </row>
    <row r="703" spans="1:33" ht="24.95" customHeight="1">
      <c r="A703" s="318"/>
      <c r="B703" s="316"/>
      <c r="C703" s="316"/>
      <c r="D703" s="315"/>
      <c r="E703" s="315"/>
      <c r="F703" s="315"/>
      <c r="G703" s="315"/>
      <c r="H703" s="315"/>
      <c r="I703" s="315"/>
      <c r="J703" s="315"/>
      <c r="K703" s="315"/>
      <c r="L703" s="315"/>
      <c r="M703" s="315"/>
      <c r="N703" s="315"/>
      <c r="O703" s="315"/>
      <c r="P703" s="315"/>
      <c r="Q703" s="315"/>
      <c r="R703" s="315"/>
      <c r="S703" s="315"/>
      <c r="T703" s="315"/>
      <c r="U703" s="315"/>
      <c r="V703" s="315"/>
      <c r="W703" s="315"/>
      <c r="X703" s="315"/>
      <c r="Y703" s="315"/>
      <c r="Z703" s="315"/>
      <c r="AA703" s="315"/>
      <c r="AB703" s="315"/>
      <c r="AC703" s="315"/>
      <c r="AD703" s="315"/>
      <c r="AE703" s="315"/>
      <c r="AF703" s="315"/>
      <c r="AG703" s="315"/>
    </row>
    <row r="704" spans="1:33" ht="24.95" customHeight="1">
      <c r="A704" s="318"/>
      <c r="B704" s="316"/>
      <c r="C704" s="316"/>
      <c r="D704" s="315"/>
      <c r="E704" s="315"/>
      <c r="F704" s="315"/>
      <c r="G704" s="315"/>
      <c r="H704" s="315"/>
      <c r="I704" s="315"/>
      <c r="J704" s="315"/>
      <c r="K704" s="315"/>
      <c r="L704" s="315"/>
      <c r="M704" s="315"/>
      <c r="N704" s="315"/>
      <c r="O704" s="315"/>
      <c r="P704" s="315"/>
      <c r="Q704" s="315"/>
      <c r="R704" s="315"/>
      <c r="S704" s="315"/>
      <c r="T704" s="315"/>
      <c r="U704" s="315"/>
      <c r="V704" s="315"/>
      <c r="W704" s="315"/>
      <c r="X704" s="315"/>
      <c r="Y704" s="315"/>
      <c r="Z704" s="315"/>
      <c r="AA704" s="315"/>
      <c r="AB704" s="315"/>
      <c r="AC704" s="315"/>
      <c r="AD704" s="315"/>
      <c r="AE704" s="315"/>
      <c r="AF704" s="315"/>
      <c r="AG704" s="315"/>
    </row>
    <row r="705" spans="1:33" ht="24.95" customHeight="1">
      <c r="A705" s="318"/>
      <c r="B705" s="316"/>
      <c r="C705" s="316"/>
      <c r="D705" s="315"/>
      <c r="E705" s="315"/>
      <c r="F705" s="315"/>
      <c r="G705" s="315"/>
      <c r="H705" s="315"/>
      <c r="I705" s="315"/>
      <c r="J705" s="315"/>
      <c r="K705" s="315"/>
      <c r="L705" s="315"/>
      <c r="M705" s="315"/>
      <c r="N705" s="315"/>
      <c r="O705" s="315"/>
      <c r="P705" s="315"/>
      <c r="Q705" s="315"/>
      <c r="R705" s="315"/>
      <c r="S705" s="315"/>
      <c r="T705" s="315"/>
      <c r="U705" s="315"/>
      <c r="V705" s="315"/>
      <c r="W705" s="315"/>
      <c r="X705" s="315"/>
      <c r="Y705" s="315"/>
      <c r="Z705" s="315"/>
      <c r="AA705" s="315"/>
      <c r="AB705" s="315"/>
      <c r="AC705" s="315"/>
      <c r="AD705" s="315"/>
      <c r="AE705" s="315"/>
      <c r="AF705" s="315"/>
      <c r="AG705" s="315"/>
    </row>
    <row r="706" spans="1:33" ht="24.95" customHeight="1">
      <c r="A706" s="318"/>
      <c r="B706" s="316"/>
      <c r="C706" s="316"/>
      <c r="D706" s="315"/>
      <c r="E706" s="315"/>
      <c r="F706" s="315"/>
      <c r="G706" s="315"/>
      <c r="H706" s="315"/>
      <c r="I706" s="315"/>
      <c r="J706" s="315"/>
      <c r="K706" s="315"/>
      <c r="L706" s="315"/>
      <c r="M706" s="315"/>
      <c r="N706" s="315"/>
      <c r="O706" s="315"/>
      <c r="P706" s="315"/>
      <c r="Q706" s="315"/>
      <c r="R706" s="315"/>
      <c r="S706" s="315"/>
      <c r="T706" s="315"/>
      <c r="U706" s="315"/>
      <c r="V706" s="315"/>
      <c r="W706" s="315"/>
      <c r="X706" s="315"/>
      <c r="Y706" s="315"/>
      <c r="Z706" s="315"/>
      <c r="AA706" s="315"/>
      <c r="AB706" s="315"/>
      <c r="AC706" s="315"/>
      <c r="AD706" s="315"/>
      <c r="AE706" s="315"/>
      <c r="AF706" s="315"/>
      <c r="AG706" s="315"/>
    </row>
    <row r="707" spans="1:33" ht="24.95" customHeight="1">
      <c r="A707" s="318"/>
      <c r="B707" s="316"/>
      <c r="C707" s="316"/>
      <c r="D707" s="315"/>
      <c r="E707" s="315"/>
      <c r="F707" s="315"/>
      <c r="G707" s="315"/>
      <c r="H707" s="315"/>
      <c r="I707" s="315"/>
      <c r="J707" s="315"/>
      <c r="K707" s="315"/>
      <c r="L707" s="315"/>
      <c r="M707" s="315"/>
      <c r="N707" s="315"/>
      <c r="O707" s="315"/>
      <c r="P707" s="315"/>
      <c r="Q707" s="315"/>
      <c r="R707" s="315"/>
      <c r="S707" s="315"/>
      <c r="T707" s="315"/>
      <c r="U707" s="315"/>
      <c r="V707" s="315"/>
      <c r="W707" s="315"/>
      <c r="X707" s="315"/>
      <c r="Y707" s="315"/>
      <c r="Z707" s="315"/>
      <c r="AA707" s="315"/>
      <c r="AB707" s="315"/>
      <c r="AC707" s="315"/>
      <c r="AD707" s="315"/>
      <c r="AE707" s="315"/>
      <c r="AF707" s="315"/>
      <c r="AG707" s="315"/>
    </row>
    <row r="708" spans="1:33" ht="24.95" customHeight="1">
      <c r="A708" s="318"/>
      <c r="B708" s="316"/>
      <c r="C708" s="316"/>
      <c r="D708" s="315"/>
      <c r="E708" s="315"/>
      <c r="F708" s="315"/>
      <c r="G708" s="315"/>
      <c r="H708" s="315"/>
      <c r="I708" s="315"/>
      <c r="J708" s="315"/>
      <c r="K708" s="315"/>
      <c r="L708" s="315"/>
      <c r="M708" s="315"/>
      <c r="N708" s="315"/>
      <c r="O708" s="315"/>
      <c r="P708" s="315"/>
      <c r="Q708" s="315"/>
      <c r="R708" s="315"/>
      <c r="S708" s="315"/>
      <c r="T708" s="315"/>
      <c r="U708" s="315"/>
      <c r="V708" s="315"/>
      <c r="W708" s="315"/>
      <c r="X708" s="315"/>
      <c r="Y708" s="315"/>
      <c r="Z708" s="315"/>
      <c r="AA708" s="315"/>
      <c r="AB708" s="315"/>
      <c r="AC708" s="315"/>
      <c r="AD708" s="315"/>
      <c r="AE708" s="315"/>
      <c r="AF708" s="315"/>
      <c r="AG708" s="315"/>
    </row>
    <row r="709" spans="1:33" ht="24.95" customHeight="1">
      <c r="A709" s="318"/>
      <c r="B709" s="316"/>
      <c r="C709" s="316"/>
      <c r="D709" s="315"/>
      <c r="E709" s="315"/>
      <c r="F709" s="315"/>
      <c r="G709" s="315"/>
      <c r="H709" s="315"/>
      <c r="I709" s="315"/>
      <c r="J709" s="315"/>
      <c r="K709" s="315"/>
      <c r="L709" s="315"/>
      <c r="M709" s="315"/>
      <c r="N709" s="315"/>
      <c r="O709" s="315"/>
      <c r="P709" s="315"/>
      <c r="Q709" s="315"/>
      <c r="R709" s="315"/>
      <c r="S709" s="315"/>
      <c r="T709" s="315"/>
      <c r="U709" s="315"/>
      <c r="V709" s="315"/>
      <c r="W709" s="315"/>
      <c r="X709" s="315"/>
      <c r="Y709" s="315"/>
      <c r="Z709" s="315"/>
      <c r="AA709" s="315"/>
      <c r="AB709" s="315"/>
      <c r="AC709" s="315"/>
      <c r="AD709" s="315"/>
      <c r="AE709" s="315"/>
      <c r="AF709" s="315"/>
      <c r="AG709" s="315"/>
    </row>
    <row r="710" spans="1:33" ht="24.95" customHeight="1">
      <c r="A710" s="318"/>
      <c r="B710" s="316"/>
      <c r="C710" s="316"/>
      <c r="D710" s="315"/>
      <c r="E710" s="315"/>
      <c r="F710" s="315"/>
      <c r="G710" s="315"/>
      <c r="H710" s="315"/>
      <c r="I710" s="315"/>
      <c r="J710" s="315"/>
      <c r="K710" s="315"/>
      <c r="L710" s="315"/>
      <c r="M710" s="315"/>
      <c r="N710" s="315"/>
      <c r="O710" s="315"/>
      <c r="P710" s="315"/>
      <c r="Q710" s="315"/>
      <c r="R710" s="315"/>
      <c r="S710" s="315"/>
      <c r="T710" s="315"/>
      <c r="U710" s="315"/>
      <c r="V710" s="315"/>
      <c r="W710" s="315"/>
      <c r="X710" s="315"/>
      <c r="Y710" s="315"/>
      <c r="Z710" s="315"/>
      <c r="AA710" s="315"/>
      <c r="AB710" s="315"/>
      <c r="AC710" s="315"/>
      <c r="AD710" s="315"/>
      <c r="AE710" s="315"/>
      <c r="AF710" s="315"/>
      <c r="AG710" s="315"/>
    </row>
    <row r="711" spans="1:33" ht="24.95" customHeight="1">
      <c r="A711" s="318"/>
      <c r="B711" s="316"/>
      <c r="C711" s="316"/>
      <c r="D711" s="315"/>
      <c r="E711" s="315"/>
      <c r="F711" s="315"/>
      <c r="G711" s="315"/>
      <c r="H711" s="315"/>
      <c r="I711" s="315"/>
      <c r="J711" s="315"/>
      <c r="K711" s="315"/>
      <c r="L711" s="315"/>
      <c r="M711" s="315"/>
      <c r="N711" s="315"/>
      <c r="O711" s="315"/>
      <c r="P711" s="315"/>
      <c r="Q711" s="315"/>
      <c r="R711" s="315"/>
      <c r="S711" s="315"/>
      <c r="T711" s="315"/>
      <c r="U711" s="315"/>
      <c r="V711" s="315"/>
      <c r="W711" s="315"/>
      <c r="X711" s="315"/>
      <c r="Y711" s="315"/>
      <c r="Z711" s="315"/>
      <c r="AA711" s="315"/>
      <c r="AB711" s="315"/>
      <c r="AC711" s="315"/>
      <c r="AD711" s="315"/>
      <c r="AE711" s="315"/>
      <c r="AF711" s="315"/>
      <c r="AG711" s="315"/>
    </row>
    <row r="712" spans="1:33" ht="24.95" customHeight="1">
      <c r="A712" s="318"/>
      <c r="B712" s="316"/>
      <c r="C712" s="316"/>
      <c r="D712" s="315"/>
      <c r="E712" s="315"/>
      <c r="F712" s="315"/>
      <c r="G712" s="315"/>
      <c r="H712" s="315"/>
      <c r="I712" s="315"/>
      <c r="J712" s="315"/>
      <c r="K712" s="315"/>
      <c r="L712" s="315"/>
      <c r="M712" s="315"/>
      <c r="N712" s="315"/>
      <c r="O712" s="315"/>
      <c r="P712" s="315"/>
      <c r="Q712" s="315"/>
      <c r="R712" s="315"/>
      <c r="S712" s="315"/>
      <c r="T712" s="315"/>
      <c r="U712" s="315"/>
      <c r="V712" s="315"/>
      <c r="W712" s="315"/>
      <c r="X712" s="315"/>
      <c r="Y712" s="315"/>
      <c r="Z712" s="315"/>
      <c r="AA712" s="315"/>
      <c r="AB712" s="315"/>
      <c r="AC712" s="315"/>
      <c r="AD712" s="315"/>
      <c r="AE712" s="315"/>
      <c r="AF712" s="315"/>
      <c r="AG712" s="315"/>
    </row>
    <row r="713" spans="1:33" ht="24.95" customHeight="1">
      <c r="A713" s="318"/>
      <c r="B713" s="316"/>
      <c r="C713" s="316"/>
      <c r="D713" s="315"/>
      <c r="E713" s="315"/>
      <c r="F713" s="315"/>
      <c r="G713" s="315"/>
      <c r="H713" s="315"/>
      <c r="I713" s="315"/>
      <c r="J713" s="315"/>
      <c r="K713" s="315"/>
      <c r="L713" s="315"/>
      <c r="M713" s="315"/>
      <c r="N713" s="315"/>
      <c r="O713" s="315"/>
      <c r="P713" s="315"/>
      <c r="Q713" s="315"/>
      <c r="R713" s="315"/>
      <c r="S713" s="315"/>
      <c r="T713" s="315"/>
      <c r="U713" s="315"/>
      <c r="V713" s="315"/>
      <c r="W713" s="315"/>
      <c r="X713" s="315"/>
      <c r="Y713" s="315"/>
      <c r="Z713" s="315"/>
      <c r="AA713" s="315"/>
      <c r="AB713" s="315"/>
      <c r="AC713" s="315"/>
      <c r="AD713" s="315"/>
      <c r="AE713" s="315"/>
      <c r="AF713" s="315"/>
      <c r="AG713" s="315"/>
    </row>
    <row r="714" spans="1:33" ht="24.95" customHeight="1">
      <c r="A714" s="318"/>
      <c r="B714" s="316"/>
      <c r="C714" s="316"/>
      <c r="D714" s="315"/>
      <c r="E714" s="315"/>
      <c r="F714" s="315"/>
      <c r="G714" s="315"/>
      <c r="H714" s="315"/>
      <c r="I714" s="315"/>
      <c r="J714" s="315"/>
      <c r="K714" s="315"/>
      <c r="L714" s="315"/>
      <c r="M714" s="315"/>
      <c r="N714" s="315"/>
      <c r="O714" s="315"/>
      <c r="P714" s="315"/>
      <c r="Q714" s="315"/>
      <c r="R714" s="315"/>
      <c r="S714" s="315"/>
      <c r="T714" s="315"/>
      <c r="U714" s="315"/>
      <c r="V714" s="315"/>
      <c r="W714" s="315"/>
      <c r="X714" s="315"/>
      <c r="Y714" s="315"/>
      <c r="Z714" s="315"/>
      <c r="AA714" s="315"/>
      <c r="AB714" s="315"/>
      <c r="AC714" s="315"/>
      <c r="AD714" s="315"/>
      <c r="AE714" s="315"/>
      <c r="AF714" s="315"/>
      <c r="AG714" s="315"/>
    </row>
    <row r="715" spans="1:33" ht="24.95" customHeight="1">
      <c r="A715" s="318"/>
      <c r="B715" s="316"/>
      <c r="C715" s="316"/>
      <c r="D715" s="315"/>
      <c r="E715" s="315"/>
      <c r="F715" s="315"/>
      <c r="G715" s="315"/>
      <c r="H715" s="315"/>
      <c r="I715" s="315"/>
      <c r="J715" s="315"/>
      <c r="K715" s="315"/>
      <c r="L715" s="315"/>
      <c r="M715" s="315"/>
      <c r="N715" s="315"/>
      <c r="O715" s="315"/>
      <c r="P715" s="315"/>
      <c r="Q715" s="315"/>
      <c r="R715" s="315"/>
      <c r="S715" s="315"/>
      <c r="T715" s="315"/>
      <c r="U715" s="315"/>
      <c r="V715" s="315"/>
      <c r="W715" s="315"/>
      <c r="X715" s="315"/>
      <c r="Y715" s="315"/>
      <c r="Z715" s="315"/>
      <c r="AA715" s="315"/>
      <c r="AB715" s="315"/>
      <c r="AC715" s="315"/>
      <c r="AD715" s="315"/>
      <c r="AE715" s="315"/>
      <c r="AF715" s="315"/>
      <c r="AG715" s="315"/>
    </row>
    <row r="716" spans="1:33" ht="24.95" customHeight="1">
      <c r="A716" s="318"/>
      <c r="B716" s="316"/>
      <c r="C716" s="316"/>
      <c r="D716" s="315"/>
      <c r="E716" s="315"/>
      <c r="F716" s="315"/>
      <c r="G716" s="315"/>
      <c r="H716" s="315"/>
      <c r="I716" s="315"/>
      <c r="J716" s="315"/>
      <c r="K716" s="315"/>
      <c r="L716" s="315"/>
      <c r="M716" s="315"/>
      <c r="N716" s="315"/>
      <c r="O716" s="315"/>
      <c r="P716" s="315"/>
      <c r="Q716" s="315"/>
      <c r="R716" s="315"/>
      <c r="S716" s="315"/>
      <c r="T716" s="315"/>
      <c r="U716" s="315"/>
      <c r="V716" s="315"/>
      <c r="W716" s="315"/>
      <c r="X716" s="315"/>
      <c r="Y716" s="315"/>
      <c r="Z716" s="315"/>
      <c r="AA716" s="315"/>
      <c r="AB716" s="315"/>
      <c r="AC716" s="315"/>
      <c r="AD716" s="315"/>
      <c r="AE716" s="315"/>
      <c r="AF716" s="315"/>
      <c r="AG716" s="315"/>
    </row>
    <row r="717" spans="1:33" ht="24.95" customHeight="1">
      <c r="A717" s="318"/>
      <c r="B717" s="316"/>
      <c r="C717" s="316"/>
      <c r="D717" s="315"/>
      <c r="E717" s="315"/>
      <c r="F717" s="315"/>
      <c r="G717" s="315"/>
      <c r="H717" s="315"/>
      <c r="I717" s="315"/>
      <c r="J717" s="315"/>
      <c r="K717" s="315"/>
      <c r="L717" s="315"/>
      <c r="M717" s="315"/>
      <c r="N717" s="315"/>
      <c r="O717" s="315"/>
      <c r="P717" s="315"/>
      <c r="Q717" s="315"/>
      <c r="R717" s="315"/>
      <c r="S717" s="315"/>
      <c r="T717" s="315"/>
      <c r="U717" s="315"/>
      <c r="V717" s="315"/>
      <c r="W717" s="315"/>
      <c r="X717" s="315"/>
      <c r="Y717" s="315"/>
      <c r="Z717" s="315"/>
      <c r="AA717" s="315"/>
      <c r="AB717" s="315"/>
      <c r="AC717" s="315"/>
      <c r="AD717" s="315"/>
      <c r="AE717" s="315"/>
      <c r="AF717" s="315"/>
      <c r="AG717" s="315"/>
    </row>
    <row r="718" spans="1:33" ht="24.95" customHeight="1">
      <c r="A718" s="318"/>
      <c r="B718" s="316"/>
      <c r="C718" s="316"/>
      <c r="D718" s="315"/>
      <c r="E718" s="315"/>
      <c r="F718" s="315"/>
      <c r="G718" s="315"/>
      <c r="H718" s="315"/>
      <c r="I718" s="315"/>
      <c r="J718" s="315"/>
      <c r="K718" s="315"/>
      <c r="L718" s="315"/>
      <c r="M718" s="315"/>
      <c r="N718" s="315"/>
      <c r="O718" s="315"/>
      <c r="P718" s="315"/>
      <c r="Q718" s="315"/>
      <c r="R718" s="315"/>
      <c r="S718" s="315"/>
      <c r="T718" s="315"/>
      <c r="U718" s="315"/>
      <c r="V718" s="315"/>
      <c r="W718" s="315"/>
      <c r="X718" s="315"/>
      <c r="Y718" s="315"/>
      <c r="Z718" s="315"/>
      <c r="AA718" s="315"/>
      <c r="AB718" s="315"/>
      <c r="AC718" s="315"/>
      <c r="AD718" s="315"/>
      <c r="AE718" s="315"/>
      <c r="AF718" s="315"/>
      <c r="AG718" s="315"/>
    </row>
    <row r="719" spans="1:33" ht="24.95" customHeight="1">
      <c r="A719" s="318"/>
      <c r="B719" s="316"/>
      <c r="C719" s="316"/>
      <c r="D719" s="315"/>
      <c r="E719" s="315"/>
      <c r="F719" s="315"/>
      <c r="G719" s="315"/>
      <c r="H719" s="315"/>
      <c r="I719" s="315"/>
      <c r="J719" s="315"/>
      <c r="K719" s="315"/>
      <c r="L719" s="315"/>
      <c r="M719" s="315"/>
      <c r="N719" s="315"/>
      <c r="O719" s="315"/>
      <c r="P719" s="315"/>
      <c r="Q719" s="315"/>
      <c r="R719" s="315"/>
      <c r="S719" s="315"/>
      <c r="T719" s="315"/>
      <c r="U719" s="315"/>
      <c r="V719" s="315"/>
      <c r="W719" s="315"/>
      <c r="X719" s="315"/>
      <c r="Y719" s="315"/>
      <c r="Z719" s="315"/>
      <c r="AA719" s="315"/>
      <c r="AB719" s="315"/>
      <c r="AC719" s="315"/>
      <c r="AD719" s="315"/>
      <c r="AE719" s="315"/>
      <c r="AF719" s="315"/>
      <c r="AG719" s="315"/>
    </row>
    <row r="720" spans="1:33" ht="24.95" customHeight="1">
      <c r="A720" s="318"/>
      <c r="B720" s="316"/>
      <c r="C720" s="316"/>
      <c r="D720" s="315"/>
      <c r="E720" s="315"/>
      <c r="F720" s="315"/>
      <c r="G720" s="315"/>
      <c r="H720" s="315"/>
      <c r="I720" s="315"/>
      <c r="J720" s="315"/>
      <c r="K720" s="315"/>
      <c r="L720" s="315"/>
      <c r="M720" s="315"/>
      <c r="N720" s="315"/>
      <c r="O720" s="315"/>
      <c r="P720" s="315"/>
      <c r="Q720" s="315"/>
      <c r="R720" s="315"/>
      <c r="S720" s="315"/>
      <c r="T720" s="315"/>
      <c r="U720" s="315"/>
      <c r="V720" s="315"/>
      <c r="W720" s="315"/>
      <c r="X720" s="315"/>
      <c r="Y720" s="315"/>
      <c r="Z720" s="315"/>
      <c r="AA720" s="315"/>
      <c r="AB720" s="315"/>
      <c r="AC720" s="315"/>
      <c r="AD720" s="315"/>
      <c r="AE720" s="315"/>
      <c r="AF720" s="315"/>
      <c r="AG720" s="315"/>
    </row>
    <row r="721" spans="1:33" ht="24.95" customHeight="1">
      <c r="A721" s="318"/>
      <c r="B721" s="316"/>
      <c r="C721" s="316"/>
      <c r="D721" s="315"/>
      <c r="E721" s="315"/>
      <c r="F721" s="315"/>
      <c r="G721" s="315"/>
      <c r="H721" s="315"/>
      <c r="I721" s="315"/>
      <c r="J721" s="315"/>
      <c r="K721" s="315"/>
      <c r="L721" s="315"/>
      <c r="M721" s="315"/>
      <c r="N721" s="315"/>
      <c r="O721" s="315"/>
      <c r="P721" s="315"/>
      <c r="Q721" s="315"/>
      <c r="R721" s="315"/>
      <c r="S721" s="315"/>
      <c r="T721" s="315"/>
      <c r="U721" s="315"/>
      <c r="V721" s="315"/>
      <c r="W721" s="315"/>
      <c r="X721" s="315"/>
      <c r="Y721" s="315"/>
      <c r="Z721" s="315"/>
      <c r="AA721" s="315"/>
      <c r="AB721" s="315"/>
      <c r="AC721" s="315"/>
      <c r="AD721" s="315"/>
      <c r="AE721" s="315"/>
      <c r="AF721" s="315"/>
      <c r="AG721" s="315"/>
    </row>
    <row r="722" spans="1:33" ht="24.95" customHeight="1">
      <c r="A722" s="318"/>
      <c r="B722" s="316"/>
      <c r="C722" s="316"/>
      <c r="D722" s="315"/>
      <c r="E722" s="315"/>
      <c r="F722" s="315"/>
      <c r="G722" s="315"/>
      <c r="H722" s="315"/>
      <c r="I722" s="315"/>
      <c r="J722" s="315"/>
      <c r="K722" s="315"/>
      <c r="L722" s="315"/>
      <c r="M722" s="315"/>
      <c r="N722" s="315"/>
      <c r="O722" s="315"/>
      <c r="P722" s="315"/>
      <c r="Q722" s="315"/>
      <c r="R722" s="315"/>
      <c r="S722" s="315"/>
      <c r="T722" s="315"/>
      <c r="U722" s="315"/>
      <c r="V722" s="315"/>
      <c r="W722" s="315"/>
      <c r="X722" s="315"/>
      <c r="Y722" s="315"/>
      <c r="Z722" s="315"/>
      <c r="AA722" s="315"/>
      <c r="AB722" s="315"/>
      <c r="AC722" s="315"/>
      <c r="AD722" s="315"/>
      <c r="AE722" s="315"/>
      <c r="AF722" s="315"/>
      <c r="AG722" s="315"/>
    </row>
    <row r="723" spans="1:33" ht="24.95" customHeight="1">
      <c r="A723" s="318"/>
      <c r="B723" s="316"/>
      <c r="C723" s="316"/>
      <c r="D723" s="315"/>
      <c r="E723" s="315"/>
      <c r="F723" s="315"/>
      <c r="G723" s="315"/>
      <c r="H723" s="315"/>
      <c r="I723" s="315"/>
      <c r="J723" s="315"/>
      <c r="K723" s="315"/>
      <c r="L723" s="315"/>
      <c r="M723" s="315"/>
      <c r="N723" s="315"/>
      <c r="O723" s="315"/>
      <c r="P723" s="315"/>
      <c r="Q723" s="315"/>
      <c r="R723" s="315"/>
      <c r="S723" s="315"/>
      <c r="T723" s="315"/>
      <c r="U723" s="315"/>
      <c r="V723" s="315"/>
      <c r="W723" s="315"/>
      <c r="X723" s="315"/>
      <c r="Y723" s="315"/>
      <c r="Z723" s="315"/>
      <c r="AA723" s="315"/>
      <c r="AB723" s="315"/>
      <c r="AC723" s="315"/>
      <c r="AD723" s="315"/>
      <c r="AE723" s="315"/>
      <c r="AF723" s="315"/>
      <c r="AG723" s="315"/>
    </row>
    <row r="724" spans="1:33" ht="24.95" customHeight="1">
      <c r="A724" s="318"/>
      <c r="B724" s="316"/>
      <c r="C724" s="316"/>
      <c r="D724" s="315"/>
      <c r="E724" s="315"/>
      <c r="F724" s="315"/>
      <c r="G724" s="315"/>
      <c r="H724" s="315"/>
      <c r="I724" s="315"/>
      <c r="J724" s="315"/>
      <c r="K724" s="315"/>
      <c r="L724" s="315"/>
      <c r="M724" s="315"/>
      <c r="N724" s="315"/>
      <c r="O724" s="315"/>
      <c r="P724" s="315"/>
      <c r="Q724" s="315"/>
      <c r="R724" s="315"/>
      <c r="S724" s="315"/>
      <c r="T724" s="315"/>
      <c r="U724" s="315"/>
      <c r="V724" s="315"/>
      <c r="W724" s="315"/>
      <c r="X724" s="315"/>
      <c r="Y724" s="315"/>
      <c r="Z724" s="315"/>
      <c r="AA724" s="315"/>
      <c r="AB724" s="315"/>
      <c r="AC724" s="315"/>
      <c r="AD724" s="315"/>
      <c r="AE724" s="315"/>
      <c r="AF724" s="315"/>
      <c r="AG724" s="315"/>
    </row>
    <row r="725" spans="1:33" ht="24.95" customHeight="1">
      <c r="A725" s="318"/>
      <c r="B725" s="316"/>
      <c r="C725" s="316"/>
      <c r="D725" s="315"/>
      <c r="E725" s="315"/>
      <c r="F725" s="315"/>
      <c r="G725" s="315"/>
      <c r="H725" s="315"/>
      <c r="I725" s="315"/>
      <c r="J725" s="315"/>
      <c r="K725" s="315"/>
      <c r="L725" s="315"/>
      <c r="M725" s="315"/>
      <c r="N725" s="315"/>
      <c r="O725" s="315"/>
      <c r="P725" s="315"/>
      <c r="Q725" s="315"/>
      <c r="R725" s="315"/>
      <c r="S725" s="315"/>
      <c r="T725" s="315"/>
      <c r="U725" s="315"/>
      <c r="V725" s="315"/>
      <c r="W725" s="315"/>
      <c r="X725" s="315"/>
      <c r="Y725" s="315"/>
      <c r="Z725" s="315"/>
      <c r="AA725" s="315"/>
      <c r="AB725" s="315"/>
      <c r="AC725" s="315"/>
      <c r="AD725" s="315"/>
      <c r="AE725" s="315"/>
      <c r="AF725" s="315"/>
      <c r="AG725" s="315"/>
    </row>
    <row r="726" spans="1:33" ht="24.95" customHeight="1">
      <c r="A726" s="318"/>
      <c r="B726" s="316"/>
      <c r="C726" s="316"/>
      <c r="D726" s="315"/>
      <c r="E726" s="315"/>
      <c r="F726" s="315"/>
      <c r="G726" s="315"/>
      <c r="H726" s="315"/>
      <c r="I726" s="315"/>
      <c r="J726" s="315"/>
      <c r="K726" s="315"/>
      <c r="L726" s="315"/>
      <c r="M726" s="315"/>
      <c r="N726" s="315"/>
      <c r="O726" s="315"/>
      <c r="P726" s="315"/>
      <c r="Q726" s="315"/>
      <c r="R726" s="315"/>
      <c r="S726" s="315"/>
      <c r="T726" s="315"/>
      <c r="U726" s="315"/>
      <c r="V726" s="315"/>
      <c r="W726" s="315"/>
      <c r="X726" s="315"/>
      <c r="Y726" s="315"/>
      <c r="Z726" s="315"/>
      <c r="AA726" s="315"/>
      <c r="AB726" s="315"/>
      <c r="AC726" s="315"/>
      <c r="AD726" s="315"/>
      <c r="AE726" s="315"/>
      <c r="AF726" s="315"/>
      <c r="AG726" s="315"/>
    </row>
    <row r="727" spans="1:33" ht="24.95" customHeight="1">
      <c r="A727" s="318"/>
      <c r="B727" s="316"/>
      <c r="C727" s="316"/>
      <c r="D727" s="315"/>
      <c r="E727" s="315"/>
      <c r="F727" s="315"/>
      <c r="G727" s="315"/>
      <c r="H727" s="315"/>
      <c r="I727" s="315"/>
      <c r="J727" s="315"/>
      <c r="K727" s="315"/>
      <c r="L727" s="315"/>
      <c r="M727" s="315"/>
      <c r="N727" s="315"/>
      <c r="O727" s="315"/>
      <c r="P727" s="315"/>
      <c r="Q727" s="315"/>
      <c r="R727" s="315"/>
      <c r="S727" s="315"/>
      <c r="T727" s="315"/>
      <c r="U727" s="315"/>
      <c r="V727" s="315"/>
      <c r="W727" s="315"/>
      <c r="X727" s="315"/>
      <c r="Y727" s="315"/>
      <c r="Z727" s="315"/>
      <c r="AA727" s="315"/>
      <c r="AB727" s="315"/>
      <c r="AC727" s="315"/>
      <c r="AD727" s="315"/>
      <c r="AE727" s="315"/>
      <c r="AF727" s="315"/>
      <c r="AG727" s="315"/>
    </row>
    <row r="728" spans="1:33" ht="24.95" customHeight="1">
      <c r="A728" s="318"/>
      <c r="B728" s="316"/>
      <c r="C728" s="316"/>
      <c r="D728" s="315"/>
      <c r="E728" s="315"/>
      <c r="F728" s="315"/>
      <c r="G728" s="315"/>
      <c r="H728" s="315"/>
      <c r="I728" s="315"/>
      <c r="J728" s="315"/>
      <c r="K728" s="315"/>
      <c r="L728" s="315"/>
      <c r="M728" s="315"/>
      <c r="N728" s="315"/>
      <c r="O728" s="315"/>
      <c r="P728" s="315"/>
      <c r="Q728" s="315"/>
      <c r="R728" s="315"/>
      <c r="S728" s="315"/>
      <c r="T728" s="315"/>
      <c r="U728" s="315"/>
      <c r="V728" s="315"/>
      <c r="W728" s="315"/>
      <c r="X728" s="315"/>
      <c r="Y728" s="315"/>
      <c r="Z728" s="315"/>
      <c r="AA728" s="315"/>
      <c r="AB728" s="315"/>
      <c r="AC728" s="315"/>
      <c r="AD728" s="315"/>
      <c r="AE728" s="315"/>
      <c r="AF728" s="315"/>
      <c r="AG728" s="315"/>
    </row>
    <row r="729" spans="1:33" ht="24.95" customHeight="1">
      <c r="A729" s="318"/>
      <c r="B729" s="316"/>
      <c r="C729" s="316"/>
      <c r="D729" s="315"/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15"/>
      <c r="R729" s="315"/>
      <c r="S729" s="315"/>
      <c r="T729" s="315"/>
      <c r="U729" s="315"/>
      <c r="V729" s="315"/>
      <c r="W729" s="315"/>
      <c r="X729" s="315"/>
      <c r="Y729" s="315"/>
      <c r="Z729" s="315"/>
      <c r="AA729" s="315"/>
      <c r="AB729" s="315"/>
      <c r="AC729" s="315"/>
      <c r="AD729" s="315"/>
      <c r="AE729" s="315"/>
      <c r="AF729" s="315"/>
      <c r="AG729" s="315"/>
    </row>
    <row r="730" spans="1:33" ht="24.95" customHeight="1">
      <c r="A730" s="318"/>
      <c r="B730" s="316"/>
      <c r="C730" s="316"/>
      <c r="D730" s="315"/>
      <c r="E730" s="315"/>
      <c r="F730" s="315"/>
      <c r="G730" s="315"/>
      <c r="H730" s="315"/>
      <c r="I730" s="315"/>
      <c r="J730" s="315"/>
      <c r="K730" s="315"/>
      <c r="L730" s="315"/>
      <c r="M730" s="315"/>
      <c r="N730" s="315"/>
      <c r="O730" s="315"/>
      <c r="P730" s="315"/>
      <c r="Q730" s="315"/>
      <c r="R730" s="315"/>
      <c r="S730" s="315"/>
      <c r="T730" s="315"/>
      <c r="U730" s="315"/>
      <c r="V730" s="315"/>
      <c r="W730" s="315"/>
      <c r="X730" s="315"/>
      <c r="Y730" s="315"/>
      <c r="Z730" s="315"/>
      <c r="AA730" s="315"/>
      <c r="AB730" s="315"/>
      <c r="AC730" s="315"/>
      <c r="AD730" s="315"/>
      <c r="AE730" s="315"/>
      <c r="AF730" s="315"/>
      <c r="AG730" s="315"/>
    </row>
    <row r="731" spans="1:33" ht="24.95" customHeight="1">
      <c r="A731" s="318"/>
      <c r="B731" s="316"/>
      <c r="C731" s="316"/>
      <c r="D731" s="315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  <c r="S731" s="315"/>
      <c r="T731" s="315"/>
      <c r="U731" s="315"/>
      <c r="V731" s="315"/>
      <c r="W731" s="315"/>
      <c r="X731" s="315"/>
      <c r="Y731" s="315"/>
      <c r="Z731" s="315"/>
      <c r="AA731" s="315"/>
      <c r="AB731" s="315"/>
      <c r="AC731" s="315"/>
      <c r="AD731" s="315"/>
      <c r="AE731" s="315"/>
      <c r="AF731" s="315"/>
      <c r="AG731" s="315"/>
    </row>
    <row r="732" spans="1:33" ht="24.95" customHeight="1">
      <c r="A732" s="318"/>
      <c r="B732" s="316"/>
      <c r="C732" s="316"/>
      <c r="D732" s="315"/>
      <c r="E732" s="315"/>
      <c r="F732" s="315"/>
      <c r="G732" s="315"/>
      <c r="H732" s="315"/>
      <c r="I732" s="315"/>
      <c r="J732" s="315"/>
      <c r="K732" s="315"/>
      <c r="L732" s="315"/>
      <c r="M732" s="315"/>
      <c r="N732" s="315"/>
      <c r="O732" s="315"/>
      <c r="P732" s="315"/>
      <c r="Q732" s="315"/>
      <c r="R732" s="315"/>
      <c r="S732" s="315"/>
      <c r="T732" s="315"/>
      <c r="U732" s="315"/>
      <c r="V732" s="315"/>
      <c r="W732" s="315"/>
      <c r="X732" s="315"/>
      <c r="Y732" s="315"/>
      <c r="Z732" s="315"/>
      <c r="AA732" s="315"/>
      <c r="AB732" s="315"/>
      <c r="AC732" s="315"/>
      <c r="AD732" s="315"/>
      <c r="AE732" s="315"/>
      <c r="AF732" s="315"/>
      <c r="AG732" s="315"/>
    </row>
    <row r="733" spans="1:33" ht="24.95" customHeight="1">
      <c r="A733" s="318"/>
      <c r="B733" s="316"/>
      <c r="C733" s="316"/>
      <c r="D733" s="315"/>
      <c r="E733" s="315"/>
      <c r="F733" s="315"/>
      <c r="G733" s="315"/>
      <c r="H733" s="315"/>
      <c r="I733" s="315"/>
      <c r="J733" s="315"/>
      <c r="K733" s="315"/>
      <c r="L733" s="315"/>
      <c r="M733" s="315"/>
      <c r="N733" s="315"/>
      <c r="O733" s="315"/>
      <c r="P733" s="315"/>
      <c r="Q733" s="315"/>
      <c r="R733" s="315"/>
      <c r="S733" s="315"/>
      <c r="T733" s="315"/>
      <c r="U733" s="315"/>
      <c r="V733" s="315"/>
      <c r="W733" s="315"/>
      <c r="X733" s="315"/>
      <c r="Y733" s="315"/>
      <c r="Z733" s="315"/>
      <c r="AA733" s="315"/>
      <c r="AB733" s="315"/>
      <c r="AC733" s="315"/>
      <c r="AD733" s="315"/>
      <c r="AE733" s="315"/>
      <c r="AF733" s="315"/>
      <c r="AG733" s="315"/>
    </row>
    <row r="734" spans="1:33" ht="24.95" customHeight="1">
      <c r="A734" s="318"/>
      <c r="B734" s="316"/>
      <c r="C734" s="316"/>
      <c r="D734" s="315"/>
      <c r="E734" s="315"/>
      <c r="F734" s="315"/>
      <c r="G734" s="315"/>
      <c r="H734" s="315"/>
      <c r="I734" s="315"/>
      <c r="J734" s="315"/>
      <c r="K734" s="315"/>
      <c r="L734" s="315"/>
      <c r="M734" s="315"/>
      <c r="N734" s="315"/>
      <c r="O734" s="315"/>
      <c r="P734" s="315"/>
      <c r="Q734" s="315"/>
      <c r="R734" s="315"/>
      <c r="S734" s="315"/>
      <c r="T734" s="315"/>
      <c r="U734" s="315"/>
      <c r="V734" s="315"/>
      <c r="W734" s="315"/>
      <c r="X734" s="315"/>
      <c r="Y734" s="315"/>
      <c r="Z734" s="315"/>
      <c r="AA734" s="315"/>
      <c r="AB734" s="315"/>
      <c r="AC734" s="315"/>
      <c r="AD734" s="315"/>
      <c r="AE734" s="315"/>
      <c r="AF734" s="315"/>
      <c r="AG734" s="315"/>
    </row>
    <row r="735" spans="1:33" ht="24.95" customHeight="1">
      <c r="A735" s="318"/>
      <c r="B735" s="316"/>
      <c r="C735" s="316"/>
      <c r="D735" s="315"/>
      <c r="E735" s="315"/>
      <c r="F735" s="315"/>
      <c r="G735" s="315"/>
      <c r="H735" s="315"/>
      <c r="I735" s="315"/>
      <c r="J735" s="315"/>
      <c r="K735" s="315"/>
      <c r="L735" s="315"/>
      <c r="M735" s="315"/>
      <c r="N735" s="315"/>
      <c r="O735" s="315"/>
      <c r="P735" s="315"/>
      <c r="Q735" s="315"/>
      <c r="R735" s="315"/>
      <c r="S735" s="315"/>
      <c r="T735" s="315"/>
      <c r="U735" s="315"/>
      <c r="V735" s="315"/>
      <c r="W735" s="315"/>
      <c r="X735" s="315"/>
      <c r="Y735" s="315"/>
      <c r="Z735" s="315"/>
      <c r="AA735" s="315"/>
      <c r="AB735" s="315"/>
      <c r="AC735" s="315"/>
      <c r="AD735" s="315"/>
      <c r="AE735" s="315"/>
      <c r="AF735" s="315"/>
      <c r="AG735" s="315"/>
    </row>
    <row r="736" spans="1:33" ht="24.95" customHeight="1">
      <c r="A736" s="318"/>
      <c r="B736" s="316"/>
      <c r="C736" s="316"/>
      <c r="D736" s="315"/>
      <c r="E736" s="315"/>
      <c r="F736" s="315"/>
      <c r="G736" s="315"/>
      <c r="H736" s="315"/>
      <c r="I736" s="315"/>
      <c r="J736" s="315"/>
      <c r="K736" s="315"/>
      <c r="L736" s="315"/>
      <c r="M736" s="315"/>
      <c r="N736" s="315"/>
      <c r="O736" s="315"/>
      <c r="P736" s="315"/>
      <c r="Q736" s="315"/>
      <c r="R736" s="315"/>
      <c r="S736" s="315"/>
      <c r="T736" s="315"/>
      <c r="U736" s="315"/>
      <c r="V736" s="315"/>
      <c r="W736" s="315"/>
      <c r="X736" s="315"/>
      <c r="Y736" s="315"/>
      <c r="Z736" s="315"/>
      <c r="AA736" s="315"/>
      <c r="AB736" s="315"/>
      <c r="AC736" s="315"/>
      <c r="AD736" s="315"/>
      <c r="AE736" s="315"/>
      <c r="AF736" s="315"/>
      <c r="AG736" s="315"/>
    </row>
    <row r="737" spans="1:33" ht="24.95" customHeight="1">
      <c r="A737" s="318"/>
      <c r="B737" s="316"/>
      <c r="C737" s="316"/>
      <c r="D737" s="315"/>
      <c r="E737" s="315"/>
      <c r="F737" s="315"/>
      <c r="G737" s="315"/>
      <c r="H737" s="315"/>
      <c r="I737" s="315"/>
      <c r="J737" s="315"/>
      <c r="K737" s="315"/>
      <c r="L737" s="315"/>
      <c r="M737" s="315"/>
      <c r="N737" s="315"/>
      <c r="O737" s="315"/>
      <c r="P737" s="315"/>
      <c r="Q737" s="315"/>
      <c r="R737" s="315"/>
      <c r="S737" s="315"/>
      <c r="T737" s="315"/>
      <c r="U737" s="315"/>
      <c r="V737" s="315"/>
      <c r="W737" s="315"/>
      <c r="X737" s="315"/>
      <c r="Y737" s="315"/>
      <c r="Z737" s="315"/>
      <c r="AA737" s="315"/>
      <c r="AB737" s="315"/>
      <c r="AC737" s="315"/>
      <c r="AD737" s="315"/>
      <c r="AE737" s="315"/>
      <c r="AF737" s="315"/>
      <c r="AG737" s="315"/>
    </row>
    <row r="738" spans="1:33" ht="24.95" customHeight="1">
      <c r="A738" s="318"/>
      <c r="B738" s="316"/>
      <c r="C738" s="316"/>
      <c r="D738" s="315"/>
      <c r="E738" s="315"/>
      <c r="F738" s="315"/>
      <c r="G738" s="315"/>
      <c r="H738" s="315"/>
      <c r="I738" s="315"/>
      <c r="J738" s="315"/>
      <c r="K738" s="315"/>
      <c r="L738" s="315"/>
      <c r="M738" s="315"/>
      <c r="N738" s="315"/>
      <c r="O738" s="315"/>
      <c r="P738" s="315"/>
      <c r="Q738" s="315"/>
      <c r="R738" s="315"/>
      <c r="S738" s="315"/>
      <c r="T738" s="315"/>
      <c r="U738" s="315"/>
      <c r="V738" s="315"/>
      <c r="W738" s="315"/>
      <c r="X738" s="315"/>
      <c r="Y738" s="315"/>
      <c r="Z738" s="315"/>
      <c r="AA738" s="315"/>
      <c r="AB738" s="315"/>
      <c r="AC738" s="315"/>
      <c r="AD738" s="315"/>
      <c r="AE738" s="315"/>
      <c r="AF738" s="315"/>
      <c r="AG738" s="315"/>
    </row>
    <row r="739" spans="1:33" ht="24.95" customHeight="1">
      <c r="A739" s="318"/>
      <c r="B739" s="316"/>
      <c r="C739" s="316"/>
      <c r="D739" s="315"/>
      <c r="E739" s="315"/>
      <c r="F739" s="315"/>
      <c r="G739" s="315"/>
      <c r="H739" s="315"/>
      <c r="I739" s="315"/>
      <c r="J739" s="315"/>
      <c r="K739" s="315"/>
      <c r="L739" s="315"/>
      <c r="M739" s="315"/>
      <c r="N739" s="315"/>
      <c r="O739" s="315"/>
      <c r="P739" s="315"/>
      <c r="Q739" s="315"/>
      <c r="R739" s="315"/>
      <c r="S739" s="315"/>
      <c r="T739" s="315"/>
      <c r="U739" s="315"/>
      <c r="V739" s="315"/>
      <c r="W739" s="315"/>
      <c r="X739" s="315"/>
      <c r="Y739" s="315"/>
      <c r="Z739" s="315"/>
      <c r="AA739" s="315"/>
      <c r="AB739" s="315"/>
      <c r="AC739" s="315"/>
      <c r="AD739" s="315"/>
      <c r="AE739" s="315"/>
      <c r="AF739" s="315"/>
      <c r="AG739" s="315"/>
    </row>
    <row r="740" spans="1:33" ht="24.95" customHeight="1">
      <c r="A740" s="318"/>
      <c r="B740" s="316"/>
      <c r="C740" s="316"/>
      <c r="D740" s="315"/>
      <c r="E740" s="315"/>
      <c r="F740" s="315"/>
      <c r="G740" s="315"/>
      <c r="H740" s="315"/>
      <c r="I740" s="315"/>
      <c r="J740" s="315"/>
      <c r="K740" s="315"/>
      <c r="L740" s="315"/>
      <c r="M740" s="315"/>
      <c r="N740" s="315"/>
      <c r="O740" s="315"/>
      <c r="P740" s="315"/>
      <c r="Q740" s="315"/>
      <c r="R740" s="315"/>
      <c r="S740" s="315"/>
      <c r="T740" s="315"/>
      <c r="U740" s="315"/>
      <c r="V740" s="315"/>
      <c r="W740" s="315"/>
      <c r="X740" s="315"/>
      <c r="Y740" s="315"/>
      <c r="Z740" s="315"/>
      <c r="AA740" s="315"/>
      <c r="AB740" s="315"/>
      <c r="AC740" s="315"/>
      <c r="AD740" s="315"/>
      <c r="AE740" s="315"/>
      <c r="AF740" s="315"/>
      <c r="AG740" s="315"/>
    </row>
    <row r="741" spans="1:33" ht="24.95" customHeight="1">
      <c r="A741" s="318"/>
      <c r="B741" s="316"/>
      <c r="C741" s="316"/>
      <c r="D741" s="315"/>
      <c r="E741" s="315"/>
      <c r="F741" s="315"/>
      <c r="G741" s="315"/>
      <c r="H741" s="315"/>
      <c r="I741" s="315"/>
      <c r="J741" s="315"/>
      <c r="K741" s="315"/>
      <c r="L741" s="315"/>
      <c r="M741" s="315"/>
      <c r="N741" s="315"/>
      <c r="O741" s="315"/>
      <c r="P741" s="315"/>
      <c r="Q741" s="315"/>
      <c r="R741" s="315"/>
      <c r="S741" s="315"/>
      <c r="T741" s="315"/>
      <c r="U741" s="315"/>
      <c r="V741" s="315"/>
      <c r="W741" s="315"/>
      <c r="X741" s="315"/>
      <c r="Y741" s="315"/>
      <c r="Z741" s="315"/>
      <c r="AA741" s="315"/>
      <c r="AB741" s="315"/>
      <c r="AC741" s="315"/>
      <c r="AD741" s="315"/>
      <c r="AE741" s="315"/>
      <c r="AF741" s="315"/>
      <c r="AG741" s="315"/>
    </row>
    <row r="742" spans="1:33" ht="24.95" customHeight="1">
      <c r="A742" s="318"/>
      <c r="B742" s="316"/>
      <c r="C742" s="316"/>
      <c r="D742" s="315"/>
      <c r="E742" s="315"/>
      <c r="F742" s="315"/>
      <c r="G742" s="315"/>
      <c r="H742" s="315"/>
      <c r="I742" s="315"/>
      <c r="J742" s="315"/>
      <c r="K742" s="315"/>
      <c r="L742" s="315"/>
      <c r="M742" s="315"/>
      <c r="N742" s="315"/>
      <c r="O742" s="315"/>
      <c r="P742" s="315"/>
      <c r="Q742" s="315"/>
      <c r="R742" s="315"/>
      <c r="S742" s="315"/>
      <c r="T742" s="315"/>
      <c r="U742" s="315"/>
      <c r="V742" s="315"/>
      <c r="W742" s="315"/>
      <c r="X742" s="315"/>
      <c r="Y742" s="315"/>
      <c r="Z742" s="315"/>
      <c r="AA742" s="315"/>
      <c r="AB742" s="315"/>
      <c r="AC742" s="315"/>
      <c r="AD742" s="315"/>
      <c r="AE742" s="315"/>
      <c r="AF742" s="315"/>
      <c r="AG742" s="315"/>
    </row>
    <row r="743" spans="1:33" ht="24.95" customHeight="1">
      <c r="A743" s="318"/>
      <c r="B743" s="316"/>
      <c r="C743" s="316"/>
      <c r="D743" s="315"/>
      <c r="E743" s="315"/>
      <c r="F743" s="315"/>
      <c r="G743" s="315"/>
      <c r="H743" s="315"/>
      <c r="I743" s="315"/>
      <c r="J743" s="315"/>
      <c r="K743" s="315"/>
      <c r="L743" s="315"/>
      <c r="M743" s="315"/>
      <c r="N743" s="315"/>
      <c r="O743" s="315"/>
      <c r="P743" s="315"/>
      <c r="Q743" s="315"/>
      <c r="R743" s="315"/>
      <c r="S743" s="315"/>
      <c r="T743" s="315"/>
      <c r="U743" s="315"/>
      <c r="V743" s="315"/>
      <c r="W743" s="315"/>
      <c r="X743" s="315"/>
      <c r="Y743" s="315"/>
      <c r="Z743" s="315"/>
      <c r="AA743" s="315"/>
      <c r="AB743" s="315"/>
      <c r="AC743" s="315"/>
      <c r="AD743" s="315"/>
      <c r="AE743" s="315"/>
      <c r="AF743" s="315"/>
      <c r="AG743" s="315"/>
    </row>
    <row r="744" spans="1:33" ht="24.95" customHeight="1">
      <c r="A744" s="318"/>
      <c r="B744" s="317"/>
      <c r="C744" s="316"/>
      <c r="D744" s="315"/>
      <c r="E744" s="315"/>
      <c r="F744" s="315"/>
      <c r="G744" s="315"/>
      <c r="H744" s="315"/>
      <c r="I744" s="315"/>
      <c r="J744" s="315"/>
      <c r="K744" s="315"/>
      <c r="L744" s="315"/>
      <c r="M744" s="315"/>
      <c r="N744" s="315"/>
      <c r="O744" s="315"/>
      <c r="P744" s="315"/>
      <c r="Q744" s="315"/>
      <c r="R744" s="315"/>
      <c r="S744" s="315"/>
      <c r="T744" s="315"/>
      <c r="U744" s="315"/>
      <c r="V744" s="315"/>
      <c r="W744" s="315"/>
      <c r="X744" s="315"/>
      <c r="Y744" s="315"/>
      <c r="Z744" s="315"/>
      <c r="AA744" s="315"/>
      <c r="AB744" s="315"/>
      <c r="AC744" s="315"/>
      <c r="AD744" s="315"/>
      <c r="AE744" s="315"/>
      <c r="AF744" s="315"/>
      <c r="AG744" s="315"/>
    </row>
    <row r="745" spans="1:33" ht="24.95" customHeight="1">
      <c r="A745" s="318"/>
      <c r="B745" s="317"/>
      <c r="C745" s="316"/>
      <c r="D745" s="315"/>
      <c r="E745" s="315"/>
      <c r="F745" s="315"/>
      <c r="G745" s="315"/>
      <c r="H745" s="315"/>
      <c r="I745" s="315"/>
      <c r="J745" s="315"/>
      <c r="K745" s="315"/>
      <c r="L745" s="315"/>
      <c r="M745" s="315"/>
      <c r="N745" s="315"/>
      <c r="O745" s="315"/>
      <c r="P745" s="315"/>
      <c r="Q745" s="315"/>
      <c r="R745" s="315"/>
      <c r="S745" s="315"/>
      <c r="T745" s="315"/>
      <c r="U745" s="315"/>
      <c r="V745" s="315"/>
      <c r="W745" s="315"/>
      <c r="X745" s="315"/>
      <c r="Y745" s="315"/>
      <c r="Z745" s="315"/>
      <c r="AA745" s="315"/>
      <c r="AB745" s="315"/>
      <c r="AC745" s="315"/>
      <c r="AD745" s="315"/>
      <c r="AE745" s="315"/>
      <c r="AF745" s="315"/>
      <c r="AG745" s="315"/>
    </row>
    <row r="746" spans="1:33" ht="24.95" customHeight="1">
      <c r="A746" s="318"/>
      <c r="B746" s="317"/>
      <c r="C746" s="316"/>
      <c r="D746" s="315"/>
      <c r="E746" s="315"/>
      <c r="F746" s="315"/>
      <c r="G746" s="315"/>
      <c r="H746" s="315"/>
      <c r="I746" s="315"/>
      <c r="J746" s="315"/>
      <c r="K746" s="315"/>
      <c r="L746" s="315"/>
      <c r="M746" s="315"/>
      <c r="N746" s="315"/>
      <c r="O746" s="315"/>
      <c r="P746" s="315"/>
      <c r="Q746" s="315"/>
      <c r="R746" s="315"/>
      <c r="S746" s="315"/>
      <c r="T746" s="315"/>
      <c r="U746" s="315"/>
      <c r="V746" s="315"/>
      <c r="W746" s="315"/>
      <c r="X746" s="315"/>
      <c r="Y746" s="315"/>
      <c r="Z746" s="315"/>
      <c r="AA746" s="315"/>
      <c r="AB746" s="315"/>
      <c r="AC746" s="315"/>
      <c r="AD746" s="315"/>
      <c r="AE746" s="315"/>
      <c r="AF746" s="315"/>
      <c r="AG746" s="315"/>
    </row>
    <row r="747" spans="1:33" ht="24.95" customHeight="1">
      <c r="A747" s="318"/>
      <c r="B747" s="317"/>
      <c r="C747" s="316"/>
      <c r="D747" s="315"/>
      <c r="E747" s="315"/>
      <c r="F747" s="315"/>
      <c r="G747" s="315"/>
      <c r="H747" s="315"/>
      <c r="I747" s="315"/>
      <c r="J747" s="315"/>
      <c r="K747" s="315"/>
      <c r="L747" s="315"/>
      <c r="M747" s="315"/>
      <c r="N747" s="315"/>
      <c r="O747" s="315"/>
      <c r="P747" s="315"/>
      <c r="Q747" s="315"/>
      <c r="R747" s="315"/>
      <c r="S747" s="315"/>
      <c r="T747" s="315"/>
      <c r="U747" s="315"/>
      <c r="V747" s="315"/>
      <c r="W747" s="315"/>
      <c r="X747" s="315"/>
      <c r="Y747" s="315"/>
      <c r="Z747" s="315"/>
      <c r="AA747" s="315"/>
      <c r="AB747" s="315"/>
      <c r="AC747" s="315"/>
      <c r="AD747" s="315"/>
      <c r="AE747" s="315"/>
      <c r="AF747" s="315"/>
      <c r="AG747" s="315"/>
    </row>
    <row r="748" spans="1:33" ht="24.95" customHeight="1">
      <c r="A748" s="318"/>
      <c r="B748" s="317"/>
      <c r="C748" s="316"/>
      <c r="D748" s="315"/>
      <c r="E748" s="315"/>
      <c r="F748" s="315"/>
      <c r="G748" s="315"/>
      <c r="H748" s="315"/>
      <c r="I748" s="315"/>
      <c r="J748" s="315"/>
      <c r="K748" s="315"/>
      <c r="L748" s="315"/>
      <c r="M748" s="315"/>
      <c r="N748" s="315"/>
      <c r="O748" s="315"/>
      <c r="P748" s="315"/>
      <c r="Q748" s="315"/>
      <c r="R748" s="315"/>
      <c r="S748" s="315"/>
      <c r="T748" s="315"/>
      <c r="U748" s="315"/>
      <c r="V748" s="315"/>
      <c r="W748" s="315"/>
      <c r="X748" s="315"/>
      <c r="Y748" s="315"/>
      <c r="Z748" s="315"/>
      <c r="AA748" s="315"/>
      <c r="AB748" s="315"/>
      <c r="AC748" s="315"/>
      <c r="AD748" s="315"/>
      <c r="AE748" s="315"/>
      <c r="AF748" s="315"/>
      <c r="AG748" s="315"/>
    </row>
    <row r="749" spans="1:33" ht="24.95" customHeight="1">
      <c r="A749" s="318"/>
      <c r="B749" s="317"/>
      <c r="C749" s="316"/>
      <c r="D749" s="315"/>
      <c r="E749" s="315"/>
      <c r="F749" s="315"/>
      <c r="G749" s="315"/>
      <c r="H749" s="315"/>
      <c r="I749" s="315"/>
      <c r="J749" s="315"/>
      <c r="K749" s="315"/>
      <c r="L749" s="315"/>
      <c r="M749" s="315"/>
      <c r="N749" s="315"/>
      <c r="O749" s="315"/>
      <c r="P749" s="315"/>
      <c r="Q749" s="315"/>
      <c r="R749" s="315"/>
      <c r="S749" s="315"/>
      <c r="T749" s="315"/>
      <c r="U749" s="315"/>
      <c r="V749" s="315"/>
      <c r="W749" s="315"/>
      <c r="X749" s="315"/>
      <c r="Y749" s="315"/>
      <c r="Z749" s="315"/>
      <c r="AA749" s="315"/>
      <c r="AB749" s="315"/>
      <c r="AC749" s="315"/>
      <c r="AD749" s="315"/>
      <c r="AE749" s="315"/>
      <c r="AF749" s="315"/>
      <c r="AG749" s="315"/>
    </row>
    <row r="750" spans="1:33" ht="24.95" customHeight="1">
      <c r="A750" s="318"/>
      <c r="B750" s="317"/>
      <c r="C750" s="316"/>
      <c r="D750" s="315"/>
      <c r="E750" s="315"/>
      <c r="F750" s="315"/>
      <c r="G750" s="315"/>
      <c r="H750" s="315"/>
      <c r="I750" s="315"/>
      <c r="J750" s="315"/>
      <c r="K750" s="315"/>
      <c r="L750" s="315"/>
      <c r="M750" s="315"/>
      <c r="N750" s="315"/>
      <c r="O750" s="315"/>
      <c r="P750" s="315"/>
      <c r="Q750" s="315"/>
      <c r="R750" s="315"/>
      <c r="S750" s="315"/>
      <c r="T750" s="315"/>
      <c r="U750" s="315"/>
      <c r="V750" s="315"/>
      <c r="W750" s="315"/>
      <c r="X750" s="315"/>
      <c r="Y750" s="315"/>
      <c r="Z750" s="315"/>
      <c r="AA750" s="315"/>
      <c r="AB750" s="315"/>
      <c r="AC750" s="315"/>
      <c r="AD750" s="315"/>
      <c r="AE750" s="315"/>
      <c r="AF750" s="315"/>
      <c r="AG750" s="315"/>
    </row>
    <row r="751" spans="1:33" ht="24.95" customHeight="1">
      <c r="A751" s="318"/>
      <c r="B751" s="317"/>
      <c r="C751" s="316"/>
      <c r="D751" s="315"/>
      <c r="E751" s="315"/>
      <c r="F751" s="315"/>
      <c r="G751" s="315"/>
      <c r="H751" s="315"/>
      <c r="I751" s="315"/>
      <c r="J751" s="315"/>
      <c r="K751" s="315"/>
      <c r="L751" s="315"/>
      <c r="M751" s="315"/>
      <c r="N751" s="315"/>
      <c r="O751" s="315"/>
      <c r="P751" s="315"/>
      <c r="Q751" s="315"/>
      <c r="R751" s="315"/>
      <c r="S751" s="315"/>
      <c r="T751" s="315"/>
      <c r="U751" s="315"/>
      <c r="V751" s="315"/>
      <c r="W751" s="315"/>
      <c r="X751" s="315"/>
      <c r="Y751" s="315"/>
      <c r="Z751" s="315"/>
      <c r="AA751" s="315"/>
      <c r="AB751" s="315"/>
      <c r="AC751" s="315"/>
      <c r="AD751" s="315"/>
      <c r="AE751" s="315"/>
      <c r="AF751" s="315"/>
      <c r="AG751" s="315"/>
    </row>
    <row r="752" spans="1:33" ht="24.95" customHeight="1">
      <c r="A752" s="318"/>
      <c r="B752" s="317"/>
      <c r="C752" s="316"/>
      <c r="D752" s="315"/>
      <c r="E752" s="315"/>
      <c r="F752" s="315"/>
      <c r="G752" s="315"/>
      <c r="H752" s="315"/>
      <c r="I752" s="315"/>
      <c r="J752" s="315"/>
      <c r="K752" s="315"/>
      <c r="L752" s="315"/>
      <c r="M752" s="315"/>
      <c r="N752" s="315"/>
      <c r="O752" s="315"/>
      <c r="P752" s="315"/>
      <c r="Q752" s="315"/>
      <c r="R752" s="315"/>
      <c r="S752" s="315"/>
      <c r="T752" s="315"/>
      <c r="U752" s="315"/>
      <c r="V752" s="315"/>
      <c r="W752" s="315"/>
      <c r="X752" s="315"/>
      <c r="Y752" s="315"/>
      <c r="Z752" s="315"/>
      <c r="AA752" s="315"/>
      <c r="AB752" s="315"/>
      <c r="AC752" s="315"/>
      <c r="AD752" s="315"/>
      <c r="AE752" s="315"/>
      <c r="AF752" s="315"/>
      <c r="AG752" s="315"/>
    </row>
    <row r="753" spans="1:33" ht="24.95" customHeight="1">
      <c r="A753" s="318"/>
      <c r="B753" s="317"/>
      <c r="C753" s="316"/>
      <c r="D753" s="315"/>
      <c r="E753" s="315"/>
      <c r="F753" s="315"/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5"/>
      <c r="S753" s="315"/>
      <c r="T753" s="315"/>
      <c r="U753" s="315"/>
      <c r="V753" s="315"/>
      <c r="W753" s="315"/>
      <c r="X753" s="315"/>
      <c r="Y753" s="315"/>
      <c r="Z753" s="315"/>
      <c r="AA753" s="315"/>
      <c r="AB753" s="315"/>
      <c r="AC753" s="315"/>
      <c r="AD753" s="315"/>
      <c r="AE753" s="315"/>
      <c r="AF753" s="315"/>
      <c r="AG753" s="315"/>
    </row>
    <row r="754" spans="1:33" ht="24.95" customHeight="1">
      <c r="A754" s="318"/>
      <c r="B754" s="317"/>
      <c r="C754" s="316"/>
      <c r="D754" s="315"/>
      <c r="E754" s="315"/>
      <c r="F754" s="315"/>
      <c r="G754" s="315"/>
      <c r="H754" s="315"/>
      <c r="I754" s="315"/>
      <c r="J754" s="315"/>
      <c r="K754" s="315"/>
      <c r="L754" s="315"/>
      <c r="M754" s="315"/>
      <c r="N754" s="315"/>
      <c r="O754" s="315"/>
      <c r="P754" s="315"/>
      <c r="Q754" s="315"/>
      <c r="R754" s="315"/>
      <c r="S754" s="315"/>
      <c r="T754" s="315"/>
      <c r="U754" s="315"/>
      <c r="V754" s="315"/>
      <c r="W754" s="315"/>
      <c r="X754" s="315"/>
      <c r="Y754" s="315"/>
      <c r="Z754" s="315"/>
      <c r="AA754" s="315"/>
      <c r="AB754" s="315"/>
      <c r="AC754" s="315"/>
      <c r="AD754" s="315"/>
      <c r="AE754" s="315"/>
      <c r="AF754" s="315"/>
      <c r="AG754" s="315"/>
    </row>
    <row r="755" spans="1:33" ht="24.95" customHeight="1">
      <c r="A755" s="318"/>
      <c r="B755" s="317"/>
      <c r="C755" s="316"/>
      <c r="D755" s="315"/>
      <c r="E755" s="315"/>
      <c r="F755" s="315"/>
      <c r="G755" s="315"/>
      <c r="H755" s="315"/>
      <c r="I755" s="315"/>
      <c r="J755" s="315"/>
      <c r="K755" s="315"/>
      <c r="L755" s="315"/>
      <c r="M755" s="315"/>
      <c r="N755" s="315"/>
      <c r="O755" s="315"/>
      <c r="P755" s="315"/>
      <c r="Q755" s="315"/>
      <c r="R755" s="315"/>
      <c r="S755" s="315"/>
      <c r="T755" s="315"/>
      <c r="U755" s="315"/>
      <c r="V755" s="315"/>
      <c r="W755" s="315"/>
      <c r="X755" s="315"/>
      <c r="Y755" s="315"/>
      <c r="Z755" s="315"/>
      <c r="AA755" s="315"/>
      <c r="AB755" s="315"/>
      <c r="AC755" s="315"/>
      <c r="AD755" s="315"/>
      <c r="AE755" s="315"/>
      <c r="AF755" s="315"/>
      <c r="AG755" s="315"/>
    </row>
    <row r="756" spans="1:33" ht="24.95" customHeight="1">
      <c r="A756" s="318"/>
      <c r="B756" s="317"/>
      <c r="C756" s="316"/>
      <c r="D756" s="315"/>
      <c r="E756" s="315"/>
      <c r="F756" s="315"/>
      <c r="G756" s="315"/>
      <c r="H756" s="315"/>
      <c r="I756" s="315"/>
      <c r="J756" s="315"/>
      <c r="K756" s="315"/>
      <c r="L756" s="315"/>
      <c r="M756" s="315"/>
      <c r="N756" s="315"/>
      <c r="O756" s="315"/>
      <c r="P756" s="315"/>
      <c r="Q756" s="315"/>
      <c r="R756" s="315"/>
      <c r="S756" s="315"/>
      <c r="T756" s="315"/>
      <c r="U756" s="315"/>
      <c r="V756" s="315"/>
      <c r="W756" s="315"/>
      <c r="X756" s="315"/>
      <c r="Y756" s="315"/>
      <c r="Z756" s="315"/>
      <c r="AA756" s="315"/>
      <c r="AB756" s="315"/>
      <c r="AC756" s="315"/>
      <c r="AD756" s="315"/>
      <c r="AE756" s="315"/>
      <c r="AF756" s="315"/>
      <c r="AG756" s="315"/>
    </row>
    <row r="757" spans="1:33" ht="24.95" customHeight="1">
      <c r="A757" s="318"/>
      <c r="B757" s="317"/>
      <c r="C757" s="316"/>
      <c r="D757" s="315"/>
      <c r="E757" s="315"/>
      <c r="F757" s="315"/>
      <c r="G757" s="315"/>
      <c r="H757" s="315"/>
      <c r="I757" s="315"/>
      <c r="J757" s="315"/>
      <c r="K757" s="315"/>
      <c r="L757" s="315"/>
      <c r="M757" s="315"/>
      <c r="N757" s="315"/>
      <c r="O757" s="315"/>
      <c r="P757" s="315"/>
      <c r="Q757" s="315"/>
      <c r="R757" s="315"/>
      <c r="S757" s="315"/>
      <c r="T757" s="315"/>
      <c r="U757" s="315"/>
      <c r="V757" s="315"/>
      <c r="W757" s="315"/>
      <c r="X757" s="315"/>
      <c r="Y757" s="315"/>
      <c r="Z757" s="315"/>
      <c r="AA757" s="315"/>
      <c r="AB757" s="315"/>
      <c r="AC757" s="315"/>
      <c r="AD757" s="315"/>
      <c r="AE757" s="315"/>
      <c r="AF757" s="315"/>
      <c r="AG757" s="315"/>
    </row>
    <row r="758" spans="1:33" ht="24.95" customHeight="1">
      <c r="A758" s="318"/>
      <c r="B758" s="317"/>
      <c r="C758" s="316"/>
      <c r="D758" s="315"/>
      <c r="E758" s="315"/>
      <c r="F758" s="315"/>
      <c r="G758" s="315"/>
      <c r="H758" s="315"/>
      <c r="I758" s="315"/>
      <c r="J758" s="315"/>
      <c r="K758" s="315"/>
      <c r="L758" s="315"/>
      <c r="M758" s="315"/>
      <c r="N758" s="315"/>
      <c r="O758" s="315"/>
      <c r="P758" s="315"/>
      <c r="Q758" s="315"/>
      <c r="R758" s="315"/>
      <c r="S758" s="315"/>
      <c r="T758" s="315"/>
      <c r="U758" s="315"/>
      <c r="V758" s="315"/>
      <c r="W758" s="315"/>
      <c r="X758" s="315"/>
      <c r="Y758" s="315"/>
      <c r="Z758" s="315"/>
      <c r="AA758" s="315"/>
      <c r="AB758" s="315"/>
      <c r="AC758" s="315"/>
      <c r="AD758" s="315"/>
      <c r="AE758" s="315"/>
      <c r="AF758" s="315"/>
      <c r="AG758" s="315"/>
    </row>
    <row r="759" spans="1:33" ht="24.95" customHeight="1">
      <c r="A759" s="318"/>
      <c r="B759" s="317"/>
      <c r="C759" s="316"/>
      <c r="D759" s="315"/>
      <c r="E759" s="315"/>
      <c r="F759" s="315"/>
      <c r="G759" s="315"/>
      <c r="H759" s="315"/>
      <c r="I759" s="315"/>
      <c r="J759" s="315"/>
      <c r="K759" s="315"/>
      <c r="L759" s="315"/>
      <c r="M759" s="315"/>
      <c r="N759" s="315"/>
      <c r="O759" s="315"/>
      <c r="P759" s="315"/>
      <c r="Q759" s="315"/>
      <c r="R759" s="315"/>
      <c r="S759" s="315"/>
      <c r="T759" s="315"/>
      <c r="U759" s="315"/>
      <c r="V759" s="315"/>
      <c r="W759" s="315"/>
      <c r="X759" s="315"/>
      <c r="Y759" s="315"/>
      <c r="Z759" s="315"/>
      <c r="AA759" s="315"/>
      <c r="AB759" s="315"/>
      <c r="AC759" s="315"/>
      <c r="AD759" s="315"/>
      <c r="AE759" s="315"/>
      <c r="AF759" s="315"/>
      <c r="AG759" s="315"/>
    </row>
    <row r="760" spans="1:33" ht="24.95" customHeight="1">
      <c r="A760" s="318"/>
      <c r="B760" s="317"/>
      <c r="C760" s="316"/>
      <c r="D760" s="315"/>
      <c r="E760" s="315"/>
      <c r="F760" s="315"/>
      <c r="G760" s="315"/>
      <c r="H760" s="315"/>
      <c r="I760" s="315"/>
      <c r="J760" s="315"/>
      <c r="K760" s="315"/>
      <c r="L760" s="315"/>
      <c r="M760" s="315"/>
      <c r="N760" s="315"/>
      <c r="O760" s="315"/>
      <c r="P760" s="315"/>
      <c r="Q760" s="315"/>
      <c r="R760" s="315"/>
      <c r="S760" s="315"/>
      <c r="T760" s="315"/>
      <c r="U760" s="315"/>
      <c r="V760" s="315"/>
      <c r="W760" s="315"/>
      <c r="X760" s="315"/>
      <c r="Y760" s="315"/>
      <c r="Z760" s="315"/>
      <c r="AA760" s="315"/>
      <c r="AB760" s="315"/>
      <c r="AC760" s="315"/>
      <c r="AD760" s="315"/>
      <c r="AE760" s="315"/>
      <c r="AF760" s="315"/>
      <c r="AG760" s="315"/>
    </row>
    <row r="761" spans="1:33" ht="24.95" customHeight="1">
      <c r="A761" s="318"/>
      <c r="B761" s="317"/>
      <c r="C761" s="316"/>
      <c r="D761" s="315"/>
      <c r="E761" s="315"/>
      <c r="F761" s="315"/>
      <c r="G761" s="315"/>
      <c r="H761" s="315"/>
      <c r="I761" s="315"/>
      <c r="J761" s="315"/>
      <c r="K761" s="315"/>
      <c r="L761" s="315"/>
      <c r="M761" s="315"/>
      <c r="N761" s="315"/>
      <c r="O761" s="315"/>
      <c r="P761" s="315"/>
      <c r="Q761" s="315"/>
      <c r="R761" s="315"/>
      <c r="S761" s="315"/>
      <c r="T761" s="315"/>
      <c r="U761" s="315"/>
      <c r="V761" s="315"/>
      <c r="W761" s="315"/>
      <c r="X761" s="315"/>
      <c r="Y761" s="315"/>
      <c r="Z761" s="315"/>
      <c r="AA761" s="315"/>
      <c r="AB761" s="315"/>
      <c r="AC761" s="315"/>
      <c r="AD761" s="315"/>
      <c r="AE761" s="315"/>
      <c r="AF761" s="315"/>
      <c r="AG761" s="315"/>
    </row>
    <row r="762" spans="1:33" ht="24.95" customHeight="1">
      <c r="A762" s="318"/>
      <c r="B762" s="317"/>
      <c r="C762" s="316"/>
      <c r="D762" s="315"/>
      <c r="E762" s="315"/>
      <c r="F762" s="315"/>
      <c r="G762" s="315"/>
      <c r="H762" s="315"/>
      <c r="I762" s="315"/>
      <c r="J762" s="315"/>
      <c r="K762" s="315"/>
      <c r="L762" s="315"/>
      <c r="M762" s="315"/>
      <c r="N762" s="315"/>
      <c r="O762" s="315"/>
      <c r="P762" s="315"/>
      <c r="Q762" s="315"/>
      <c r="R762" s="315"/>
      <c r="S762" s="315"/>
      <c r="T762" s="315"/>
      <c r="U762" s="315"/>
      <c r="V762" s="315"/>
      <c r="W762" s="315"/>
      <c r="X762" s="315"/>
      <c r="Y762" s="315"/>
      <c r="Z762" s="315"/>
      <c r="AA762" s="315"/>
      <c r="AB762" s="315"/>
      <c r="AC762" s="315"/>
      <c r="AD762" s="315"/>
      <c r="AE762" s="315"/>
      <c r="AF762" s="315"/>
      <c r="AG762" s="315"/>
    </row>
    <row r="763" spans="1:33" ht="24.95" customHeight="1">
      <c r="A763" s="318"/>
      <c r="B763" s="317"/>
      <c r="C763" s="316"/>
      <c r="D763" s="315"/>
      <c r="E763" s="315"/>
      <c r="F763" s="315"/>
      <c r="G763" s="315"/>
      <c r="H763" s="315"/>
      <c r="I763" s="315"/>
      <c r="J763" s="315"/>
      <c r="K763" s="315"/>
      <c r="L763" s="315"/>
      <c r="M763" s="315"/>
      <c r="N763" s="315"/>
      <c r="O763" s="315"/>
      <c r="P763" s="315"/>
      <c r="Q763" s="315"/>
      <c r="R763" s="315"/>
      <c r="S763" s="315"/>
      <c r="T763" s="315"/>
      <c r="U763" s="315"/>
      <c r="V763" s="315"/>
      <c r="W763" s="315"/>
      <c r="X763" s="315"/>
      <c r="Y763" s="315"/>
      <c r="Z763" s="315"/>
      <c r="AA763" s="315"/>
      <c r="AB763" s="315"/>
      <c r="AC763" s="315"/>
      <c r="AD763" s="315"/>
      <c r="AE763" s="315"/>
      <c r="AF763" s="315"/>
      <c r="AG763" s="315"/>
    </row>
    <row r="764" spans="1:33" ht="24.95" customHeight="1">
      <c r="A764" s="318"/>
      <c r="B764" s="317"/>
      <c r="C764" s="316"/>
      <c r="D764" s="315"/>
      <c r="E764" s="315"/>
      <c r="F764" s="315"/>
      <c r="G764" s="315"/>
      <c r="H764" s="315"/>
      <c r="I764" s="315"/>
      <c r="J764" s="315"/>
      <c r="K764" s="315"/>
      <c r="L764" s="315"/>
      <c r="M764" s="315"/>
      <c r="N764" s="315"/>
      <c r="O764" s="315"/>
      <c r="P764" s="315"/>
      <c r="Q764" s="315"/>
      <c r="R764" s="315"/>
      <c r="S764" s="315"/>
      <c r="T764" s="315"/>
      <c r="U764" s="315"/>
      <c r="V764" s="315"/>
      <c r="W764" s="315"/>
      <c r="X764" s="315"/>
      <c r="Y764" s="315"/>
      <c r="Z764" s="315"/>
      <c r="AA764" s="315"/>
      <c r="AB764" s="315"/>
      <c r="AC764" s="315"/>
      <c r="AD764" s="315"/>
      <c r="AE764" s="315"/>
      <c r="AF764" s="315"/>
      <c r="AG764" s="315"/>
    </row>
    <row r="765" spans="1:33" ht="24.95" customHeight="1">
      <c r="A765" s="318"/>
      <c r="B765" s="317"/>
      <c r="C765" s="316"/>
      <c r="D765" s="315"/>
      <c r="E765" s="315"/>
      <c r="F765" s="315"/>
      <c r="G765" s="315"/>
      <c r="H765" s="315"/>
      <c r="I765" s="315"/>
      <c r="J765" s="315"/>
      <c r="K765" s="315"/>
      <c r="L765" s="315"/>
      <c r="M765" s="315"/>
      <c r="N765" s="315"/>
      <c r="O765" s="315"/>
      <c r="P765" s="315"/>
      <c r="Q765" s="315"/>
      <c r="R765" s="315"/>
      <c r="S765" s="315"/>
      <c r="T765" s="315"/>
      <c r="U765" s="315"/>
      <c r="V765" s="315"/>
      <c r="W765" s="315"/>
      <c r="X765" s="315"/>
      <c r="Y765" s="315"/>
      <c r="Z765" s="315"/>
      <c r="AA765" s="315"/>
      <c r="AB765" s="315"/>
      <c r="AC765" s="315"/>
      <c r="AD765" s="315"/>
      <c r="AE765" s="315"/>
      <c r="AF765" s="315"/>
      <c r="AG765" s="315"/>
    </row>
    <row r="766" spans="1:33" ht="24.95" customHeight="1">
      <c r="A766" s="318"/>
      <c r="B766" s="317"/>
      <c r="C766" s="316"/>
      <c r="D766" s="315"/>
      <c r="E766" s="315"/>
      <c r="F766" s="315"/>
      <c r="G766" s="315"/>
      <c r="H766" s="315"/>
      <c r="I766" s="315"/>
      <c r="J766" s="315"/>
      <c r="K766" s="315"/>
      <c r="L766" s="315"/>
      <c r="M766" s="315"/>
      <c r="N766" s="315"/>
      <c r="O766" s="315"/>
      <c r="P766" s="315"/>
      <c r="Q766" s="315"/>
      <c r="R766" s="315"/>
      <c r="S766" s="315"/>
      <c r="T766" s="315"/>
      <c r="U766" s="315"/>
      <c r="V766" s="315"/>
      <c r="W766" s="315"/>
      <c r="X766" s="315"/>
      <c r="Y766" s="315"/>
      <c r="Z766" s="315"/>
      <c r="AA766" s="315"/>
      <c r="AB766" s="315"/>
      <c r="AC766" s="315"/>
      <c r="AD766" s="315"/>
      <c r="AE766" s="315"/>
      <c r="AF766" s="315"/>
      <c r="AG766" s="315"/>
    </row>
    <row r="767" spans="1:33" ht="24.95" customHeight="1">
      <c r="A767" s="318"/>
      <c r="B767" s="317"/>
      <c r="C767" s="316"/>
      <c r="D767" s="315"/>
      <c r="E767" s="315"/>
      <c r="F767" s="315"/>
      <c r="G767" s="315"/>
      <c r="H767" s="315"/>
      <c r="I767" s="315"/>
      <c r="J767" s="315"/>
      <c r="K767" s="315"/>
      <c r="L767" s="315"/>
      <c r="M767" s="315"/>
      <c r="N767" s="315"/>
      <c r="O767" s="315"/>
      <c r="P767" s="315"/>
      <c r="Q767" s="315"/>
      <c r="R767" s="315"/>
      <c r="S767" s="315"/>
      <c r="T767" s="315"/>
      <c r="U767" s="315"/>
      <c r="V767" s="315"/>
      <c r="W767" s="315"/>
      <c r="X767" s="315"/>
      <c r="Y767" s="315"/>
      <c r="Z767" s="315"/>
      <c r="AA767" s="315"/>
      <c r="AB767" s="315"/>
      <c r="AC767" s="315"/>
      <c r="AD767" s="315"/>
      <c r="AE767" s="315"/>
      <c r="AF767" s="315"/>
      <c r="AG767" s="315"/>
    </row>
    <row r="768" spans="1:33" ht="24.95" customHeight="1">
      <c r="A768" s="318"/>
      <c r="B768" s="317"/>
      <c r="C768" s="316"/>
      <c r="D768" s="315"/>
      <c r="E768" s="315"/>
      <c r="F768" s="315"/>
      <c r="G768" s="315"/>
      <c r="H768" s="315"/>
      <c r="I768" s="315"/>
      <c r="J768" s="315"/>
      <c r="K768" s="315"/>
      <c r="L768" s="315"/>
      <c r="M768" s="315"/>
      <c r="N768" s="315"/>
      <c r="O768" s="315"/>
      <c r="P768" s="315"/>
      <c r="Q768" s="315"/>
      <c r="R768" s="315"/>
      <c r="S768" s="315"/>
      <c r="T768" s="315"/>
      <c r="U768" s="315"/>
      <c r="V768" s="315"/>
      <c r="W768" s="315"/>
      <c r="X768" s="315"/>
      <c r="Y768" s="315"/>
      <c r="Z768" s="315"/>
      <c r="AA768" s="315"/>
      <c r="AB768" s="315"/>
      <c r="AC768" s="315"/>
      <c r="AD768" s="315"/>
      <c r="AE768" s="315"/>
      <c r="AF768" s="315"/>
      <c r="AG768" s="315"/>
    </row>
    <row r="769" spans="1:33" ht="24.95" customHeight="1">
      <c r="A769" s="318"/>
      <c r="B769" s="317"/>
      <c r="C769" s="316"/>
      <c r="D769" s="315"/>
      <c r="E769" s="315"/>
      <c r="F769" s="315"/>
      <c r="G769" s="315"/>
      <c r="H769" s="315"/>
      <c r="I769" s="315"/>
      <c r="J769" s="315"/>
      <c r="K769" s="315"/>
      <c r="L769" s="315"/>
      <c r="M769" s="315"/>
      <c r="N769" s="315"/>
      <c r="O769" s="315"/>
      <c r="P769" s="315"/>
      <c r="Q769" s="315"/>
      <c r="R769" s="315"/>
      <c r="S769" s="315"/>
      <c r="T769" s="315"/>
      <c r="U769" s="315"/>
      <c r="V769" s="315"/>
      <c r="W769" s="315"/>
      <c r="X769" s="315"/>
      <c r="Y769" s="315"/>
      <c r="Z769" s="315"/>
      <c r="AA769" s="315"/>
      <c r="AB769" s="315"/>
      <c r="AC769" s="315"/>
      <c r="AD769" s="315"/>
      <c r="AE769" s="315"/>
      <c r="AF769" s="315"/>
      <c r="AG769" s="315"/>
    </row>
    <row r="770" spans="1:33" ht="24.95" customHeight="1">
      <c r="A770" s="318"/>
      <c r="B770" s="317"/>
      <c r="C770" s="316"/>
      <c r="D770" s="315"/>
      <c r="E770" s="315"/>
      <c r="F770" s="315"/>
      <c r="G770" s="315"/>
      <c r="H770" s="315"/>
      <c r="I770" s="315"/>
      <c r="J770" s="315"/>
      <c r="K770" s="315"/>
      <c r="L770" s="315"/>
      <c r="M770" s="315"/>
      <c r="N770" s="315"/>
      <c r="O770" s="315"/>
      <c r="P770" s="315"/>
      <c r="Q770" s="315"/>
      <c r="R770" s="315"/>
      <c r="S770" s="315"/>
      <c r="T770" s="315"/>
      <c r="U770" s="315"/>
      <c r="V770" s="315"/>
      <c r="W770" s="315"/>
      <c r="X770" s="315"/>
      <c r="Y770" s="315"/>
      <c r="Z770" s="315"/>
      <c r="AA770" s="315"/>
      <c r="AB770" s="315"/>
      <c r="AC770" s="315"/>
      <c r="AD770" s="315"/>
      <c r="AE770" s="315"/>
      <c r="AF770" s="315"/>
      <c r="AG770" s="315"/>
    </row>
    <row r="771" spans="1:33" ht="24.95" customHeight="1">
      <c r="A771" s="318"/>
      <c r="B771" s="317"/>
      <c r="C771" s="316"/>
      <c r="D771" s="315"/>
      <c r="E771" s="315"/>
      <c r="F771" s="315"/>
      <c r="G771" s="315"/>
      <c r="H771" s="315"/>
      <c r="I771" s="315"/>
      <c r="J771" s="315"/>
      <c r="K771" s="315"/>
      <c r="L771" s="315"/>
      <c r="M771" s="315"/>
      <c r="N771" s="315"/>
      <c r="O771" s="315"/>
      <c r="P771" s="315"/>
      <c r="Q771" s="315"/>
      <c r="R771" s="315"/>
      <c r="S771" s="315"/>
      <c r="T771" s="315"/>
      <c r="U771" s="315"/>
      <c r="V771" s="315"/>
      <c r="W771" s="315"/>
      <c r="X771" s="315"/>
      <c r="Y771" s="315"/>
      <c r="Z771" s="315"/>
      <c r="AA771" s="315"/>
      <c r="AB771" s="315"/>
      <c r="AC771" s="315"/>
      <c r="AD771" s="315"/>
      <c r="AE771" s="315"/>
      <c r="AF771" s="315"/>
      <c r="AG771" s="315"/>
    </row>
    <row r="772" spans="1:33" ht="24.95" customHeight="1">
      <c r="A772" s="318"/>
      <c r="B772" s="317"/>
      <c r="C772" s="316"/>
      <c r="D772" s="315"/>
      <c r="E772" s="315"/>
      <c r="F772" s="315"/>
      <c r="G772" s="315"/>
      <c r="H772" s="315"/>
      <c r="I772" s="315"/>
      <c r="J772" s="315"/>
      <c r="K772" s="315"/>
      <c r="L772" s="315"/>
      <c r="M772" s="315"/>
      <c r="N772" s="315"/>
      <c r="O772" s="315"/>
      <c r="P772" s="315"/>
      <c r="Q772" s="315"/>
      <c r="R772" s="315"/>
      <c r="S772" s="315"/>
      <c r="T772" s="315"/>
      <c r="U772" s="315"/>
      <c r="V772" s="315"/>
      <c r="W772" s="315"/>
      <c r="X772" s="315"/>
      <c r="Y772" s="315"/>
      <c r="Z772" s="315"/>
      <c r="AA772" s="315"/>
      <c r="AB772" s="315"/>
      <c r="AC772" s="315"/>
      <c r="AD772" s="315"/>
      <c r="AE772" s="315"/>
      <c r="AF772" s="315"/>
      <c r="AG772" s="315"/>
    </row>
    <row r="773" spans="1:33" ht="24.95" customHeight="1">
      <c r="A773" s="318"/>
      <c r="B773" s="317"/>
      <c r="C773" s="316"/>
      <c r="D773" s="315"/>
      <c r="E773" s="315"/>
      <c r="F773" s="315"/>
      <c r="G773" s="315"/>
      <c r="H773" s="315"/>
      <c r="I773" s="315"/>
      <c r="J773" s="315"/>
      <c r="K773" s="315"/>
      <c r="L773" s="315"/>
      <c r="M773" s="315"/>
      <c r="N773" s="315"/>
      <c r="O773" s="315"/>
      <c r="P773" s="315"/>
      <c r="Q773" s="315"/>
      <c r="R773" s="315"/>
      <c r="S773" s="315"/>
      <c r="T773" s="315"/>
      <c r="U773" s="315"/>
      <c r="V773" s="315"/>
      <c r="W773" s="315"/>
      <c r="X773" s="315"/>
      <c r="Y773" s="315"/>
      <c r="Z773" s="315"/>
      <c r="AA773" s="315"/>
      <c r="AB773" s="315"/>
      <c r="AC773" s="315"/>
      <c r="AD773" s="315"/>
      <c r="AE773" s="315"/>
      <c r="AF773" s="315"/>
      <c r="AG773" s="315"/>
    </row>
    <row r="774" spans="1:33" ht="24.95" customHeight="1">
      <c r="A774" s="318"/>
      <c r="B774" s="317"/>
      <c r="C774" s="316"/>
      <c r="D774" s="315"/>
      <c r="E774" s="315"/>
      <c r="F774" s="315"/>
      <c r="G774" s="315"/>
      <c r="H774" s="315"/>
      <c r="I774" s="315"/>
      <c r="J774" s="315"/>
      <c r="K774" s="315"/>
      <c r="L774" s="315"/>
      <c r="M774" s="315"/>
      <c r="N774" s="315"/>
      <c r="O774" s="315"/>
      <c r="P774" s="315"/>
      <c r="Q774" s="315"/>
      <c r="R774" s="315"/>
      <c r="S774" s="315"/>
      <c r="T774" s="315"/>
      <c r="U774" s="315"/>
      <c r="V774" s="315"/>
      <c r="W774" s="315"/>
      <c r="X774" s="315"/>
      <c r="Y774" s="315"/>
      <c r="Z774" s="315"/>
      <c r="AA774" s="315"/>
      <c r="AB774" s="315"/>
      <c r="AC774" s="315"/>
      <c r="AD774" s="315"/>
      <c r="AE774" s="315"/>
      <c r="AF774" s="315"/>
      <c r="AG774" s="315"/>
    </row>
    <row r="775" spans="1:33" ht="24.95" customHeight="1">
      <c r="A775" s="318"/>
      <c r="B775" s="317"/>
      <c r="C775" s="316"/>
      <c r="D775" s="315"/>
      <c r="E775" s="315"/>
      <c r="F775" s="315"/>
      <c r="G775" s="315"/>
      <c r="H775" s="315"/>
      <c r="I775" s="315"/>
      <c r="J775" s="315"/>
      <c r="K775" s="315"/>
      <c r="L775" s="315"/>
      <c r="M775" s="315"/>
      <c r="N775" s="315"/>
      <c r="O775" s="315"/>
      <c r="P775" s="315"/>
      <c r="Q775" s="315"/>
      <c r="R775" s="315"/>
      <c r="S775" s="315"/>
      <c r="T775" s="315"/>
      <c r="U775" s="315"/>
      <c r="V775" s="315"/>
      <c r="W775" s="315"/>
      <c r="X775" s="315"/>
      <c r="Y775" s="315"/>
      <c r="Z775" s="315"/>
      <c r="AA775" s="315"/>
      <c r="AB775" s="315"/>
      <c r="AC775" s="315"/>
      <c r="AD775" s="315"/>
      <c r="AE775" s="315"/>
      <c r="AF775" s="315"/>
      <c r="AG775" s="315"/>
    </row>
    <row r="776" spans="1:33" ht="24.95" customHeight="1">
      <c r="A776" s="318"/>
      <c r="B776" s="317"/>
      <c r="C776" s="316"/>
      <c r="D776" s="315"/>
      <c r="E776" s="315"/>
      <c r="F776" s="315"/>
      <c r="G776" s="315"/>
      <c r="H776" s="315"/>
      <c r="I776" s="315"/>
      <c r="J776" s="315"/>
      <c r="K776" s="315"/>
      <c r="L776" s="315"/>
      <c r="M776" s="315"/>
      <c r="N776" s="315"/>
      <c r="O776" s="315"/>
      <c r="P776" s="315"/>
      <c r="Q776" s="315"/>
      <c r="R776" s="315"/>
      <c r="S776" s="315"/>
      <c r="T776" s="315"/>
      <c r="U776" s="315"/>
      <c r="V776" s="315"/>
      <c r="W776" s="315"/>
      <c r="X776" s="315"/>
      <c r="Y776" s="315"/>
      <c r="Z776" s="315"/>
      <c r="AA776" s="315"/>
      <c r="AB776" s="315"/>
      <c r="AC776" s="315"/>
      <c r="AD776" s="315"/>
      <c r="AE776" s="315"/>
      <c r="AF776" s="315"/>
      <c r="AG776" s="315"/>
    </row>
    <row r="777" spans="1:33" ht="24.95" customHeight="1">
      <c r="A777" s="318"/>
      <c r="B777" s="317"/>
      <c r="C777" s="316"/>
      <c r="D777" s="315"/>
      <c r="E777" s="315"/>
      <c r="F777" s="315"/>
      <c r="G777" s="315"/>
      <c r="H777" s="315"/>
      <c r="I777" s="315"/>
      <c r="J777" s="315"/>
      <c r="K777" s="315"/>
      <c r="L777" s="315"/>
      <c r="M777" s="315"/>
      <c r="N777" s="315"/>
      <c r="O777" s="315"/>
      <c r="P777" s="315"/>
      <c r="Q777" s="315"/>
      <c r="R777" s="315"/>
      <c r="S777" s="315"/>
      <c r="T777" s="315"/>
      <c r="U777" s="315"/>
      <c r="V777" s="315"/>
      <c r="W777" s="315"/>
      <c r="X777" s="315"/>
      <c r="Y777" s="315"/>
      <c r="Z777" s="315"/>
      <c r="AA777" s="315"/>
      <c r="AB777" s="315"/>
      <c r="AC777" s="315"/>
      <c r="AD777" s="315"/>
      <c r="AE777" s="315"/>
      <c r="AF777" s="315"/>
      <c r="AG777" s="315"/>
    </row>
    <row r="778" spans="1:33" ht="24.95" customHeight="1">
      <c r="A778" s="318"/>
      <c r="B778" s="317"/>
      <c r="C778" s="316"/>
      <c r="D778" s="315"/>
      <c r="E778" s="315"/>
      <c r="F778" s="315"/>
      <c r="G778" s="315"/>
      <c r="H778" s="315"/>
      <c r="I778" s="315"/>
      <c r="J778" s="315"/>
      <c r="K778" s="315"/>
      <c r="L778" s="315"/>
      <c r="M778" s="315"/>
      <c r="N778" s="315"/>
      <c r="O778" s="315"/>
      <c r="P778" s="315"/>
      <c r="Q778" s="315"/>
      <c r="R778" s="315"/>
      <c r="S778" s="315"/>
      <c r="T778" s="315"/>
      <c r="U778" s="315"/>
      <c r="V778" s="315"/>
      <c r="W778" s="315"/>
      <c r="X778" s="315"/>
      <c r="Y778" s="315"/>
      <c r="Z778" s="315"/>
      <c r="AA778" s="315"/>
      <c r="AB778" s="315"/>
      <c r="AC778" s="315"/>
      <c r="AD778" s="315"/>
      <c r="AE778" s="315"/>
      <c r="AF778" s="315"/>
      <c r="AG778" s="315"/>
    </row>
    <row r="779" spans="1:33" ht="24.95" customHeight="1">
      <c r="A779" s="318"/>
      <c r="B779" s="317"/>
      <c r="C779" s="316"/>
      <c r="D779" s="315"/>
      <c r="E779" s="315"/>
      <c r="F779" s="315"/>
      <c r="G779" s="315"/>
      <c r="H779" s="315"/>
      <c r="I779" s="315"/>
      <c r="J779" s="315"/>
      <c r="K779" s="315"/>
      <c r="L779" s="315"/>
      <c r="M779" s="315"/>
      <c r="N779" s="315"/>
      <c r="O779" s="315"/>
      <c r="P779" s="315"/>
      <c r="Q779" s="315"/>
      <c r="R779" s="315"/>
      <c r="S779" s="315"/>
      <c r="T779" s="315"/>
      <c r="U779" s="315"/>
      <c r="V779" s="315"/>
      <c r="W779" s="315"/>
      <c r="X779" s="315"/>
      <c r="Y779" s="315"/>
      <c r="Z779" s="315"/>
      <c r="AA779" s="315"/>
      <c r="AB779" s="315"/>
      <c r="AC779" s="315"/>
      <c r="AD779" s="315"/>
      <c r="AE779" s="315"/>
      <c r="AF779" s="315"/>
      <c r="AG779" s="315"/>
    </row>
    <row r="780" spans="1:33" ht="24.95" customHeight="1">
      <c r="A780" s="318"/>
      <c r="B780" s="317"/>
      <c r="C780" s="316"/>
      <c r="D780" s="315"/>
      <c r="E780" s="315"/>
      <c r="F780" s="315"/>
      <c r="G780" s="315"/>
      <c r="H780" s="315"/>
      <c r="I780" s="315"/>
      <c r="J780" s="315"/>
      <c r="K780" s="315"/>
      <c r="L780" s="315"/>
      <c r="M780" s="315"/>
      <c r="N780" s="315"/>
      <c r="O780" s="315"/>
      <c r="P780" s="315"/>
      <c r="Q780" s="315"/>
      <c r="R780" s="315"/>
      <c r="S780" s="315"/>
      <c r="T780" s="315"/>
      <c r="U780" s="315"/>
      <c r="V780" s="315"/>
      <c r="W780" s="315"/>
      <c r="X780" s="315"/>
      <c r="Y780" s="315"/>
      <c r="Z780" s="315"/>
      <c r="AA780" s="315"/>
      <c r="AB780" s="315"/>
      <c r="AC780" s="315"/>
      <c r="AD780" s="315"/>
      <c r="AE780" s="315"/>
      <c r="AF780" s="315"/>
      <c r="AG780" s="315"/>
    </row>
    <row r="781" spans="1:33" ht="24.95" customHeight="1">
      <c r="A781" s="318"/>
      <c r="B781" s="317"/>
      <c r="C781" s="316"/>
      <c r="D781" s="315"/>
      <c r="E781" s="315"/>
      <c r="F781" s="315"/>
      <c r="G781" s="315"/>
      <c r="H781" s="315"/>
      <c r="I781" s="315"/>
      <c r="J781" s="315"/>
      <c r="K781" s="315"/>
      <c r="L781" s="315"/>
      <c r="M781" s="315"/>
      <c r="N781" s="315"/>
      <c r="O781" s="315"/>
      <c r="P781" s="315"/>
      <c r="Q781" s="315"/>
      <c r="R781" s="315"/>
      <c r="S781" s="315"/>
      <c r="T781" s="315"/>
      <c r="U781" s="315"/>
      <c r="V781" s="315"/>
      <c r="W781" s="315"/>
      <c r="X781" s="315"/>
      <c r="Y781" s="315"/>
      <c r="Z781" s="315"/>
      <c r="AA781" s="315"/>
      <c r="AB781" s="315"/>
      <c r="AC781" s="315"/>
      <c r="AD781" s="315"/>
      <c r="AE781" s="315"/>
      <c r="AF781" s="315"/>
      <c r="AG781" s="315"/>
    </row>
    <row r="782" spans="1:33" ht="24.95" customHeight="1">
      <c r="A782" s="318"/>
      <c r="B782" s="317"/>
      <c r="C782" s="316"/>
      <c r="D782" s="315"/>
      <c r="E782" s="315"/>
      <c r="F782" s="315"/>
      <c r="G782" s="315"/>
      <c r="H782" s="315"/>
      <c r="I782" s="315"/>
      <c r="J782" s="315"/>
      <c r="K782" s="315"/>
      <c r="L782" s="315"/>
      <c r="M782" s="315"/>
      <c r="N782" s="315"/>
      <c r="O782" s="315"/>
      <c r="P782" s="315"/>
      <c r="Q782" s="315"/>
      <c r="R782" s="315"/>
      <c r="S782" s="315"/>
      <c r="T782" s="315"/>
      <c r="U782" s="315"/>
      <c r="V782" s="315"/>
      <c r="W782" s="315"/>
      <c r="X782" s="315"/>
      <c r="Y782" s="315"/>
      <c r="Z782" s="315"/>
      <c r="AA782" s="315"/>
      <c r="AB782" s="315"/>
      <c r="AC782" s="315"/>
      <c r="AD782" s="315"/>
      <c r="AE782" s="315"/>
      <c r="AF782" s="315"/>
      <c r="AG782" s="315"/>
    </row>
    <row r="783" spans="1:33" ht="24.95" customHeight="1">
      <c r="A783" s="318"/>
      <c r="B783" s="317"/>
      <c r="C783" s="316"/>
      <c r="D783" s="315"/>
      <c r="E783" s="315"/>
      <c r="F783" s="315"/>
      <c r="G783" s="315"/>
      <c r="H783" s="315"/>
      <c r="I783" s="315"/>
      <c r="J783" s="315"/>
      <c r="K783" s="315"/>
      <c r="L783" s="315"/>
      <c r="M783" s="315"/>
      <c r="N783" s="315"/>
      <c r="O783" s="315"/>
      <c r="P783" s="315"/>
      <c r="Q783" s="315"/>
      <c r="R783" s="315"/>
      <c r="S783" s="315"/>
      <c r="T783" s="315"/>
      <c r="U783" s="315"/>
      <c r="V783" s="315"/>
      <c r="W783" s="315"/>
      <c r="X783" s="315"/>
      <c r="Y783" s="315"/>
      <c r="Z783" s="315"/>
      <c r="AA783" s="315"/>
      <c r="AB783" s="315"/>
      <c r="AC783" s="315"/>
      <c r="AD783" s="315"/>
      <c r="AE783" s="315"/>
      <c r="AF783" s="315"/>
      <c r="AG783" s="315"/>
    </row>
    <row r="784" spans="1:33" ht="24.95" customHeight="1">
      <c r="A784" s="318"/>
      <c r="B784" s="317"/>
      <c r="C784" s="316"/>
      <c r="D784" s="315"/>
      <c r="E784" s="315"/>
      <c r="F784" s="315"/>
      <c r="G784" s="315"/>
      <c r="H784" s="315"/>
      <c r="I784" s="315"/>
      <c r="J784" s="315"/>
      <c r="K784" s="315"/>
      <c r="L784" s="315"/>
      <c r="M784" s="315"/>
      <c r="N784" s="315"/>
      <c r="O784" s="315"/>
      <c r="P784" s="315"/>
      <c r="Q784" s="315"/>
      <c r="R784" s="315"/>
      <c r="S784" s="315"/>
      <c r="T784" s="315"/>
      <c r="U784" s="315"/>
      <c r="V784" s="315"/>
      <c r="W784" s="315"/>
      <c r="X784" s="315"/>
      <c r="Y784" s="315"/>
      <c r="Z784" s="315"/>
      <c r="AA784" s="315"/>
      <c r="AB784" s="315"/>
      <c r="AC784" s="315"/>
      <c r="AD784" s="315"/>
      <c r="AE784" s="315"/>
      <c r="AF784" s="315"/>
      <c r="AG784" s="315"/>
    </row>
    <row r="785" spans="1:33" ht="24.95" customHeight="1">
      <c r="A785" s="318"/>
      <c r="B785" s="317"/>
      <c r="C785" s="316"/>
      <c r="D785" s="315"/>
      <c r="E785" s="315"/>
      <c r="F785" s="315"/>
      <c r="G785" s="315"/>
      <c r="H785" s="315"/>
      <c r="I785" s="315"/>
      <c r="J785" s="315"/>
      <c r="K785" s="315"/>
      <c r="L785" s="315"/>
      <c r="M785" s="315"/>
      <c r="N785" s="315"/>
      <c r="O785" s="315"/>
      <c r="P785" s="315"/>
      <c r="Q785" s="315"/>
      <c r="R785" s="315"/>
      <c r="S785" s="315"/>
      <c r="T785" s="315"/>
      <c r="U785" s="315"/>
      <c r="V785" s="315"/>
      <c r="W785" s="315"/>
      <c r="X785" s="315"/>
      <c r="Y785" s="315"/>
      <c r="Z785" s="315"/>
      <c r="AA785" s="315"/>
      <c r="AB785" s="315"/>
      <c r="AC785" s="315"/>
      <c r="AD785" s="315"/>
      <c r="AE785" s="315"/>
      <c r="AF785" s="315"/>
      <c r="AG785" s="315"/>
    </row>
    <row r="786" spans="1:33" ht="24.95" customHeight="1">
      <c r="A786" s="318"/>
      <c r="B786" s="317"/>
      <c r="C786" s="316"/>
      <c r="D786" s="315"/>
      <c r="E786" s="315"/>
      <c r="F786" s="315"/>
      <c r="G786" s="315"/>
      <c r="H786" s="315"/>
      <c r="I786" s="315"/>
      <c r="J786" s="315"/>
      <c r="K786" s="315"/>
      <c r="L786" s="315"/>
      <c r="M786" s="315"/>
      <c r="N786" s="315"/>
      <c r="O786" s="315"/>
      <c r="P786" s="315"/>
      <c r="Q786" s="315"/>
      <c r="R786" s="315"/>
      <c r="S786" s="315"/>
      <c r="T786" s="315"/>
      <c r="U786" s="315"/>
      <c r="V786" s="315"/>
      <c r="W786" s="315"/>
      <c r="X786" s="315"/>
      <c r="Y786" s="315"/>
      <c r="Z786" s="315"/>
      <c r="AA786" s="315"/>
      <c r="AB786" s="315"/>
      <c r="AC786" s="315"/>
      <c r="AD786" s="315"/>
      <c r="AE786" s="315"/>
      <c r="AF786" s="315"/>
      <c r="AG786" s="315"/>
    </row>
    <row r="787" spans="1:33" ht="24.95" customHeight="1">
      <c r="A787" s="318"/>
      <c r="B787" s="317"/>
      <c r="C787" s="316"/>
      <c r="D787" s="315"/>
      <c r="E787" s="315"/>
      <c r="F787" s="315"/>
      <c r="G787" s="315"/>
      <c r="H787" s="315"/>
      <c r="I787" s="315"/>
      <c r="J787" s="315"/>
      <c r="K787" s="315"/>
      <c r="L787" s="315"/>
      <c r="M787" s="315"/>
      <c r="N787" s="315"/>
      <c r="O787" s="315"/>
      <c r="P787" s="315"/>
      <c r="Q787" s="315"/>
      <c r="R787" s="315"/>
      <c r="S787" s="315"/>
      <c r="T787" s="315"/>
      <c r="U787" s="315"/>
      <c r="V787" s="315"/>
      <c r="W787" s="315"/>
      <c r="X787" s="315"/>
      <c r="Y787" s="315"/>
      <c r="Z787" s="315"/>
      <c r="AA787" s="315"/>
      <c r="AB787" s="315"/>
      <c r="AC787" s="315"/>
      <c r="AD787" s="315"/>
      <c r="AE787" s="315"/>
      <c r="AF787" s="315"/>
      <c r="AG787" s="315"/>
    </row>
    <row r="788" spans="1:33" ht="24.95" customHeight="1">
      <c r="A788" s="318"/>
      <c r="B788" s="317"/>
      <c r="C788" s="316"/>
      <c r="D788" s="315"/>
      <c r="E788" s="315"/>
      <c r="F788" s="315"/>
      <c r="G788" s="315"/>
      <c r="H788" s="315"/>
      <c r="I788" s="315"/>
      <c r="J788" s="315"/>
      <c r="K788" s="315"/>
      <c r="L788" s="315"/>
      <c r="M788" s="315"/>
      <c r="N788" s="315"/>
      <c r="O788" s="315"/>
      <c r="P788" s="315"/>
      <c r="Q788" s="315"/>
      <c r="R788" s="315"/>
      <c r="S788" s="315"/>
      <c r="T788" s="315"/>
      <c r="U788" s="315"/>
      <c r="V788" s="315"/>
      <c r="W788" s="315"/>
      <c r="X788" s="315"/>
      <c r="Y788" s="315"/>
      <c r="Z788" s="315"/>
      <c r="AA788" s="315"/>
      <c r="AB788" s="315"/>
      <c r="AC788" s="315"/>
      <c r="AD788" s="315"/>
      <c r="AE788" s="315"/>
      <c r="AF788" s="315"/>
      <c r="AG788" s="315"/>
    </row>
    <row r="789" spans="1:33" ht="24.95" customHeight="1">
      <c r="A789" s="318"/>
      <c r="B789" s="317"/>
      <c r="C789" s="316"/>
      <c r="D789" s="315"/>
      <c r="E789" s="315"/>
      <c r="F789" s="315"/>
      <c r="G789" s="315"/>
      <c r="H789" s="315"/>
      <c r="I789" s="315"/>
      <c r="J789" s="315"/>
      <c r="K789" s="315"/>
      <c r="L789" s="315"/>
      <c r="M789" s="315"/>
      <c r="N789" s="315"/>
      <c r="O789" s="315"/>
      <c r="P789" s="315"/>
      <c r="Q789" s="315"/>
      <c r="R789" s="315"/>
      <c r="S789" s="315"/>
      <c r="T789" s="315"/>
      <c r="U789" s="315"/>
      <c r="V789" s="315"/>
      <c r="W789" s="315"/>
      <c r="X789" s="315"/>
      <c r="Y789" s="315"/>
      <c r="Z789" s="315"/>
      <c r="AA789" s="315"/>
      <c r="AB789" s="315"/>
      <c r="AC789" s="315"/>
      <c r="AD789" s="315"/>
      <c r="AE789" s="315"/>
      <c r="AF789" s="315"/>
      <c r="AG789" s="315"/>
    </row>
    <row r="790" spans="1:33" ht="24.95" customHeight="1">
      <c r="A790" s="318"/>
      <c r="B790" s="317"/>
      <c r="C790" s="316"/>
      <c r="D790" s="315"/>
      <c r="E790" s="315"/>
      <c r="F790" s="315"/>
      <c r="G790" s="315"/>
      <c r="H790" s="315"/>
      <c r="I790" s="315"/>
      <c r="J790" s="315"/>
      <c r="K790" s="315"/>
      <c r="L790" s="315"/>
      <c r="M790" s="315"/>
      <c r="N790" s="315"/>
      <c r="O790" s="315"/>
      <c r="P790" s="315"/>
      <c r="Q790" s="315"/>
      <c r="R790" s="315"/>
      <c r="S790" s="315"/>
      <c r="T790" s="315"/>
      <c r="U790" s="315"/>
      <c r="V790" s="315"/>
      <c r="W790" s="315"/>
      <c r="X790" s="315"/>
      <c r="Y790" s="315"/>
      <c r="Z790" s="315"/>
      <c r="AA790" s="315"/>
      <c r="AB790" s="315"/>
      <c r="AC790" s="315"/>
      <c r="AD790" s="315"/>
      <c r="AE790" s="315"/>
      <c r="AF790" s="315"/>
      <c r="AG790" s="315"/>
    </row>
    <row r="791" spans="1:33" ht="24.95" customHeight="1">
      <c r="A791" s="318"/>
      <c r="B791" s="317"/>
      <c r="C791" s="316"/>
      <c r="D791" s="315"/>
      <c r="E791" s="315"/>
      <c r="F791" s="315"/>
      <c r="G791" s="315"/>
      <c r="H791" s="315"/>
      <c r="I791" s="315"/>
      <c r="J791" s="315"/>
      <c r="K791" s="315"/>
      <c r="L791" s="315"/>
      <c r="M791" s="315"/>
      <c r="N791" s="315"/>
      <c r="O791" s="315"/>
      <c r="P791" s="315"/>
      <c r="Q791" s="315"/>
      <c r="R791" s="315"/>
      <c r="S791" s="315"/>
      <c r="T791" s="315"/>
      <c r="U791" s="315"/>
      <c r="V791" s="315"/>
      <c r="W791" s="315"/>
      <c r="X791" s="315"/>
      <c r="Y791" s="315"/>
      <c r="Z791" s="315"/>
      <c r="AA791" s="315"/>
      <c r="AB791" s="315"/>
      <c r="AC791" s="315"/>
      <c r="AD791" s="315"/>
      <c r="AE791" s="315"/>
      <c r="AF791" s="315"/>
      <c r="AG791" s="315"/>
    </row>
    <row r="792" spans="1:33" ht="24.95" customHeight="1">
      <c r="A792" s="318"/>
      <c r="B792" s="317"/>
      <c r="C792" s="316"/>
      <c r="D792" s="315"/>
      <c r="E792" s="315"/>
      <c r="F792" s="315"/>
      <c r="G792" s="315"/>
      <c r="H792" s="315"/>
      <c r="I792" s="315"/>
      <c r="J792" s="315"/>
      <c r="K792" s="315"/>
      <c r="L792" s="315"/>
      <c r="M792" s="315"/>
      <c r="N792" s="315"/>
      <c r="O792" s="315"/>
      <c r="P792" s="315"/>
      <c r="Q792" s="315"/>
      <c r="R792" s="315"/>
      <c r="S792" s="315"/>
      <c r="T792" s="315"/>
      <c r="U792" s="315"/>
      <c r="V792" s="315"/>
      <c r="W792" s="315"/>
      <c r="X792" s="315"/>
      <c r="Y792" s="315"/>
      <c r="Z792" s="315"/>
      <c r="AA792" s="315"/>
      <c r="AB792" s="315"/>
      <c r="AC792" s="315"/>
      <c r="AD792" s="315"/>
      <c r="AE792" s="315"/>
      <c r="AF792" s="315"/>
      <c r="AG792" s="315"/>
    </row>
    <row r="793" spans="1:33" ht="24.95" customHeight="1">
      <c r="A793" s="318"/>
      <c r="B793" s="317"/>
      <c r="C793" s="316"/>
      <c r="D793" s="315"/>
      <c r="E793" s="315"/>
      <c r="F793" s="315"/>
      <c r="G793" s="315"/>
      <c r="H793" s="315"/>
      <c r="I793" s="315"/>
      <c r="J793" s="315"/>
      <c r="K793" s="315"/>
      <c r="L793" s="315"/>
      <c r="M793" s="315"/>
      <c r="N793" s="315"/>
      <c r="O793" s="315"/>
      <c r="P793" s="315"/>
      <c r="Q793" s="315"/>
      <c r="R793" s="315"/>
      <c r="S793" s="315"/>
      <c r="T793" s="315"/>
      <c r="U793" s="315"/>
      <c r="V793" s="315"/>
      <c r="W793" s="315"/>
      <c r="X793" s="315"/>
      <c r="Y793" s="315"/>
      <c r="Z793" s="315"/>
      <c r="AA793" s="315"/>
      <c r="AB793" s="315"/>
      <c r="AC793" s="315"/>
      <c r="AD793" s="315"/>
      <c r="AE793" s="315"/>
      <c r="AF793" s="315"/>
      <c r="AG793" s="315"/>
    </row>
    <row r="794" spans="1:33" ht="24.95" customHeight="1">
      <c r="A794" s="318"/>
      <c r="B794" s="317"/>
      <c r="C794" s="316"/>
      <c r="D794" s="315"/>
      <c r="E794" s="315"/>
      <c r="F794" s="315"/>
      <c r="G794" s="315"/>
      <c r="H794" s="315"/>
      <c r="I794" s="315"/>
      <c r="J794" s="315"/>
      <c r="K794" s="315"/>
      <c r="L794" s="315"/>
      <c r="M794" s="315"/>
      <c r="N794" s="315"/>
      <c r="O794" s="315"/>
      <c r="P794" s="315"/>
      <c r="Q794" s="315"/>
      <c r="R794" s="315"/>
      <c r="S794" s="315"/>
      <c r="T794" s="315"/>
      <c r="U794" s="315"/>
      <c r="V794" s="315"/>
      <c r="W794" s="315"/>
      <c r="X794" s="315"/>
      <c r="Y794" s="315"/>
      <c r="Z794" s="315"/>
      <c r="AA794" s="315"/>
      <c r="AB794" s="315"/>
      <c r="AC794" s="315"/>
      <c r="AD794" s="315"/>
      <c r="AE794" s="315"/>
      <c r="AF794" s="315"/>
      <c r="AG794" s="315"/>
    </row>
    <row r="795" spans="1:33" ht="24.95" customHeight="1">
      <c r="A795" s="318"/>
      <c r="B795" s="317"/>
      <c r="C795" s="316"/>
      <c r="D795" s="315"/>
      <c r="E795" s="315"/>
      <c r="F795" s="315"/>
      <c r="G795" s="315"/>
      <c r="H795" s="315"/>
      <c r="I795" s="315"/>
      <c r="J795" s="315"/>
      <c r="K795" s="315"/>
      <c r="L795" s="315"/>
      <c r="M795" s="315"/>
      <c r="N795" s="315"/>
      <c r="O795" s="315"/>
      <c r="P795" s="315"/>
      <c r="Q795" s="315"/>
      <c r="R795" s="315"/>
      <c r="S795" s="315"/>
      <c r="T795" s="315"/>
      <c r="U795" s="315"/>
      <c r="V795" s="315"/>
      <c r="W795" s="315"/>
      <c r="X795" s="315"/>
      <c r="Y795" s="315"/>
      <c r="Z795" s="315"/>
      <c r="AA795" s="315"/>
      <c r="AB795" s="315"/>
      <c r="AC795" s="315"/>
      <c r="AD795" s="315"/>
      <c r="AE795" s="315"/>
      <c r="AF795" s="315"/>
      <c r="AG795" s="315"/>
    </row>
    <row r="796" spans="1:33" ht="24.95" customHeight="1">
      <c r="A796" s="318"/>
      <c r="B796" s="317"/>
      <c r="C796" s="316"/>
      <c r="D796" s="315"/>
      <c r="E796" s="315"/>
      <c r="F796" s="315"/>
      <c r="G796" s="315"/>
      <c r="H796" s="315"/>
      <c r="I796" s="315"/>
      <c r="J796" s="315"/>
      <c r="K796" s="315"/>
      <c r="L796" s="315"/>
      <c r="M796" s="315"/>
      <c r="N796" s="315"/>
      <c r="O796" s="315"/>
      <c r="P796" s="315"/>
      <c r="Q796" s="315"/>
      <c r="R796" s="315"/>
      <c r="S796" s="315"/>
      <c r="T796" s="315"/>
      <c r="U796" s="315"/>
      <c r="V796" s="315"/>
      <c r="W796" s="315"/>
      <c r="X796" s="315"/>
      <c r="Y796" s="315"/>
      <c r="Z796" s="315"/>
      <c r="AA796" s="315"/>
      <c r="AB796" s="315"/>
      <c r="AC796" s="315"/>
      <c r="AD796" s="315"/>
      <c r="AE796" s="315"/>
      <c r="AF796" s="315"/>
      <c r="AG796" s="315"/>
    </row>
    <row r="797" spans="1:33" ht="24.95" customHeight="1">
      <c r="A797" s="318"/>
      <c r="B797" s="317"/>
      <c r="C797" s="316"/>
      <c r="D797" s="315"/>
      <c r="E797" s="315"/>
      <c r="F797" s="315"/>
      <c r="G797" s="315"/>
      <c r="H797" s="315"/>
      <c r="I797" s="315"/>
      <c r="J797" s="315"/>
      <c r="K797" s="315"/>
      <c r="L797" s="315"/>
      <c r="M797" s="315"/>
      <c r="N797" s="315"/>
      <c r="O797" s="315"/>
      <c r="P797" s="315"/>
      <c r="Q797" s="315"/>
      <c r="R797" s="315"/>
      <c r="S797" s="315"/>
      <c r="T797" s="315"/>
      <c r="U797" s="315"/>
      <c r="V797" s="315"/>
      <c r="W797" s="315"/>
      <c r="X797" s="315"/>
      <c r="Y797" s="315"/>
      <c r="Z797" s="315"/>
      <c r="AA797" s="315"/>
      <c r="AB797" s="315"/>
      <c r="AC797" s="315"/>
      <c r="AD797" s="315"/>
      <c r="AE797" s="315"/>
      <c r="AF797" s="315"/>
      <c r="AG797" s="315"/>
    </row>
    <row r="798" spans="1:33" ht="24.95" customHeight="1">
      <c r="A798" s="318"/>
      <c r="B798" s="317"/>
      <c r="C798" s="316"/>
      <c r="D798" s="315"/>
      <c r="E798" s="315"/>
      <c r="F798" s="315"/>
      <c r="G798" s="315"/>
      <c r="H798" s="315"/>
      <c r="I798" s="315"/>
      <c r="J798" s="315"/>
      <c r="K798" s="315"/>
      <c r="L798" s="315"/>
      <c r="M798" s="315"/>
      <c r="N798" s="315"/>
      <c r="O798" s="315"/>
      <c r="P798" s="315"/>
      <c r="Q798" s="315"/>
      <c r="R798" s="315"/>
      <c r="S798" s="315"/>
      <c r="T798" s="315"/>
      <c r="U798" s="315"/>
      <c r="V798" s="315"/>
      <c r="W798" s="315"/>
      <c r="X798" s="315"/>
      <c r="Y798" s="315"/>
      <c r="Z798" s="315"/>
      <c r="AA798" s="315"/>
      <c r="AB798" s="315"/>
      <c r="AC798" s="315"/>
      <c r="AD798" s="315"/>
      <c r="AE798" s="315"/>
      <c r="AF798" s="315"/>
      <c r="AG798" s="315"/>
    </row>
    <row r="799" spans="1:33" ht="24.95" customHeight="1">
      <c r="A799" s="318"/>
      <c r="B799" s="317"/>
      <c r="C799" s="316"/>
      <c r="D799" s="315"/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15"/>
      <c r="R799" s="315"/>
      <c r="S799" s="315"/>
      <c r="T799" s="315"/>
      <c r="U799" s="315"/>
      <c r="V799" s="315"/>
      <c r="W799" s="315"/>
      <c r="X799" s="315"/>
      <c r="Y799" s="315"/>
      <c r="Z799" s="315"/>
      <c r="AA799" s="315"/>
      <c r="AB799" s="315"/>
      <c r="AC799" s="315"/>
      <c r="AD799" s="315"/>
      <c r="AE799" s="315"/>
      <c r="AF799" s="315"/>
      <c r="AG799" s="315"/>
    </row>
    <row r="800" spans="1:33" ht="24.95" customHeight="1">
      <c r="A800" s="318"/>
      <c r="B800" s="317"/>
      <c r="C800" s="316"/>
      <c r="D800" s="315"/>
      <c r="E800" s="315"/>
      <c r="F800" s="315"/>
      <c r="G800" s="315"/>
      <c r="H800" s="315"/>
      <c r="I800" s="315"/>
      <c r="J800" s="315"/>
      <c r="K800" s="315"/>
      <c r="L800" s="315"/>
      <c r="M800" s="315"/>
      <c r="N800" s="315"/>
      <c r="O800" s="315"/>
      <c r="P800" s="315"/>
      <c r="Q800" s="315"/>
      <c r="R800" s="315"/>
      <c r="S800" s="315"/>
      <c r="T800" s="315"/>
      <c r="U800" s="315"/>
      <c r="V800" s="315"/>
      <c r="W800" s="315"/>
      <c r="X800" s="315"/>
      <c r="Y800" s="315"/>
      <c r="Z800" s="315"/>
      <c r="AA800" s="315"/>
      <c r="AB800" s="315"/>
      <c r="AC800" s="315"/>
      <c r="AD800" s="315"/>
      <c r="AE800" s="315"/>
      <c r="AF800" s="315"/>
      <c r="AG800" s="315"/>
    </row>
    <row r="801" spans="1:33" ht="24.95" customHeight="1">
      <c r="A801" s="318"/>
      <c r="B801" s="317"/>
      <c r="C801" s="316"/>
      <c r="D801" s="315"/>
      <c r="E801" s="315"/>
      <c r="F801" s="315"/>
      <c r="G801" s="315"/>
      <c r="H801" s="315"/>
      <c r="I801" s="315"/>
      <c r="J801" s="315"/>
      <c r="K801" s="315"/>
      <c r="L801" s="315"/>
      <c r="M801" s="315"/>
      <c r="N801" s="315"/>
      <c r="O801" s="315"/>
      <c r="P801" s="315"/>
      <c r="Q801" s="315"/>
      <c r="R801" s="315"/>
      <c r="S801" s="315"/>
      <c r="T801" s="315"/>
      <c r="U801" s="315"/>
      <c r="V801" s="315"/>
      <c r="W801" s="315"/>
      <c r="X801" s="315"/>
      <c r="Y801" s="315"/>
      <c r="Z801" s="315"/>
      <c r="AA801" s="315"/>
      <c r="AB801" s="315"/>
      <c r="AC801" s="315"/>
      <c r="AD801" s="315"/>
      <c r="AE801" s="315"/>
      <c r="AF801" s="315"/>
      <c r="AG801" s="315"/>
    </row>
    <row r="802" spans="1:33" ht="24.95" customHeight="1">
      <c r="A802" s="318"/>
      <c r="B802" s="317"/>
      <c r="C802" s="316"/>
      <c r="D802" s="315"/>
      <c r="E802" s="315"/>
      <c r="F802" s="315"/>
      <c r="G802" s="315"/>
      <c r="H802" s="315"/>
      <c r="I802" s="315"/>
      <c r="J802" s="315"/>
      <c r="K802" s="315"/>
      <c r="L802" s="315"/>
      <c r="M802" s="315"/>
      <c r="N802" s="315"/>
      <c r="O802" s="315"/>
      <c r="P802" s="315"/>
      <c r="Q802" s="315"/>
      <c r="R802" s="315"/>
      <c r="S802" s="315"/>
      <c r="T802" s="315"/>
      <c r="U802" s="315"/>
      <c r="V802" s="315"/>
      <c r="W802" s="315"/>
      <c r="X802" s="315"/>
      <c r="Y802" s="315"/>
      <c r="Z802" s="315"/>
      <c r="AA802" s="315"/>
      <c r="AB802" s="315"/>
      <c r="AC802" s="315"/>
      <c r="AD802" s="315"/>
      <c r="AE802" s="315"/>
      <c r="AF802" s="315"/>
      <c r="AG802" s="315"/>
    </row>
    <row r="803" spans="1:33" ht="24.95" customHeight="1">
      <c r="A803" s="318"/>
      <c r="B803" s="317"/>
      <c r="C803" s="316"/>
      <c r="D803" s="315"/>
      <c r="E803" s="315"/>
      <c r="F803" s="315"/>
      <c r="G803" s="315"/>
      <c r="H803" s="315"/>
      <c r="I803" s="315"/>
      <c r="J803" s="315"/>
      <c r="K803" s="315"/>
      <c r="L803" s="315"/>
      <c r="M803" s="315"/>
      <c r="N803" s="315"/>
      <c r="O803" s="315"/>
      <c r="P803" s="315"/>
      <c r="Q803" s="315"/>
      <c r="R803" s="315"/>
      <c r="S803" s="315"/>
      <c r="T803" s="315"/>
      <c r="U803" s="315"/>
      <c r="V803" s="315"/>
      <c r="W803" s="315"/>
      <c r="X803" s="315"/>
      <c r="Y803" s="315"/>
      <c r="Z803" s="315"/>
      <c r="AA803" s="315"/>
      <c r="AB803" s="315"/>
      <c r="AC803" s="315"/>
      <c r="AD803" s="315"/>
      <c r="AE803" s="315"/>
      <c r="AF803" s="315"/>
      <c r="AG803" s="315"/>
    </row>
    <row r="804" spans="1:33" ht="24.95" customHeight="1">
      <c r="A804" s="318"/>
      <c r="B804" s="317"/>
      <c r="C804" s="316"/>
      <c r="D804" s="315"/>
      <c r="E804" s="315"/>
      <c r="F804" s="315"/>
      <c r="G804" s="315"/>
      <c r="H804" s="315"/>
      <c r="I804" s="315"/>
      <c r="J804" s="315"/>
      <c r="K804" s="315"/>
      <c r="L804" s="315"/>
      <c r="M804" s="315"/>
      <c r="N804" s="315"/>
      <c r="O804" s="315"/>
      <c r="P804" s="315"/>
      <c r="Q804" s="315"/>
      <c r="R804" s="315"/>
      <c r="S804" s="315"/>
      <c r="T804" s="315"/>
      <c r="U804" s="315"/>
      <c r="V804" s="315"/>
      <c r="W804" s="315"/>
      <c r="X804" s="315"/>
      <c r="Y804" s="315"/>
      <c r="Z804" s="315"/>
      <c r="AA804" s="315"/>
      <c r="AB804" s="315"/>
      <c r="AC804" s="315"/>
      <c r="AD804" s="315"/>
      <c r="AE804" s="315"/>
      <c r="AF804" s="315"/>
      <c r="AG804" s="315"/>
    </row>
    <row r="805" spans="1:33" ht="24.95" customHeight="1">
      <c r="A805" s="318"/>
      <c r="B805" s="317"/>
      <c r="C805" s="316"/>
      <c r="D805" s="315"/>
      <c r="E805" s="315"/>
      <c r="F805" s="315"/>
      <c r="G805" s="315"/>
      <c r="H805" s="315"/>
      <c r="I805" s="315"/>
      <c r="J805" s="315"/>
      <c r="K805" s="315"/>
      <c r="L805" s="315"/>
      <c r="M805" s="315"/>
      <c r="N805" s="315"/>
      <c r="O805" s="315"/>
      <c r="P805" s="315"/>
      <c r="Q805" s="315"/>
      <c r="R805" s="315"/>
      <c r="S805" s="315"/>
      <c r="T805" s="315"/>
      <c r="U805" s="315"/>
      <c r="V805" s="315"/>
      <c r="W805" s="315"/>
      <c r="X805" s="315"/>
      <c r="Y805" s="315"/>
      <c r="Z805" s="315"/>
      <c r="AA805" s="315"/>
      <c r="AB805" s="315"/>
      <c r="AC805" s="315"/>
      <c r="AD805" s="315"/>
      <c r="AE805" s="315"/>
      <c r="AF805" s="315"/>
      <c r="AG805" s="315"/>
    </row>
    <row r="806" spans="1:33" ht="24.95" customHeight="1">
      <c r="A806" s="318"/>
      <c r="B806" s="317"/>
      <c r="C806" s="316"/>
      <c r="D806" s="315"/>
      <c r="E806" s="315"/>
      <c r="F806" s="315"/>
      <c r="G806" s="315"/>
      <c r="H806" s="315"/>
      <c r="I806" s="315"/>
      <c r="J806" s="315"/>
      <c r="K806" s="315"/>
      <c r="L806" s="315"/>
      <c r="M806" s="315"/>
      <c r="N806" s="315"/>
      <c r="O806" s="315"/>
      <c r="P806" s="315"/>
      <c r="Q806" s="315"/>
      <c r="R806" s="315"/>
      <c r="S806" s="315"/>
      <c r="T806" s="315"/>
      <c r="U806" s="315"/>
      <c r="V806" s="315"/>
      <c r="W806" s="315"/>
      <c r="X806" s="315"/>
      <c r="Y806" s="315"/>
      <c r="Z806" s="315"/>
      <c r="AA806" s="315"/>
      <c r="AB806" s="315"/>
      <c r="AC806" s="315"/>
      <c r="AD806" s="315"/>
      <c r="AE806" s="315"/>
      <c r="AF806" s="315"/>
      <c r="AG806" s="315"/>
    </row>
    <row r="807" spans="1:33" ht="24.95" customHeight="1">
      <c r="A807" s="318"/>
      <c r="B807" s="317"/>
      <c r="C807" s="316"/>
      <c r="D807" s="315"/>
      <c r="E807" s="315"/>
      <c r="F807" s="315"/>
      <c r="G807" s="315"/>
      <c r="H807" s="315"/>
      <c r="I807" s="315"/>
      <c r="J807" s="315"/>
      <c r="K807" s="315"/>
      <c r="L807" s="315"/>
      <c r="M807" s="315"/>
      <c r="N807" s="315"/>
      <c r="O807" s="315"/>
      <c r="P807" s="315"/>
      <c r="Q807" s="315"/>
      <c r="R807" s="315"/>
      <c r="S807" s="315"/>
      <c r="T807" s="315"/>
      <c r="U807" s="315"/>
      <c r="V807" s="315"/>
      <c r="W807" s="315"/>
      <c r="X807" s="315"/>
      <c r="Y807" s="315"/>
      <c r="Z807" s="315"/>
      <c r="AA807" s="315"/>
      <c r="AB807" s="315"/>
      <c r="AC807" s="315"/>
      <c r="AD807" s="315"/>
      <c r="AE807" s="315"/>
      <c r="AF807" s="315"/>
      <c r="AG807" s="315"/>
    </row>
    <row r="808" spans="1:33" ht="24.95" customHeight="1">
      <c r="A808" s="318"/>
      <c r="B808" s="317"/>
      <c r="C808" s="316"/>
      <c r="D808" s="315"/>
      <c r="E808" s="315"/>
      <c r="F808" s="315"/>
      <c r="G808" s="315"/>
      <c r="H808" s="315"/>
      <c r="I808" s="315"/>
      <c r="J808" s="315"/>
      <c r="K808" s="315"/>
      <c r="L808" s="315"/>
      <c r="M808" s="315"/>
      <c r="N808" s="315"/>
      <c r="O808" s="315"/>
      <c r="P808" s="315"/>
      <c r="Q808" s="315"/>
      <c r="R808" s="315"/>
      <c r="S808" s="315"/>
      <c r="T808" s="315"/>
      <c r="U808" s="315"/>
      <c r="V808" s="315"/>
      <c r="W808" s="315"/>
      <c r="X808" s="315"/>
      <c r="Y808" s="315"/>
      <c r="Z808" s="315"/>
      <c r="AA808" s="315"/>
      <c r="AB808" s="315"/>
      <c r="AC808" s="315"/>
      <c r="AD808" s="315"/>
      <c r="AE808" s="315"/>
      <c r="AF808" s="315"/>
      <c r="AG808" s="315"/>
    </row>
    <row r="809" spans="1:33" ht="24.95" customHeight="1">
      <c r="A809" s="318"/>
      <c r="B809" s="317"/>
      <c r="C809" s="316"/>
      <c r="D809" s="315"/>
      <c r="E809" s="315"/>
      <c r="F809" s="315"/>
      <c r="G809" s="315"/>
      <c r="H809" s="315"/>
      <c r="I809" s="315"/>
      <c r="J809" s="315"/>
      <c r="K809" s="315"/>
      <c r="L809" s="315"/>
      <c r="M809" s="315"/>
      <c r="N809" s="315"/>
      <c r="O809" s="315"/>
      <c r="P809" s="315"/>
      <c r="Q809" s="315"/>
      <c r="R809" s="315"/>
      <c r="S809" s="315"/>
      <c r="T809" s="315"/>
      <c r="U809" s="315"/>
      <c r="V809" s="315"/>
      <c r="W809" s="315"/>
      <c r="X809" s="315"/>
      <c r="Y809" s="315"/>
      <c r="Z809" s="315"/>
      <c r="AA809" s="315"/>
      <c r="AB809" s="315"/>
      <c r="AC809" s="315"/>
      <c r="AD809" s="315"/>
      <c r="AE809" s="315"/>
      <c r="AF809" s="315"/>
      <c r="AG809" s="315"/>
    </row>
    <row r="810" spans="1:33" ht="24.95" customHeight="1">
      <c r="A810" s="318"/>
      <c r="B810" s="317"/>
      <c r="C810" s="316"/>
      <c r="D810" s="315"/>
      <c r="E810" s="315"/>
      <c r="F810" s="315"/>
      <c r="G810" s="315"/>
      <c r="H810" s="315"/>
      <c r="I810" s="315"/>
      <c r="J810" s="315"/>
      <c r="K810" s="315"/>
      <c r="L810" s="315"/>
      <c r="M810" s="315"/>
      <c r="N810" s="315"/>
      <c r="O810" s="315"/>
      <c r="P810" s="315"/>
      <c r="Q810" s="315"/>
      <c r="R810" s="315"/>
      <c r="S810" s="315"/>
      <c r="T810" s="315"/>
      <c r="U810" s="315"/>
      <c r="V810" s="315"/>
      <c r="W810" s="315"/>
      <c r="X810" s="315"/>
      <c r="Y810" s="315"/>
      <c r="Z810" s="315"/>
      <c r="AA810" s="315"/>
      <c r="AB810" s="315"/>
      <c r="AC810" s="315"/>
      <c r="AD810" s="315"/>
      <c r="AE810" s="315"/>
      <c r="AF810" s="315"/>
      <c r="AG810" s="315"/>
    </row>
    <row r="811" spans="1:33" ht="24.95" customHeight="1">
      <c r="A811" s="318"/>
      <c r="B811" s="317"/>
      <c r="C811" s="316"/>
      <c r="D811" s="315"/>
      <c r="E811" s="315"/>
      <c r="F811" s="315"/>
      <c r="G811" s="315"/>
      <c r="H811" s="315"/>
      <c r="I811" s="315"/>
      <c r="J811" s="315"/>
      <c r="K811" s="315"/>
      <c r="L811" s="315"/>
      <c r="M811" s="315"/>
      <c r="N811" s="315"/>
      <c r="O811" s="315"/>
      <c r="P811" s="315"/>
      <c r="Q811" s="315"/>
      <c r="R811" s="315"/>
      <c r="S811" s="315"/>
      <c r="T811" s="315"/>
      <c r="U811" s="315"/>
      <c r="V811" s="315"/>
      <c r="W811" s="315"/>
      <c r="X811" s="315"/>
      <c r="Y811" s="315"/>
      <c r="Z811" s="315"/>
      <c r="AA811" s="315"/>
      <c r="AB811" s="315"/>
      <c r="AC811" s="315"/>
      <c r="AD811" s="315"/>
      <c r="AE811" s="315"/>
      <c r="AF811" s="315"/>
      <c r="AG811" s="315"/>
    </row>
    <row r="812" spans="1:33" ht="24.95" customHeight="1">
      <c r="A812" s="318"/>
      <c r="B812" s="317"/>
      <c r="C812" s="316"/>
      <c r="D812" s="315"/>
      <c r="E812" s="315"/>
      <c r="F812" s="315"/>
      <c r="G812" s="315"/>
      <c r="H812" s="315"/>
      <c r="I812" s="315"/>
      <c r="J812" s="315"/>
      <c r="K812" s="315"/>
      <c r="L812" s="315"/>
      <c r="M812" s="315"/>
      <c r="N812" s="315"/>
      <c r="O812" s="315"/>
      <c r="P812" s="315"/>
      <c r="Q812" s="315"/>
      <c r="R812" s="315"/>
      <c r="S812" s="315"/>
      <c r="T812" s="315"/>
      <c r="U812" s="315"/>
      <c r="V812" s="315"/>
      <c r="W812" s="315"/>
      <c r="X812" s="315"/>
      <c r="Y812" s="315"/>
      <c r="Z812" s="315"/>
      <c r="AA812" s="315"/>
      <c r="AB812" s="315"/>
      <c r="AC812" s="315"/>
      <c r="AD812" s="315"/>
      <c r="AE812" s="315"/>
      <c r="AF812" s="315"/>
      <c r="AG812" s="315"/>
    </row>
    <row r="813" spans="1:33" ht="24.95" customHeight="1">
      <c r="A813" s="318"/>
      <c r="B813" s="317"/>
      <c r="C813" s="316"/>
      <c r="D813" s="315"/>
      <c r="E813" s="315"/>
      <c r="F813" s="315"/>
      <c r="G813" s="315"/>
      <c r="H813" s="315"/>
      <c r="I813" s="315"/>
      <c r="J813" s="315"/>
      <c r="K813" s="315"/>
      <c r="L813" s="315"/>
      <c r="M813" s="315"/>
      <c r="N813" s="315"/>
      <c r="O813" s="315"/>
      <c r="P813" s="315"/>
      <c r="Q813" s="315"/>
      <c r="R813" s="315"/>
      <c r="S813" s="315"/>
      <c r="T813" s="315"/>
      <c r="U813" s="315"/>
      <c r="V813" s="315"/>
      <c r="W813" s="315"/>
      <c r="X813" s="315"/>
      <c r="Y813" s="315"/>
      <c r="Z813" s="315"/>
      <c r="AA813" s="315"/>
      <c r="AB813" s="315"/>
      <c r="AC813" s="315"/>
      <c r="AD813" s="315"/>
      <c r="AE813" s="315"/>
      <c r="AF813" s="315"/>
      <c r="AG813" s="315"/>
    </row>
    <row r="814" spans="1:33" ht="24.95" customHeight="1">
      <c r="A814" s="318"/>
      <c r="B814" s="317"/>
      <c r="C814" s="316"/>
      <c r="D814" s="315"/>
      <c r="E814" s="315"/>
      <c r="F814" s="315"/>
      <c r="G814" s="315"/>
      <c r="H814" s="315"/>
      <c r="I814" s="315"/>
      <c r="J814" s="315"/>
      <c r="K814" s="315"/>
      <c r="L814" s="315"/>
      <c r="M814" s="315"/>
      <c r="N814" s="315"/>
      <c r="O814" s="315"/>
      <c r="P814" s="315"/>
      <c r="Q814" s="315"/>
      <c r="R814" s="315"/>
      <c r="S814" s="315"/>
      <c r="T814" s="315"/>
      <c r="U814" s="315"/>
      <c r="V814" s="315"/>
      <c r="W814" s="315"/>
      <c r="X814" s="315"/>
      <c r="Y814" s="315"/>
      <c r="Z814" s="315"/>
      <c r="AA814" s="315"/>
      <c r="AB814" s="315"/>
      <c r="AC814" s="315"/>
      <c r="AD814" s="315"/>
      <c r="AE814" s="315"/>
      <c r="AF814" s="315"/>
      <c r="AG814" s="315"/>
    </row>
    <row r="815" spans="1:33" ht="24.95" customHeight="1">
      <c r="A815" s="318"/>
      <c r="B815" s="317"/>
      <c r="C815" s="316"/>
      <c r="D815" s="315"/>
      <c r="E815" s="315"/>
      <c r="F815" s="315"/>
      <c r="G815" s="315"/>
      <c r="H815" s="315"/>
      <c r="I815" s="315"/>
      <c r="J815" s="315"/>
      <c r="K815" s="315"/>
      <c r="L815" s="315"/>
      <c r="M815" s="315"/>
      <c r="N815" s="315"/>
      <c r="O815" s="315"/>
      <c r="P815" s="315"/>
      <c r="Q815" s="315"/>
      <c r="R815" s="315"/>
      <c r="S815" s="315"/>
      <c r="T815" s="315"/>
      <c r="U815" s="315"/>
      <c r="V815" s="315"/>
      <c r="W815" s="315"/>
      <c r="X815" s="315"/>
      <c r="Y815" s="315"/>
      <c r="Z815" s="315"/>
      <c r="AA815" s="315"/>
      <c r="AB815" s="315"/>
      <c r="AC815" s="315"/>
      <c r="AD815" s="315"/>
      <c r="AE815" s="315"/>
      <c r="AF815" s="315"/>
      <c r="AG815" s="315"/>
    </row>
    <row r="816" spans="1:33" ht="24.95" customHeight="1">
      <c r="A816" s="318"/>
      <c r="B816" s="317"/>
      <c r="C816" s="316"/>
      <c r="D816" s="315"/>
      <c r="E816" s="315"/>
      <c r="F816" s="315"/>
      <c r="G816" s="315"/>
      <c r="H816" s="315"/>
      <c r="I816" s="315"/>
      <c r="J816" s="315"/>
      <c r="K816" s="315"/>
      <c r="L816" s="315"/>
      <c r="M816" s="315"/>
      <c r="N816" s="315"/>
      <c r="O816" s="315"/>
      <c r="P816" s="315"/>
      <c r="Q816" s="315"/>
      <c r="R816" s="315"/>
      <c r="S816" s="315"/>
      <c r="T816" s="315"/>
      <c r="U816" s="315"/>
      <c r="V816" s="315"/>
      <c r="W816" s="315"/>
      <c r="X816" s="315"/>
      <c r="Y816" s="315"/>
      <c r="Z816" s="315"/>
      <c r="AA816" s="315"/>
      <c r="AB816" s="315"/>
      <c r="AC816" s="315"/>
      <c r="AD816" s="315"/>
      <c r="AE816" s="315"/>
      <c r="AF816" s="315"/>
      <c r="AG816" s="315"/>
    </row>
    <row r="817" spans="1:33" ht="24.95" customHeight="1">
      <c r="A817" s="318"/>
      <c r="B817" s="317"/>
      <c r="C817" s="316"/>
      <c r="D817" s="315"/>
      <c r="E817" s="315"/>
      <c r="F817" s="315"/>
      <c r="G817" s="315"/>
      <c r="H817" s="315"/>
      <c r="I817" s="315"/>
      <c r="J817" s="315"/>
      <c r="K817" s="315"/>
      <c r="L817" s="315"/>
      <c r="M817" s="315"/>
      <c r="N817" s="315"/>
      <c r="O817" s="315"/>
      <c r="P817" s="315"/>
      <c r="Q817" s="315"/>
      <c r="R817" s="315"/>
      <c r="S817" s="315"/>
      <c r="T817" s="315"/>
      <c r="U817" s="315"/>
      <c r="V817" s="315"/>
      <c r="W817" s="315"/>
      <c r="X817" s="315"/>
      <c r="Y817" s="315"/>
      <c r="Z817" s="315"/>
      <c r="AA817" s="315"/>
      <c r="AB817" s="315"/>
      <c r="AC817" s="315"/>
      <c r="AD817" s="315"/>
      <c r="AE817" s="315"/>
      <c r="AF817" s="315"/>
      <c r="AG817" s="315"/>
    </row>
    <row r="818" spans="1:33" ht="24.95" customHeight="1">
      <c r="A818" s="318"/>
      <c r="B818" s="317"/>
      <c r="C818" s="316"/>
      <c r="D818" s="315"/>
      <c r="E818" s="315"/>
      <c r="F818" s="315"/>
      <c r="G818" s="315"/>
      <c r="H818" s="315"/>
      <c r="I818" s="315"/>
      <c r="J818" s="315"/>
      <c r="K818" s="315"/>
      <c r="L818" s="315"/>
      <c r="M818" s="315"/>
      <c r="N818" s="315"/>
      <c r="O818" s="315"/>
      <c r="P818" s="315"/>
      <c r="Q818" s="315"/>
      <c r="R818" s="315"/>
      <c r="S818" s="315"/>
      <c r="T818" s="315"/>
      <c r="U818" s="315"/>
      <c r="V818" s="315"/>
      <c r="W818" s="315"/>
      <c r="X818" s="315"/>
      <c r="Y818" s="315"/>
      <c r="Z818" s="315"/>
      <c r="AA818" s="315"/>
      <c r="AB818" s="315"/>
      <c r="AC818" s="315"/>
      <c r="AD818" s="315"/>
      <c r="AE818" s="315"/>
      <c r="AF818" s="315"/>
      <c r="AG818" s="315"/>
    </row>
    <row r="819" spans="1:33" ht="24.95" customHeight="1">
      <c r="A819" s="318"/>
      <c r="B819" s="317"/>
      <c r="C819" s="316"/>
      <c r="D819" s="315"/>
      <c r="E819" s="315"/>
      <c r="F819" s="315"/>
      <c r="G819" s="315"/>
      <c r="H819" s="315"/>
      <c r="I819" s="315"/>
      <c r="J819" s="315"/>
      <c r="K819" s="315"/>
      <c r="L819" s="315"/>
      <c r="M819" s="315"/>
      <c r="N819" s="315"/>
      <c r="O819" s="315"/>
      <c r="P819" s="315"/>
      <c r="Q819" s="315"/>
      <c r="R819" s="315"/>
      <c r="S819" s="315"/>
      <c r="T819" s="315"/>
      <c r="U819" s="315"/>
      <c r="V819" s="315"/>
      <c r="W819" s="315"/>
      <c r="X819" s="315"/>
      <c r="Y819" s="315"/>
      <c r="Z819" s="315"/>
      <c r="AA819" s="315"/>
      <c r="AB819" s="315"/>
      <c r="AC819" s="315"/>
      <c r="AD819" s="315"/>
      <c r="AE819" s="315"/>
      <c r="AF819" s="315"/>
      <c r="AG819" s="315"/>
    </row>
    <row r="820" spans="1:33" ht="24.95" customHeight="1">
      <c r="A820" s="318"/>
      <c r="B820" s="317"/>
      <c r="C820" s="316"/>
      <c r="D820" s="315"/>
      <c r="E820" s="315"/>
      <c r="F820" s="315"/>
      <c r="G820" s="315"/>
      <c r="H820" s="315"/>
      <c r="I820" s="315"/>
      <c r="J820" s="315"/>
      <c r="K820" s="315"/>
      <c r="L820" s="315"/>
      <c r="M820" s="315"/>
      <c r="N820" s="315"/>
      <c r="O820" s="315"/>
      <c r="P820" s="315"/>
      <c r="Q820" s="315"/>
      <c r="R820" s="315"/>
      <c r="S820" s="315"/>
      <c r="T820" s="315"/>
      <c r="U820" s="315"/>
      <c r="V820" s="315"/>
      <c r="W820" s="315"/>
      <c r="X820" s="315"/>
      <c r="Y820" s="315"/>
      <c r="Z820" s="315"/>
      <c r="AA820" s="315"/>
      <c r="AB820" s="315"/>
      <c r="AC820" s="315"/>
      <c r="AD820" s="315"/>
      <c r="AE820" s="315"/>
      <c r="AF820" s="315"/>
      <c r="AG820" s="315"/>
    </row>
    <row r="821" spans="1:33" ht="24.95" customHeight="1">
      <c r="A821" s="318"/>
      <c r="B821" s="317"/>
      <c r="C821" s="316"/>
      <c r="D821" s="315"/>
      <c r="E821" s="315"/>
      <c r="F821" s="315"/>
      <c r="G821" s="315"/>
      <c r="H821" s="315"/>
      <c r="I821" s="315"/>
      <c r="J821" s="315"/>
      <c r="K821" s="315"/>
      <c r="L821" s="315"/>
      <c r="M821" s="315"/>
      <c r="N821" s="315"/>
      <c r="O821" s="315"/>
      <c r="P821" s="315"/>
      <c r="Q821" s="315"/>
      <c r="R821" s="315"/>
      <c r="S821" s="315"/>
      <c r="T821" s="315"/>
      <c r="U821" s="315"/>
      <c r="V821" s="315"/>
      <c r="W821" s="315"/>
      <c r="X821" s="315"/>
      <c r="Y821" s="315"/>
      <c r="Z821" s="315"/>
      <c r="AA821" s="315"/>
      <c r="AB821" s="315"/>
      <c r="AC821" s="315"/>
      <c r="AD821" s="315"/>
      <c r="AE821" s="315"/>
      <c r="AF821" s="315"/>
      <c r="AG821" s="315"/>
    </row>
    <row r="822" spans="1:33" ht="24.95" customHeight="1">
      <c r="A822" s="318"/>
      <c r="B822" s="317"/>
      <c r="C822" s="316"/>
      <c r="D822" s="315"/>
      <c r="E822" s="315"/>
      <c r="F822" s="315"/>
      <c r="G822" s="315"/>
      <c r="H822" s="315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  <c r="S822" s="315"/>
      <c r="T822" s="315"/>
      <c r="U822" s="315"/>
      <c r="V822" s="315"/>
      <c r="W822" s="315"/>
      <c r="X822" s="315"/>
      <c r="Y822" s="315"/>
      <c r="Z822" s="315"/>
      <c r="AA822" s="315"/>
      <c r="AB822" s="315"/>
      <c r="AC822" s="315"/>
      <c r="AD822" s="315"/>
      <c r="AE822" s="315"/>
      <c r="AF822" s="315"/>
      <c r="AG822" s="315"/>
    </row>
    <row r="823" spans="1:33" ht="24.95" customHeight="1">
      <c r="A823" s="318"/>
      <c r="B823" s="317"/>
      <c r="C823" s="316"/>
      <c r="D823" s="315"/>
      <c r="E823" s="315"/>
      <c r="F823" s="315"/>
      <c r="G823" s="315"/>
      <c r="H823" s="315"/>
      <c r="I823" s="315"/>
      <c r="J823" s="315"/>
      <c r="K823" s="315"/>
      <c r="L823" s="315"/>
      <c r="M823" s="315"/>
      <c r="N823" s="315"/>
      <c r="O823" s="315"/>
      <c r="P823" s="315"/>
      <c r="Q823" s="315"/>
      <c r="R823" s="315"/>
      <c r="S823" s="315"/>
      <c r="T823" s="315"/>
      <c r="U823" s="315"/>
      <c r="V823" s="315"/>
      <c r="W823" s="315"/>
      <c r="X823" s="315"/>
      <c r="Y823" s="315"/>
      <c r="Z823" s="315"/>
      <c r="AA823" s="315"/>
      <c r="AB823" s="315"/>
      <c r="AC823" s="315"/>
      <c r="AD823" s="315"/>
      <c r="AE823" s="315"/>
      <c r="AF823" s="315"/>
      <c r="AG823" s="315"/>
    </row>
    <row r="824" spans="1:33" ht="24.95" customHeight="1">
      <c r="A824" s="318"/>
      <c r="B824" s="317"/>
      <c r="C824" s="316"/>
      <c r="D824" s="315"/>
      <c r="E824" s="315"/>
      <c r="F824" s="315"/>
      <c r="G824" s="315"/>
      <c r="H824" s="315"/>
      <c r="I824" s="315"/>
      <c r="J824" s="315"/>
      <c r="K824" s="315"/>
      <c r="L824" s="315"/>
      <c r="M824" s="315"/>
      <c r="N824" s="315"/>
      <c r="O824" s="315"/>
      <c r="P824" s="315"/>
      <c r="Q824" s="315"/>
      <c r="R824" s="315"/>
      <c r="S824" s="315"/>
      <c r="T824" s="315"/>
      <c r="U824" s="315"/>
      <c r="V824" s="315"/>
      <c r="W824" s="315"/>
      <c r="X824" s="315"/>
      <c r="Y824" s="315"/>
      <c r="Z824" s="315"/>
      <c r="AA824" s="315"/>
      <c r="AB824" s="315"/>
      <c r="AC824" s="315"/>
      <c r="AD824" s="315"/>
      <c r="AE824" s="315"/>
      <c r="AF824" s="315"/>
      <c r="AG824" s="315"/>
    </row>
    <row r="825" spans="1:33" ht="24.95" customHeight="1">
      <c r="A825" s="318"/>
      <c r="B825" s="317"/>
      <c r="C825" s="316"/>
      <c r="D825" s="315"/>
      <c r="E825" s="315"/>
      <c r="F825" s="315"/>
      <c r="G825" s="315"/>
      <c r="H825" s="315"/>
      <c r="I825" s="315"/>
      <c r="J825" s="315"/>
      <c r="K825" s="315"/>
      <c r="L825" s="315"/>
      <c r="M825" s="315"/>
      <c r="N825" s="315"/>
      <c r="O825" s="315"/>
      <c r="P825" s="315"/>
      <c r="Q825" s="315"/>
      <c r="R825" s="315"/>
      <c r="S825" s="315"/>
      <c r="T825" s="315"/>
      <c r="U825" s="315"/>
      <c r="V825" s="315"/>
      <c r="W825" s="315"/>
      <c r="X825" s="315"/>
      <c r="Y825" s="315"/>
      <c r="Z825" s="315"/>
      <c r="AA825" s="315"/>
      <c r="AB825" s="315"/>
      <c r="AC825" s="315"/>
      <c r="AD825" s="315"/>
      <c r="AE825" s="315"/>
      <c r="AF825" s="315"/>
      <c r="AG825" s="315"/>
    </row>
    <row r="826" spans="1:33" ht="24.95" customHeight="1">
      <c r="A826" s="318"/>
      <c r="B826" s="317"/>
      <c r="C826" s="316"/>
      <c r="D826" s="315"/>
      <c r="E826" s="315"/>
      <c r="F826" s="315"/>
      <c r="G826" s="315"/>
      <c r="H826" s="315"/>
      <c r="I826" s="315"/>
      <c r="J826" s="315"/>
      <c r="K826" s="315"/>
      <c r="L826" s="315"/>
      <c r="M826" s="315"/>
      <c r="N826" s="315"/>
      <c r="O826" s="315"/>
      <c r="P826" s="315"/>
      <c r="Q826" s="315"/>
      <c r="R826" s="315"/>
      <c r="S826" s="315"/>
      <c r="T826" s="315"/>
      <c r="U826" s="315"/>
      <c r="V826" s="315"/>
      <c r="W826" s="315"/>
      <c r="X826" s="315"/>
      <c r="Y826" s="315"/>
      <c r="Z826" s="315"/>
      <c r="AA826" s="315"/>
      <c r="AB826" s="315"/>
      <c r="AC826" s="315"/>
      <c r="AD826" s="315"/>
      <c r="AE826" s="315"/>
      <c r="AF826" s="315"/>
      <c r="AG826" s="315"/>
    </row>
    <row r="827" spans="1:33" ht="24.95" customHeight="1">
      <c r="A827" s="318"/>
      <c r="B827" s="317"/>
      <c r="C827" s="316"/>
      <c r="D827" s="315"/>
      <c r="E827" s="315"/>
      <c r="F827" s="315"/>
      <c r="G827" s="315"/>
      <c r="H827" s="315"/>
      <c r="I827" s="315"/>
      <c r="J827" s="315"/>
      <c r="K827" s="315"/>
      <c r="L827" s="315"/>
      <c r="M827" s="315"/>
      <c r="N827" s="315"/>
      <c r="O827" s="315"/>
      <c r="P827" s="315"/>
      <c r="Q827" s="315"/>
      <c r="R827" s="315"/>
      <c r="S827" s="315"/>
      <c r="T827" s="315"/>
      <c r="U827" s="315"/>
      <c r="V827" s="315"/>
      <c r="W827" s="315"/>
      <c r="X827" s="315"/>
      <c r="Y827" s="315"/>
      <c r="Z827" s="315"/>
      <c r="AA827" s="315"/>
      <c r="AB827" s="315"/>
      <c r="AC827" s="315"/>
      <c r="AD827" s="315"/>
      <c r="AE827" s="315"/>
      <c r="AF827" s="315"/>
      <c r="AG827" s="315"/>
    </row>
    <row r="828" spans="1:33" ht="24.95" customHeight="1">
      <c r="A828" s="318"/>
      <c r="B828" s="317"/>
      <c r="C828" s="316"/>
      <c r="D828" s="315"/>
      <c r="E828" s="315"/>
      <c r="F828" s="315"/>
      <c r="G828" s="315"/>
      <c r="H828" s="315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  <c r="S828" s="315"/>
      <c r="T828" s="315"/>
      <c r="U828" s="315"/>
      <c r="V828" s="315"/>
      <c r="W828" s="315"/>
      <c r="X828" s="315"/>
      <c r="Y828" s="315"/>
      <c r="Z828" s="315"/>
      <c r="AA828" s="315"/>
      <c r="AB828" s="315"/>
      <c r="AC828" s="315"/>
      <c r="AD828" s="315"/>
      <c r="AE828" s="315"/>
      <c r="AF828" s="315"/>
      <c r="AG828" s="315"/>
    </row>
    <row r="829" spans="1:33" ht="24.95" customHeight="1">
      <c r="A829" s="318"/>
      <c r="B829" s="317"/>
      <c r="C829" s="316"/>
      <c r="D829" s="315"/>
      <c r="E829" s="315"/>
      <c r="F829" s="315"/>
      <c r="G829" s="315"/>
      <c r="H829" s="315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  <c r="S829" s="315"/>
      <c r="T829" s="315"/>
      <c r="U829" s="315"/>
      <c r="V829" s="315"/>
      <c r="W829" s="315"/>
      <c r="X829" s="315"/>
      <c r="Y829" s="315"/>
      <c r="Z829" s="315"/>
      <c r="AA829" s="315"/>
      <c r="AB829" s="315"/>
      <c r="AC829" s="315"/>
      <c r="AD829" s="315"/>
      <c r="AE829" s="315"/>
      <c r="AF829" s="315"/>
      <c r="AG829" s="315"/>
    </row>
    <row r="830" spans="1:33" ht="24.95" customHeight="1">
      <c r="A830" s="318"/>
      <c r="B830" s="317"/>
      <c r="C830" s="316"/>
      <c r="D830" s="315"/>
      <c r="E830" s="315"/>
      <c r="F830" s="315"/>
      <c r="G830" s="315"/>
      <c r="H830" s="315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  <c r="S830" s="315"/>
      <c r="T830" s="315"/>
      <c r="U830" s="315"/>
      <c r="V830" s="315"/>
      <c r="W830" s="315"/>
      <c r="X830" s="315"/>
      <c r="Y830" s="315"/>
      <c r="Z830" s="315"/>
      <c r="AA830" s="315"/>
      <c r="AB830" s="315"/>
      <c r="AC830" s="315"/>
      <c r="AD830" s="315"/>
      <c r="AE830" s="315"/>
      <c r="AF830" s="315"/>
      <c r="AG830" s="315"/>
    </row>
    <row r="831" spans="1:33" ht="24.95" customHeight="1">
      <c r="A831" s="318"/>
      <c r="B831" s="317"/>
      <c r="C831" s="316"/>
      <c r="D831" s="315"/>
      <c r="E831" s="315"/>
      <c r="F831" s="315"/>
      <c r="G831" s="315"/>
      <c r="H831" s="315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  <c r="S831" s="315"/>
      <c r="T831" s="315"/>
      <c r="U831" s="315"/>
      <c r="V831" s="315"/>
      <c r="W831" s="315"/>
      <c r="X831" s="315"/>
      <c r="Y831" s="315"/>
      <c r="Z831" s="315"/>
      <c r="AA831" s="315"/>
      <c r="AB831" s="315"/>
      <c r="AC831" s="315"/>
      <c r="AD831" s="315"/>
      <c r="AE831" s="315"/>
      <c r="AF831" s="315"/>
      <c r="AG831" s="315"/>
    </row>
    <row r="832" spans="1:33" ht="24.95" customHeight="1">
      <c r="A832" s="318"/>
      <c r="B832" s="317"/>
      <c r="C832" s="316"/>
      <c r="D832" s="315"/>
      <c r="E832" s="315"/>
      <c r="F832" s="315"/>
      <c r="G832" s="315"/>
      <c r="H832" s="315"/>
      <c r="I832" s="315"/>
      <c r="J832" s="315"/>
      <c r="K832" s="315"/>
      <c r="L832" s="315"/>
      <c r="M832" s="315"/>
      <c r="N832" s="315"/>
      <c r="O832" s="315"/>
      <c r="P832" s="315"/>
      <c r="Q832" s="315"/>
      <c r="R832" s="315"/>
      <c r="S832" s="315"/>
      <c r="T832" s="315"/>
      <c r="U832" s="315"/>
      <c r="V832" s="315"/>
      <c r="W832" s="315"/>
      <c r="X832" s="315"/>
      <c r="Y832" s="315"/>
      <c r="Z832" s="315"/>
      <c r="AA832" s="315"/>
      <c r="AB832" s="315"/>
      <c r="AC832" s="315"/>
      <c r="AD832" s="315"/>
      <c r="AE832" s="315"/>
      <c r="AF832" s="315"/>
      <c r="AG832" s="315"/>
    </row>
    <row r="833" spans="1:33" ht="24.95" customHeight="1">
      <c r="A833" s="318"/>
      <c r="B833" s="317"/>
      <c r="C833" s="316"/>
      <c r="D833" s="315"/>
      <c r="E833" s="315"/>
      <c r="F833" s="315"/>
      <c r="G833" s="315"/>
      <c r="H833" s="315"/>
      <c r="I833" s="315"/>
      <c r="J833" s="315"/>
      <c r="K833" s="315"/>
      <c r="L833" s="315"/>
      <c r="M833" s="315"/>
      <c r="N833" s="315"/>
      <c r="O833" s="315"/>
      <c r="P833" s="315"/>
      <c r="Q833" s="315"/>
      <c r="R833" s="315"/>
      <c r="S833" s="315"/>
      <c r="T833" s="315"/>
      <c r="U833" s="315"/>
      <c r="V833" s="315"/>
      <c r="W833" s="315"/>
      <c r="X833" s="315"/>
      <c r="Y833" s="315"/>
      <c r="Z833" s="315"/>
      <c r="AA833" s="315"/>
      <c r="AB833" s="315"/>
      <c r="AC833" s="315"/>
      <c r="AD833" s="315"/>
      <c r="AE833" s="315"/>
      <c r="AF833" s="315"/>
      <c r="AG833" s="315"/>
    </row>
    <row r="834" spans="1:33" ht="24.95" customHeight="1">
      <c r="A834" s="318"/>
      <c r="B834" s="317"/>
      <c r="C834" s="316"/>
      <c r="D834" s="315"/>
      <c r="E834" s="315"/>
      <c r="F834" s="315"/>
      <c r="G834" s="315"/>
      <c r="H834" s="315"/>
      <c r="I834" s="315"/>
      <c r="J834" s="315"/>
      <c r="K834" s="315"/>
      <c r="L834" s="315"/>
      <c r="M834" s="315"/>
      <c r="N834" s="315"/>
      <c r="O834" s="315"/>
      <c r="P834" s="315"/>
      <c r="Q834" s="315"/>
      <c r="R834" s="315"/>
      <c r="S834" s="315"/>
      <c r="T834" s="315"/>
      <c r="U834" s="315"/>
      <c r="V834" s="315"/>
      <c r="W834" s="315"/>
      <c r="X834" s="315"/>
      <c r="Y834" s="315"/>
      <c r="Z834" s="315"/>
      <c r="AA834" s="315"/>
      <c r="AB834" s="315"/>
      <c r="AC834" s="315"/>
      <c r="AD834" s="315"/>
      <c r="AE834" s="315"/>
      <c r="AF834" s="315"/>
      <c r="AG834" s="315"/>
    </row>
    <row r="835" spans="1:33" ht="24.95" customHeight="1">
      <c r="A835" s="318"/>
      <c r="B835" s="317"/>
      <c r="C835" s="316"/>
      <c r="D835" s="315"/>
      <c r="E835" s="315"/>
      <c r="F835" s="315"/>
      <c r="G835" s="315"/>
      <c r="H835" s="315"/>
      <c r="I835" s="315"/>
      <c r="J835" s="315"/>
      <c r="K835" s="315"/>
      <c r="L835" s="315"/>
      <c r="M835" s="315"/>
      <c r="N835" s="315"/>
      <c r="O835" s="315"/>
      <c r="P835" s="315"/>
      <c r="Q835" s="315"/>
      <c r="R835" s="315"/>
      <c r="S835" s="315"/>
      <c r="T835" s="315"/>
      <c r="U835" s="315"/>
      <c r="V835" s="315"/>
      <c r="W835" s="315"/>
      <c r="X835" s="315"/>
      <c r="Y835" s="315"/>
      <c r="Z835" s="315"/>
      <c r="AA835" s="315"/>
      <c r="AB835" s="315"/>
      <c r="AC835" s="315"/>
      <c r="AD835" s="315"/>
      <c r="AE835" s="315"/>
      <c r="AF835" s="315"/>
      <c r="AG835" s="315"/>
    </row>
    <row r="836" spans="1:33" ht="24.95" customHeight="1">
      <c r="A836" s="318"/>
      <c r="B836" s="317"/>
      <c r="C836" s="316"/>
      <c r="D836" s="315"/>
      <c r="E836" s="315"/>
      <c r="F836" s="315"/>
      <c r="G836" s="315"/>
      <c r="H836" s="315"/>
      <c r="I836" s="315"/>
      <c r="J836" s="315"/>
      <c r="K836" s="315"/>
      <c r="L836" s="315"/>
      <c r="M836" s="315"/>
      <c r="N836" s="315"/>
      <c r="O836" s="315"/>
      <c r="P836" s="315"/>
      <c r="Q836" s="315"/>
      <c r="R836" s="315"/>
      <c r="S836" s="315"/>
      <c r="T836" s="315"/>
      <c r="U836" s="315"/>
      <c r="V836" s="315"/>
      <c r="W836" s="315"/>
      <c r="X836" s="315"/>
      <c r="Y836" s="315"/>
      <c r="Z836" s="315"/>
      <c r="AA836" s="315"/>
      <c r="AB836" s="315"/>
      <c r="AC836" s="315"/>
      <c r="AD836" s="315"/>
      <c r="AE836" s="315"/>
      <c r="AF836" s="315"/>
      <c r="AG836" s="315"/>
    </row>
    <row r="837" spans="1:33" ht="24.95" customHeight="1">
      <c r="A837" s="318"/>
      <c r="B837" s="317"/>
      <c r="C837" s="316"/>
      <c r="D837" s="315"/>
      <c r="E837" s="315"/>
      <c r="F837" s="315"/>
      <c r="G837" s="315"/>
      <c r="H837" s="315"/>
      <c r="I837" s="315"/>
      <c r="J837" s="315"/>
      <c r="K837" s="315"/>
      <c r="L837" s="315"/>
      <c r="M837" s="315"/>
      <c r="N837" s="315"/>
      <c r="O837" s="315"/>
      <c r="P837" s="315"/>
      <c r="Q837" s="315"/>
      <c r="R837" s="315"/>
      <c r="S837" s="315"/>
      <c r="T837" s="315"/>
      <c r="U837" s="315"/>
      <c r="V837" s="315"/>
      <c r="W837" s="315"/>
      <c r="X837" s="315"/>
      <c r="Y837" s="315"/>
      <c r="Z837" s="315"/>
      <c r="AA837" s="315"/>
      <c r="AB837" s="315"/>
      <c r="AC837" s="315"/>
      <c r="AD837" s="315"/>
      <c r="AE837" s="315"/>
      <c r="AF837" s="315"/>
      <c r="AG837" s="315"/>
    </row>
    <row r="838" spans="1:33" ht="24.95" customHeight="1">
      <c r="A838" s="318"/>
      <c r="B838" s="317"/>
      <c r="C838" s="316"/>
      <c r="D838" s="315"/>
      <c r="E838" s="315"/>
      <c r="F838" s="315"/>
      <c r="G838" s="315"/>
      <c r="H838" s="315"/>
      <c r="I838" s="315"/>
      <c r="J838" s="315"/>
      <c r="K838" s="315"/>
      <c r="L838" s="315"/>
      <c r="M838" s="315"/>
      <c r="N838" s="315"/>
      <c r="O838" s="315"/>
      <c r="P838" s="315"/>
      <c r="Q838" s="315"/>
      <c r="R838" s="315"/>
      <c r="S838" s="315"/>
      <c r="T838" s="315"/>
      <c r="U838" s="315"/>
      <c r="V838" s="315"/>
      <c r="W838" s="315"/>
      <c r="X838" s="315"/>
      <c r="Y838" s="315"/>
      <c r="Z838" s="315"/>
      <c r="AA838" s="315"/>
      <c r="AB838" s="315"/>
      <c r="AC838" s="315"/>
      <c r="AD838" s="315"/>
      <c r="AE838" s="315"/>
      <c r="AF838" s="315"/>
      <c r="AG838" s="315"/>
    </row>
    <row r="839" spans="1:33" ht="24.95" customHeight="1">
      <c r="A839" s="318"/>
      <c r="B839" s="317"/>
      <c r="C839" s="316"/>
      <c r="D839" s="315"/>
      <c r="E839" s="315"/>
      <c r="F839" s="315"/>
      <c r="G839" s="315"/>
      <c r="H839" s="315"/>
      <c r="I839" s="315"/>
      <c r="J839" s="315"/>
      <c r="K839" s="315"/>
      <c r="L839" s="315"/>
      <c r="M839" s="315"/>
      <c r="N839" s="315"/>
      <c r="O839" s="315"/>
      <c r="P839" s="315"/>
      <c r="Q839" s="315"/>
      <c r="R839" s="315"/>
      <c r="S839" s="315"/>
      <c r="T839" s="315"/>
      <c r="U839" s="315"/>
      <c r="V839" s="315"/>
      <c r="W839" s="315"/>
      <c r="X839" s="315"/>
      <c r="Y839" s="315"/>
      <c r="Z839" s="315"/>
      <c r="AA839" s="315"/>
      <c r="AB839" s="315"/>
      <c r="AC839" s="315"/>
      <c r="AD839" s="315"/>
      <c r="AE839" s="315"/>
      <c r="AF839" s="315"/>
      <c r="AG839" s="315"/>
    </row>
    <row r="840" spans="1:33" ht="24.95" customHeight="1">
      <c r="A840" s="318"/>
      <c r="B840" s="317"/>
      <c r="C840" s="316"/>
      <c r="D840" s="315"/>
      <c r="E840" s="315"/>
      <c r="F840" s="315"/>
      <c r="G840" s="315"/>
      <c r="H840" s="315"/>
      <c r="I840" s="315"/>
      <c r="J840" s="315"/>
      <c r="K840" s="315"/>
      <c r="L840" s="315"/>
      <c r="M840" s="315"/>
      <c r="N840" s="315"/>
      <c r="O840" s="315"/>
      <c r="P840" s="315"/>
      <c r="Q840" s="315"/>
      <c r="R840" s="315"/>
      <c r="S840" s="315"/>
      <c r="T840" s="315"/>
      <c r="U840" s="315"/>
      <c r="V840" s="315"/>
      <c r="W840" s="315"/>
      <c r="X840" s="315"/>
      <c r="Y840" s="315"/>
      <c r="Z840" s="315"/>
      <c r="AA840" s="315"/>
      <c r="AB840" s="315"/>
      <c r="AC840" s="315"/>
      <c r="AD840" s="315"/>
      <c r="AE840" s="315"/>
      <c r="AF840" s="315"/>
      <c r="AG840" s="315"/>
    </row>
    <row r="841" spans="1:33" ht="24.95" customHeight="1">
      <c r="A841" s="318"/>
      <c r="B841" s="317"/>
      <c r="C841" s="316"/>
      <c r="D841" s="315"/>
      <c r="E841" s="315"/>
      <c r="F841" s="315"/>
      <c r="G841" s="315"/>
      <c r="H841" s="315"/>
      <c r="I841" s="315"/>
      <c r="J841" s="315"/>
      <c r="K841" s="315"/>
      <c r="L841" s="315"/>
      <c r="M841" s="315"/>
      <c r="N841" s="315"/>
      <c r="O841" s="315"/>
      <c r="P841" s="315"/>
      <c r="Q841" s="315"/>
      <c r="R841" s="315"/>
      <c r="S841" s="315"/>
      <c r="T841" s="315"/>
      <c r="U841" s="315"/>
      <c r="V841" s="315"/>
      <c r="W841" s="315"/>
      <c r="X841" s="315"/>
      <c r="Y841" s="315"/>
      <c r="Z841" s="315"/>
      <c r="AA841" s="315"/>
      <c r="AB841" s="315"/>
      <c r="AC841" s="315"/>
      <c r="AD841" s="315"/>
      <c r="AE841" s="315"/>
      <c r="AF841" s="315"/>
      <c r="AG841" s="315"/>
    </row>
    <row r="842" spans="1:33" ht="24.95" customHeight="1">
      <c r="A842" s="318"/>
      <c r="B842" s="317"/>
      <c r="C842" s="316"/>
      <c r="D842" s="315"/>
      <c r="E842" s="315"/>
      <c r="F842" s="315"/>
      <c r="G842" s="315"/>
      <c r="H842" s="315"/>
      <c r="I842" s="315"/>
      <c r="J842" s="315"/>
      <c r="K842" s="315"/>
      <c r="L842" s="315"/>
      <c r="M842" s="315"/>
      <c r="N842" s="315"/>
      <c r="O842" s="315"/>
      <c r="P842" s="315"/>
      <c r="Q842" s="315"/>
      <c r="R842" s="315"/>
      <c r="S842" s="315"/>
      <c r="T842" s="315"/>
      <c r="U842" s="315"/>
      <c r="V842" s="315"/>
      <c r="W842" s="315"/>
      <c r="X842" s="315"/>
      <c r="Y842" s="315"/>
      <c r="Z842" s="315"/>
      <c r="AA842" s="315"/>
      <c r="AB842" s="315"/>
      <c r="AC842" s="315"/>
      <c r="AD842" s="315"/>
      <c r="AE842" s="315"/>
      <c r="AF842" s="315"/>
      <c r="AG842" s="315"/>
    </row>
    <row r="843" spans="1:33" ht="24.95" customHeight="1">
      <c r="A843" s="318"/>
      <c r="B843" s="317"/>
      <c r="C843" s="316"/>
      <c r="D843" s="315"/>
      <c r="E843" s="315"/>
      <c r="F843" s="315"/>
      <c r="G843" s="315"/>
      <c r="H843" s="315"/>
      <c r="I843" s="315"/>
      <c r="J843" s="315"/>
      <c r="K843" s="315"/>
      <c r="L843" s="315"/>
      <c r="M843" s="315"/>
      <c r="N843" s="315"/>
      <c r="O843" s="315"/>
      <c r="P843" s="315"/>
      <c r="Q843" s="315"/>
      <c r="R843" s="315"/>
      <c r="S843" s="315"/>
      <c r="T843" s="315"/>
      <c r="U843" s="315"/>
      <c r="V843" s="315"/>
      <c r="W843" s="315"/>
      <c r="X843" s="315"/>
      <c r="Y843" s="315"/>
      <c r="Z843" s="315"/>
      <c r="AA843" s="315"/>
      <c r="AB843" s="315"/>
      <c r="AC843" s="315"/>
      <c r="AD843" s="315"/>
      <c r="AE843" s="315"/>
      <c r="AF843" s="315"/>
      <c r="AG843" s="315"/>
    </row>
    <row r="844" spans="1:33" ht="24.95" customHeight="1">
      <c r="A844" s="318"/>
      <c r="B844" s="317"/>
      <c r="C844" s="316"/>
      <c r="D844" s="315"/>
      <c r="E844" s="315"/>
      <c r="F844" s="315"/>
      <c r="G844" s="315"/>
      <c r="H844" s="315"/>
      <c r="I844" s="315"/>
      <c r="J844" s="315"/>
      <c r="K844" s="315"/>
      <c r="L844" s="315"/>
      <c r="M844" s="315"/>
      <c r="N844" s="315"/>
      <c r="O844" s="315"/>
      <c r="P844" s="315"/>
      <c r="Q844" s="315"/>
      <c r="R844" s="315"/>
      <c r="S844" s="315"/>
      <c r="T844" s="315"/>
      <c r="U844" s="315"/>
      <c r="V844" s="315"/>
      <c r="W844" s="315"/>
      <c r="X844" s="315"/>
      <c r="Y844" s="315"/>
      <c r="Z844" s="315"/>
      <c r="AA844" s="315"/>
      <c r="AB844" s="315"/>
      <c r="AC844" s="315"/>
      <c r="AD844" s="315"/>
      <c r="AE844" s="315"/>
      <c r="AF844" s="315"/>
      <c r="AG844" s="315"/>
    </row>
    <row r="845" spans="1:33" ht="24.95" customHeight="1">
      <c r="A845" s="318"/>
      <c r="B845" s="317"/>
      <c r="C845" s="316"/>
      <c r="D845" s="315"/>
      <c r="E845" s="315"/>
      <c r="F845" s="315"/>
      <c r="G845" s="315"/>
      <c r="H845" s="315"/>
      <c r="I845" s="315"/>
      <c r="J845" s="315"/>
      <c r="K845" s="315"/>
      <c r="L845" s="315"/>
      <c r="M845" s="315"/>
      <c r="N845" s="315"/>
      <c r="O845" s="315"/>
      <c r="P845" s="315"/>
      <c r="Q845" s="315"/>
      <c r="R845" s="315"/>
      <c r="S845" s="315"/>
      <c r="T845" s="315"/>
      <c r="U845" s="315"/>
      <c r="V845" s="315"/>
      <c r="W845" s="315"/>
      <c r="X845" s="315"/>
      <c r="Y845" s="315"/>
      <c r="Z845" s="315"/>
      <c r="AA845" s="315"/>
      <c r="AB845" s="315"/>
      <c r="AC845" s="315"/>
      <c r="AD845" s="315"/>
      <c r="AE845" s="315"/>
      <c r="AF845" s="315"/>
      <c r="AG845" s="315"/>
    </row>
    <row r="846" spans="1:33" ht="24.95" customHeight="1">
      <c r="A846" s="318"/>
      <c r="B846" s="317"/>
      <c r="C846" s="316"/>
      <c r="D846" s="315"/>
      <c r="E846" s="315"/>
      <c r="F846" s="315"/>
      <c r="G846" s="315"/>
      <c r="H846" s="315"/>
      <c r="I846" s="315"/>
      <c r="J846" s="315"/>
      <c r="K846" s="315"/>
      <c r="L846" s="315"/>
      <c r="M846" s="315"/>
      <c r="N846" s="315"/>
      <c r="O846" s="315"/>
      <c r="P846" s="315"/>
      <c r="Q846" s="315"/>
      <c r="R846" s="315"/>
      <c r="S846" s="315"/>
      <c r="T846" s="315"/>
      <c r="U846" s="315"/>
      <c r="V846" s="315"/>
      <c r="W846" s="315"/>
      <c r="X846" s="315"/>
      <c r="Y846" s="315"/>
      <c r="Z846" s="315"/>
      <c r="AA846" s="315"/>
      <c r="AB846" s="315"/>
      <c r="AC846" s="315"/>
      <c r="AD846" s="315"/>
      <c r="AE846" s="315"/>
      <c r="AF846" s="315"/>
      <c r="AG846" s="315"/>
    </row>
    <row r="847" spans="1:33" ht="24.95" customHeight="1">
      <c r="A847" s="318"/>
      <c r="B847" s="317"/>
      <c r="C847" s="316"/>
      <c r="D847" s="315"/>
      <c r="E847" s="315"/>
      <c r="F847" s="315"/>
      <c r="G847" s="315"/>
      <c r="H847" s="315"/>
      <c r="I847" s="315"/>
      <c r="J847" s="315"/>
      <c r="K847" s="315"/>
      <c r="L847" s="315"/>
      <c r="M847" s="315"/>
      <c r="N847" s="315"/>
      <c r="O847" s="315"/>
      <c r="P847" s="315"/>
      <c r="Q847" s="315"/>
      <c r="R847" s="315"/>
      <c r="S847" s="315"/>
      <c r="T847" s="315"/>
      <c r="U847" s="315"/>
      <c r="V847" s="315"/>
      <c r="W847" s="315"/>
      <c r="X847" s="315"/>
      <c r="Y847" s="315"/>
      <c r="Z847" s="315"/>
      <c r="AA847" s="315"/>
      <c r="AB847" s="315"/>
      <c r="AC847" s="315"/>
      <c r="AD847" s="315"/>
      <c r="AE847" s="315"/>
      <c r="AF847" s="315"/>
      <c r="AG847" s="315"/>
    </row>
    <row r="848" spans="1:33" ht="24.95" customHeight="1">
      <c r="A848" s="318"/>
      <c r="B848" s="317"/>
      <c r="C848" s="316"/>
      <c r="D848" s="315"/>
      <c r="E848" s="315"/>
      <c r="F848" s="315"/>
      <c r="G848" s="315"/>
      <c r="H848" s="315"/>
      <c r="I848" s="315"/>
      <c r="J848" s="315"/>
      <c r="K848" s="315"/>
      <c r="L848" s="315"/>
      <c r="M848" s="315"/>
      <c r="N848" s="315"/>
      <c r="O848" s="315"/>
      <c r="P848" s="315"/>
      <c r="Q848" s="315"/>
      <c r="R848" s="315"/>
      <c r="S848" s="315"/>
      <c r="T848" s="315"/>
      <c r="U848" s="315"/>
      <c r="V848" s="315"/>
      <c r="W848" s="315"/>
      <c r="X848" s="315"/>
      <c r="Y848" s="315"/>
      <c r="Z848" s="315"/>
      <c r="AA848" s="315"/>
      <c r="AB848" s="315"/>
      <c r="AC848" s="315"/>
      <c r="AD848" s="315"/>
      <c r="AE848" s="315"/>
      <c r="AF848" s="315"/>
      <c r="AG848" s="315"/>
    </row>
    <row r="849" spans="1:33" ht="24.95" customHeight="1">
      <c r="A849" s="318"/>
      <c r="B849" s="317"/>
      <c r="C849" s="316"/>
      <c r="D849" s="315"/>
      <c r="E849" s="315"/>
      <c r="F849" s="315"/>
      <c r="G849" s="315"/>
      <c r="H849" s="315"/>
      <c r="I849" s="315"/>
      <c r="J849" s="315"/>
      <c r="K849" s="315"/>
      <c r="L849" s="315"/>
      <c r="M849" s="315"/>
      <c r="N849" s="315"/>
      <c r="O849" s="315"/>
      <c r="P849" s="315"/>
      <c r="Q849" s="315"/>
      <c r="R849" s="315"/>
      <c r="S849" s="315"/>
      <c r="T849" s="315"/>
      <c r="U849" s="315"/>
      <c r="V849" s="315"/>
      <c r="W849" s="315"/>
      <c r="X849" s="315"/>
      <c r="Y849" s="315"/>
      <c r="Z849" s="315"/>
      <c r="AA849" s="315"/>
      <c r="AB849" s="315"/>
      <c r="AC849" s="315"/>
      <c r="AD849" s="315"/>
      <c r="AE849" s="315"/>
      <c r="AF849" s="315"/>
      <c r="AG849" s="315"/>
    </row>
    <row r="850" spans="1:33" ht="24.95" customHeight="1">
      <c r="A850" s="318"/>
      <c r="B850" s="317"/>
      <c r="C850" s="316"/>
      <c r="D850" s="315"/>
      <c r="E850" s="315"/>
      <c r="F850" s="315"/>
      <c r="G850" s="315"/>
      <c r="H850" s="315"/>
      <c r="I850" s="315"/>
      <c r="J850" s="315"/>
      <c r="K850" s="315"/>
      <c r="L850" s="315"/>
      <c r="M850" s="315"/>
      <c r="N850" s="315"/>
      <c r="O850" s="315"/>
      <c r="P850" s="315"/>
      <c r="Q850" s="315"/>
      <c r="R850" s="315"/>
      <c r="S850" s="315"/>
      <c r="T850" s="315"/>
      <c r="U850" s="315"/>
      <c r="V850" s="315"/>
      <c r="W850" s="315"/>
      <c r="X850" s="315"/>
      <c r="Y850" s="315"/>
      <c r="Z850" s="315"/>
      <c r="AA850" s="315"/>
      <c r="AB850" s="315"/>
      <c r="AC850" s="315"/>
      <c r="AD850" s="315"/>
      <c r="AE850" s="315"/>
      <c r="AF850" s="315"/>
      <c r="AG850" s="315"/>
    </row>
    <row r="851" spans="1:33" ht="24.95" customHeight="1">
      <c r="A851" s="318"/>
      <c r="B851" s="317"/>
      <c r="C851" s="316"/>
      <c r="D851" s="315"/>
      <c r="E851" s="315"/>
      <c r="F851" s="315"/>
      <c r="G851" s="315"/>
      <c r="H851" s="315"/>
      <c r="I851" s="315"/>
      <c r="J851" s="315"/>
      <c r="K851" s="315"/>
      <c r="L851" s="315"/>
      <c r="M851" s="315"/>
      <c r="N851" s="315"/>
      <c r="O851" s="315"/>
      <c r="P851" s="315"/>
      <c r="Q851" s="315"/>
      <c r="R851" s="315"/>
      <c r="S851" s="315"/>
      <c r="T851" s="315"/>
      <c r="U851" s="315"/>
      <c r="V851" s="315"/>
      <c r="W851" s="315"/>
      <c r="X851" s="315"/>
      <c r="Y851" s="315"/>
      <c r="Z851" s="315"/>
      <c r="AA851" s="315"/>
      <c r="AB851" s="315"/>
      <c r="AC851" s="315"/>
      <c r="AD851" s="315"/>
      <c r="AE851" s="315"/>
      <c r="AF851" s="315"/>
      <c r="AG851" s="315"/>
    </row>
    <row r="852" spans="1:33" ht="24.95" customHeight="1">
      <c r="A852" s="318"/>
      <c r="B852" s="317"/>
      <c r="C852" s="316"/>
      <c r="D852" s="315"/>
      <c r="E852" s="315"/>
      <c r="F852" s="315"/>
      <c r="G852" s="315"/>
      <c r="H852" s="315"/>
      <c r="I852" s="315"/>
      <c r="J852" s="315"/>
      <c r="K852" s="315"/>
      <c r="L852" s="315"/>
      <c r="M852" s="315"/>
      <c r="N852" s="315"/>
      <c r="O852" s="315"/>
      <c r="P852" s="315"/>
      <c r="Q852" s="315"/>
      <c r="R852" s="315"/>
      <c r="S852" s="315"/>
      <c r="T852" s="315"/>
      <c r="U852" s="315"/>
      <c r="V852" s="315"/>
      <c r="W852" s="315"/>
      <c r="X852" s="315"/>
      <c r="Y852" s="315"/>
      <c r="Z852" s="315"/>
      <c r="AA852" s="315"/>
      <c r="AB852" s="315"/>
      <c r="AC852" s="315"/>
      <c r="AD852" s="315"/>
      <c r="AE852" s="315"/>
      <c r="AF852" s="315"/>
      <c r="AG852" s="315"/>
    </row>
    <row r="853" spans="1:33" ht="24.95" customHeight="1">
      <c r="A853" s="318"/>
      <c r="B853" s="317"/>
      <c r="C853" s="316"/>
      <c r="D853" s="315"/>
      <c r="E853" s="315"/>
      <c r="F853" s="315"/>
      <c r="G853" s="315"/>
      <c r="H853" s="315"/>
      <c r="I853" s="315"/>
      <c r="J853" s="315"/>
      <c r="K853" s="315"/>
      <c r="L853" s="315"/>
      <c r="M853" s="315"/>
      <c r="N853" s="315"/>
      <c r="O853" s="315"/>
      <c r="P853" s="315"/>
      <c r="Q853" s="315"/>
      <c r="R853" s="315"/>
      <c r="S853" s="315"/>
      <c r="T853" s="315"/>
      <c r="U853" s="315"/>
      <c r="V853" s="315"/>
      <c r="W853" s="315"/>
      <c r="X853" s="315"/>
      <c r="Y853" s="315"/>
      <c r="Z853" s="315"/>
      <c r="AA853" s="315"/>
      <c r="AB853" s="315"/>
      <c r="AC853" s="315"/>
      <c r="AD853" s="315"/>
      <c r="AE853" s="315"/>
      <c r="AF853" s="315"/>
      <c r="AG853" s="315"/>
    </row>
    <row r="854" spans="1:33" ht="24.95" customHeight="1">
      <c r="A854" s="318"/>
      <c r="B854" s="317"/>
      <c r="C854" s="316"/>
      <c r="D854" s="315"/>
      <c r="E854" s="315"/>
      <c r="F854" s="315"/>
      <c r="G854" s="315"/>
      <c r="H854" s="315"/>
      <c r="I854" s="315"/>
      <c r="J854" s="315"/>
      <c r="K854" s="315"/>
      <c r="L854" s="315"/>
      <c r="M854" s="315"/>
      <c r="N854" s="315"/>
      <c r="O854" s="315"/>
      <c r="P854" s="315"/>
      <c r="Q854" s="315"/>
      <c r="R854" s="315"/>
      <c r="S854" s="315"/>
      <c r="T854" s="315"/>
      <c r="U854" s="315"/>
      <c r="V854" s="315"/>
      <c r="W854" s="315"/>
      <c r="X854" s="315"/>
      <c r="Y854" s="315"/>
      <c r="Z854" s="315"/>
      <c r="AA854" s="315"/>
      <c r="AB854" s="315"/>
      <c r="AC854" s="315"/>
      <c r="AD854" s="315"/>
      <c r="AE854" s="315"/>
      <c r="AF854" s="315"/>
      <c r="AG854" s="315"/>
    </row>
    <row r="855" spans="1:33" ht="24.95" customHeight="1">
      <c r="A855" s="318"/>
      <c r="B855" s="317"/>
      <c r="C855" s="316"/>
      <c r="D855" s="315"/>
      <c r="E855" s="315"/>
      <c r="F855" s="315"/>
      <c r="G855" s="315"/>
      <c r="H855" s="315"/>
      <c r="I855" s="315"/>
      <c r="J855" s="315"/>
      <c r="K855" s="315"/>
      <c r="L855" s="315"/>
      <c r="M855" s="315"/>
      <c r="N855" s="315"/>
      <c r="O855" s="315"/>
      <c r="P855" s="315"/>
      <c r="Q855" s="315"/>
      <c r="R855" s="315"/>
      <c r="S855" s="315"/>
      <c r="T855" s="315"/>
      <c r="U855" s="315"/>
      <c r="V855" s="315"/>
      <c r="W855" s="315"/>
      <c r="X855" s="315"/>
      <c r="Y855" s="315"/>
      <c r="Z855" s="315"/>
      <c r="AA855" s="315"/>
      <c r="AB855" s="315"/>
      <c r="AC855" s="315"/>
      <c r="AD855" s="315"/>
      <c r="AE855" s="315"/>
      <c r="AF855" s="315"/>
      <c r="AG855" s="315"/>
    </row>
    <row r="856" spans="1:33" ht="24.95" customHeight="1">
      <c r="A856" s="318"/>
      <c r="B856" s="317"/>
      <c r="C856" s="316"/>
      <c r="D856" s="315"/>
      <c r="E856" s="315"/>
      <c r="F856" s="315"/>
      <c r="G856" s="315"/>
      <c r="H856" s="315"/>
      <c r="I856" s="315"/>
      <c r="J856" s="315"/>
      <c r="K856" s="315"/>
      <c r="L856" s="315"/>
      <c r="M856" s="315"/>
      <c r="N856" s="315"/>
      <c r="O856" s="315"/>
      <c r="P856" s="315"/>
      <c r="Q856" s="315"/>
      <c r="R856" s="315"/>
      <c r="S856" s="315"/>
      <c r="T856" s="315"/>
      <c r="U856" s="315"/>
      <c r="V856" s="315"/>
      <c r="W856" s="315"/>
      <c r="X856" s="315"/>
      <c r="Y856" s="315"/>
      <c r="Z856" s="315"/>
      <c r="AA856" s="315"/>
      <c r="AB856" s="315"/>
      <c r="AC856" s="315"/>
      <c r="AD856" s="315"/>
      <c r="AE856" s="315"/>
      <c r="AF856" s="315"/>
      <c r="AG856" s="315"/>
    </row>
    <row r="857" spans="1:33" ht="24.95" customHeight="1">
      <c r="A857" s="318"/>
      <c r="B857" s="317"/>
      <c r="C857" s="316"/>
      <c r="D857" s="315"/>
      <c r="E857" s="315"/>
      <c r="F857" s="315"/>
      <c r="G857" s="315"/>
      <c r="H857" s="315"/>
      <c r="I857" s="315"/>
      <c r="J857" s="315"/>
      <c r="K857" s="315"/>
      <c r="L857" s="315"/>
      <c r="M857" s="315"/>
      <c r="N857" s="315"/>
      <c r="O857" s="315"/>
      <c r="P857" s="315"/>
      <c r="Q857" s="315"/>
      <c r="R857" s="315"/>
      <c r="S857" s="315"/>
      <c r="T857" s="315"/>
      <c r="U857" s="315"/>
      <c r="V857" s="315"/>
      <c r="W857" s="315"/>
      <c r="X857" s="315"/>
      <c r="Y857" s="315"/>
      <c r="Z857" s="315"/>
      <c r="AA857" s="315"/>
      <c r="AB857" s="315"/>
      <c r="AC857" s="315"/>
      <c r="AD857" s="315"/>
      <c r="AE857" s="315"/>
      <c r="AF857" s="315"/>
      <c r="AG857" s="315"/>
    </row>
    <row r="858" spans="1:33" ht="24.95" customHeight="1">
      <c r="A858" s="318"/>
      <c r="B858" s="317"/>
      <c r="C858" s="316"/>
      <c r="D858" s="315"/>
      <c r="E858" s="315"/>
      <c r="F858" s="315"/>
      <c r="G858" s="315"/>
      <c r="H858" s="315"/>
      <c r="I858" s="315"/>
      <c r="J858" s="315"/>
      <c r="K858" s="315"/>
      <c r="L858" s="315"/>
      <c r="M858" s="315"/>
      <c r="N858" s="315"/>
      <c r="O858" s="315"/>
      <c r="P858" s="315"/>
      <c r="Q858" s="315"/>
      <c r="R858" s="315"/>
      <c r="S858" s="315"/>
      <c r="T858" s="315"/>
      <c r="U858" s="315"/>
      <c r="V858" s="315"/>
      <c r="W858" s="315"/>
      <c r="X858" s="315"/>
      <c r="Y858" s="315"/>
      <c r="Z858" s="315"/>
      <c r="AA858" s="315"/>
      <c r="AB858" s="315"/>
      <c r="AC858" s="315"/>
      <c r="AD858" s="315"/>
      <c r="AE858" s="315"/>
      <c r="AF858" s="315"/>
      <c r="AG858" s="315"/>
    </row>
    <row r="859" spans="1:33" ht="24.95" customHeight="1">
      <c r="A859" s="318"/>
      <c r="B859" s="317"/>
      <c r="C859" s="316"/>
      <c r="D859" s="315"/>
      <c r="E859" s="315"/>
      <c r="F859" s="315"/>
      <c r="G859" s="315"/>
      <c r="H859" s="315"/>
      <c r="I859" s="315"/>
      <c r="J859" s="315"/>
      <c r="K859" s="315"/>
      <c r="L859" s="315"/>
      <c r="M859" s="315"/>
      <c r="N859" s="315"/>
      <c r="O859" s="315"/>
      <c r="P859" s="315"/>
      <c r="Q859" s="315"/>
      <c r="R859" s="315"/>
      <c r="S859" s="315"/>
      <c r="T859" s="315"/>
      <c r="U859" s="315"/>
      <c r="V859" s="315"/>
      <c r="W859" s="315"/>
      <c r="X859" s="315"/>
      <c r="Y859" s="315"/>
      <c r="Z859" s="315"/>
      <c r="AA859" s="315"/>
      <c r="AB859" s="315"/>
      <c r="AC859" s="315"/>
      <c r="AD859" s="315"/>
      <c r="AE859" s="315"/>
      <c r="AF859" s="315"/>
      <c r="AG859" s="315"/>
    </row>
    <row r="860" spans="1:33" ht="24.95" customHeight="1">
      <c r="A860" s="318"/>
      <c r="B860" s="317"/>
      <c r="C860" s="316"/>
      <c r="D860" s="315"/>
      <c r="E860" s="315"/>
      <c r="F860" s="315"/>
      <c r="G860" s="315"/>
      <c r="H860" s="315"/>
      <c r="I860" s="315"/>
      <c r="J860" s="315"/>
      <c r="K860" s="315"/>
      <c r="L860" s="315"/>
      <c r="M860" s="315"/>
      <c r="N860" s="315"/>
      <c r="O860" s="315"/>
      <c r="P860" s="315"/>
      <c r="Q860" s="315"/>
      <c r="R860" s="315"/>
      <c r="S860" s="315"/>
      <c r="T860" s="315"/>
      <c r="U860" s="315"/>
      <c r="V860" s="315"/>
      <c r="W860" s="315"/>
      <c r="X860" s="315"/>
      <c r="Y860" s="315"/>
      <c r="Z860" s="315"/>
      <c r="AA860" s="315"/>
      <c r="AB860" s="315"/>
      <c r="AC860" s="315"/>
      <c r="AD860" s="315"/>
      <c r="AE860" s="315"/>
      <c r="AF860" s="315"/>
      <c r="AG860" s="315"/>
    </row>
    <row r="861" spans="1:33" ht="24.95" customHeight="1">
      <c r="A861" s="318"/>
      <c r="B861" s="317"/>
      <c r="C861" s="316"/>
      <c r="D861" s="315"/>
      <c r="E861" s="315"/>
      <c r="F861" s="315"/>
      <c r="G861" s="315"/>
      <c r="H861" s="315"/>
      <c r="I861" s="315"/>
      <c r="J861" s="315"/>
      <c r="K861" s="315"/>
      <c r="L861" s="315"/>
      <c r="M861" s="315"/>
      <c r="N861" s="315"/>
      <c r="O861" s="315"/>
      <c r="P861" s="315"/>
      <c r="Q861" s="315"/>
      <c r="R861" s="315"/>
      <c r="S861" s="315"/>
      <c r="T861" s="315"/>
      <c r="U861" s="315"/>
      <c r="V861" s="315"/>
      <c r="W861" s="315"/>
      <c r="X861" s="315"/>
      <c r="Y861" s="315"/>
      <c r="Z861" s="315"/>
      <c r="AA861" s="315"/>
      <c r="AB861" s="315"/>
      <c r="AC861" s="315"/>
      <c r="AD861" s="315"/>
      <c r="AE861" s="315"/>
      <c r="AF861" s="315"/>
      <c r="AG861" s="315"/>
    </row>
    <row r="862" spans="1:33" ht="24.95" customHeight="1">
      <c r="A862" s="318"/>
      <c r="B862" s="317"/>
      <c r="C862" s="316"/>
      <c r="D862" s="315"/>
      <c r="E862" s="315"/>
      <c r="F862" s="315"/>
      <c r="G862" s="315"/>
      <c r="H862" s="315"/>
      <c r="I862" s="315"/>
      <c r="J862" s="315"/>
      <c r="K862" s="315"/>
      <c r="L862" s="315"/>
      <c r="M862" s="315"/>
      <c r="N862" s="315"/>
      <c r="O862" s="315"/>
      <c r="P862" s="315"/>
      <c r="Q862" s="315"/>
      <c r="R862" s="315"/>
      <c r="S862" s="315"/>
      <c r="T862" s="315"/>
      <c r="U862" s="315"/>
      <c r="V862" s="315"/>
      <c r="W862" s="315"/>
      <c r="X862" s="315"/>
      <c r="Y862" s="315"/>
      <c r="Z862" s="315"/>
      <c r="AA862" s="315"/>
      <c r="AB862" s="315"/>
      <c r="AC862" s="315"/>
      <c r="AD862" s="315"/>
      <c r="AE862" s="315"/>
      <c r="AF862" s="315"/>
      <c r="AG862" s="315"/>
    </row>
    <row r="863" spans="1:33" ht="24.95" customHeight="1">
      <c r="A863" s="318"/>
      <c r="B863" s="317"/>
      <c r="C863" s="316"/>
      <c r="D863" s="315"/>
      <c r="E863" s="315"/>
      <c r="F863" s="315"/>
      <c r="G863" s="315"/>
      <c r="H863" s="315"/>
      <c r="I863" s="315"/>
      <c r="J863" s="315"/>
      <c r="K863" s="315"/>
      <c r="L863" s="315"/>
      <c r="M863" s="315"/>
      <c r="N863" s="315"/>
      <c r="O863" s="315"/>
      <c r="P863" s="315"/>
      <c r="Q863" s="315"/>
      <c r="R863" s="315"/>
      <c r="S863" s="315"/>
      <c r="T863" s="315"/>
      <c r="U863" s="315"/>
      <c r="V863" s="315"/>
      <c r="W863" s="315"/>
      <c r="X863" s="315"/>
      <c r="Y863" s="315"/>
      <c r="Z863" s="315"/>
      <c r="AA863" s="315"/>
      <c r="AB863" s="315"/>
      <c r="AC863" s="315"/>
      <c r="AD863" s="315"/>
      <c r="AE863" s="315"/>
      <c r="AF863" s="315"/>
      <c r="AG863" s="315"/>
    </row>
    <row r="864" spans="1:33" ht="24.95" customHeight="1">
      <c r="C864" s="316"/>
      <c r="D864" s="315"/>
      <c r="E864" s="315"/>
      <c r="F864" s="315"/>
      <c r="G864" s="315"/>
      <c r="H864" s="315"/>
      <c r="I864" s="315"/>
      <c r="J864" s="315"/>
      <c r="K864" s="315"/>
      <c r="L864" s="315"/>
      <c r="M864" s="315"/>
      <c r="N864" s="315"/>
      <c r="O864" s="315"/>
      <c r="P864" s="315"/>
      <c r="Q864" s="315"/>
      <c r="R864" s="315"/>
      <c r="S864" s="315"/>
      <c r="T864" s="315"/>
      <c r="U864" s="315"/>
      <c r="V864" s="315"/>
      <c r="W864" s="315"/>
      <c r="X864" s="315"/>
      <c r="Y864" s="315"/>
      <c r="Z864" s="315"/>
      <c r="AA864" s="315"/>
      <c r="AB864" s="315"/>
      <c r="AC864" s="315"/>
      <c r="AD864" s="315"/>
      <c r="AE864" s="315"/>
      <c r="AF864" s="315"/>
      <c r="AG864" s="315"/>
    </row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I9" sqref="I9"/>
    </sheetView>
  </sheetViews>
  <sheetFormatPr defaultRowHeight="15"/>
  <cols>
    <col min="1" max="1" width="37.6640625" style="323" customWidth="1"/>
    <col min="2" max="3" width="8.44140625" style="323" customWidth="1"/>
    <col min="4" max="4" width="13.44140625" style="323" customWidth="1"/>
    <col min="5" max="240" width="8.88671875" style="323"/>
    <col min="241" max="241" width="32.21875" style="323" customWidth="1"/>
    <col min="242" max="242" width="6.44140625" style="323" customWidth="1"/>
    <col min="243" max="243" width="8.88671875" style="323" customWidth="1"/>
    <col min="244" max="244" width="8.6640625" style="323" customWidth="1"/>
    <col min="245" max="245" width="9.44140625" style="323" customWidth="1"/>
    <col min="246" max="246" width="8.88671875" style="323"/>
    <col min="247" max="247" width="2" style="323" customWidth="1"/>
    <col min="248" max="16384" width="8.88671875" style="323"/>
  </cols>
  <sheetData>
    <row r="1" spans="1:5" ht="20.100000000000001" customHeight="1">
      <c r="A1" s="674" t="s">
        <v>546</v>
      </c>
      <c r="B1" s="306"/>
      <c r="C1" s="306"/>
    </row>
    <row r="2" spans="1:5" ht="20.100000000000001" customHeight="1">
      <c r="A2" s="675"/>
      <c r="B2" s="306"/>
      <c r="C2" s="306"/>
    </row>
    <row r="3" spans="1:5" ht="20.100000000000001" customHeight="1">
      <c r="A3" s="312"/>
      <c r="B3" s="312"/>
      <c r="C3" s="312"/>
    </row>
    <row r="4" spans="1:5" ht="20.100000000000001" customHeight="1">
      <c r="A4" s="304"/>
      <c r="B4" s="303"/>
      <c r="C4" s="302"/>
      <c r="D4" s="302" t="s">
        <v>288</v>
      </c>
    </row>
    <row r="5" spans="1:5" ht="20.100000000000001" customHeight="1">
      <c r="A5" s="300"/>
      <c r="B5" s="695" t="s">
        <v>450</v>
      </c>
      <c r="C5" s="696"/>
      <c r="D5" s="299" t="s">
        <v>287</v>
      </c>
    </row>
    <row r="6" spans="1:5" ht="20.100000000000001" customHeight="1">
      <c r="A6" s="295"/>
      <c r="B6" s="294" t="s">
        <v>286</v>
      </c>
      <c r="C6" s="294" t="s">
        <v>285</v>
      </c>
      <c r="D6" s="298" t="s">
        <v>97</v>
      </c>
    </row>
    <row r="7" spans="1:5" ht="20.100000000000001" customHeight="1">
      <c r="A7" s="295"/>
      <c r="B7" s="297" t="s">
        <v>89</v>
      </c>
      <c r="C7" s="297" t="s">
        <v>98</v>
      </c>
      <c r="D7" s="296" t="s">
        <v>429</v>
      </c>
    </row>
    <row r="8" spans="1:5" ht="20.100000000000001" customHeight="1">
      <c r="A8" s="295"/>
      <c r="B8" s="294"/>
      <c r="C8" s="294"/>
    </row>
    <row r="9" spans="1:5" s="325" customFormat="1" ht="20.100000000000001" customHeight="1">
      <c r="A9" s="288" t="s">
        <v>284</v>
      </c>
      <c r="B9" s="569">
        <v>95.654370087648132</v>
      </c>
      <c r="C9" s="569">
        <v>99.478698554413427</v>
      </c>
      <c r="D9" s="326">
        <v>96.139042733469608</v>
      </c>
      <c r="E9" s="566"/>
    </row>
    <row r="10" spans="1:5" s="325" customFormat="1" ht="20.100000000000001" customHeight="1">
      <c r="A10" s="288" t="s">
        <v>481</v>
      </c>
      <c r="B10" s="569">
        <v>96.977066732497462</v>
      </c>
      <c r="C10" s="569">
        <v>98.274642798448809</v>
      </c>
      <c r="D10" s="326">
        <v>100.90686934571509</v>
      </c>
      <c r="E10" s="566"/>
    </row>
    <row r="11" spans="1:5" s="325" customFormat="1" ht="20.100000000000001" customHeight="1">
      <c r="A11" s="568" t="s">
        <v>214</v>
      </c>
      <c r="B11" s="567"/>
      <c r="C11" s="567"/>
      <c r="D11" s="324"/>
      <c r="E11" s="566"/>
    </row>
    <row r="12" spans="1:5" ht="20.100000000000001" customHeight="1">
      <c r="A12" s="558" t="s">
        <v>480</v>
      </c>
      <c r="B12" s="567">
        <v>96.161658541217761</v>
      </c>
      <c r="C12" s="567">
        <v>97.98</v>
      </c>
      <c r="D12" s="324">
        <v>98.513376707066357</v>
      </c>
      <c r="E12" s="566"/>
    </row>
    <row r="13" spans="1:5" ht="20.100000000000001" customHeight="1">
      <c r="A13" s="558" t="s">
        <v>335</v>
      </c>
      <c r="B13" s="567">
        <v>93.163725930038396</v>
      </c>
      <c r="C13" s="567">
        <v>95.2</v>
      </c>
      <c r="D13" s="324">
        <v>96.456141252048155</v>
      </c>
      <c r="E13" s="566"/>
    </row>
    <row r="14" spans="1:5" ht="20.100000000000001" customHeight="1">
      <c r="A14" s="558" t="s">
        <v>323</v>
      </c>
      <c r="B14" s="567">
        <v>113.44786305635969</v>
      </c>
      <c r="C14" s="567">
        <v>104.61</v>
      </c>
      <c r="D14" s="324">
        <v>111.59618612158411</v>
      </c>
      <c r="E14" s="566"/>
    </row>
    <row r="15" spans="1:5" ht="20.100000000000001" customHeight="1">
      <c r="A15" s="558" t="s">
        <v>322</v>
      </c>
      <c r="B15" s="567">
        <v>88.387955810049291</v>
      </c>
      <c r="C15" s="567">
        <v>98.36</v>
      </c>
      <c r="D15" s="324">
        <v>96.977966577427722</v>
      </c>
      <c r="E15" s="566"/>
    </row>
    <row r="16" spans="1:5" ht="20.100000000000001" customHeight="1">
      <c r="A16" s="558" t="s">
        <v>320</v>
      </c>
      <c r="B16" s="567">
        <v>123.10140417041376</v>
      </c>
      <c r="C16" s="567">
        <v>101.61</v>
      </c>
      <c r="D16" s="324">
        <v>133.57066400570446</v>
      </c>
      <c r="E16" s="566"/>
    </row>
    <row r="17" spans="1:5" ht="20.100000000000001" customHeight="1">
      <c r="A17" s="558" t="s">
        <v>319</v>
      </c>
      <c r="B17" s="567">
        <v>87.227328608616006</v>
      </c>
      <c r="C17" s="567">
        <v>92.54</v>
      </c>
      <c r="D17" s="324">
        <v>94.707410904794713</v>
      </c>
      <c r="E17" s="566"/>
    </row>
    <row r="18" spans="1:5" s="325" customFormat="1" ht="20.100000000000001" customHeight="1">
      <c r="A18" s="288" t="s">
        <v>479</v>
      </c>
      <c r="B18" s="569">
        <v>49.205820256584893</v>
      </c>
      <c r="C18" s="569">
        <v>97.606770633508191</v>
      </c>
      <c r="D18" s="326">
        <v>51.656481152462398</v>
      </c>
      <c r="E18" s="566"/>
    </row>
    <row r="19" spans="1:5" s="325" customFormat="1" ht="20.100000000000001" customHeight="1">
      <c r="A19" s="558" t="s">
        <v>359</v>
      </c>
      <c r="B19" s="567">
        <v>93.197501602826406</v>
      </c>
      <c r="C19" s="567">
        <v>98.02</v>
      </c>
      <c r="D19" s="324">
        <v>90.45055905967773</v>
      </c>
      <c r="E19" s="566"/>
    </row>
    <row r="20" spans="1:5" ht="20.100000000000001" customHeight="1">
      <c r="A20" s="558" t="s">
        <v>318</v>
      </c>
      <c r="B20" s="567">
        <v>46.085271107116085</v>
      </c>
      <c r="C20" s="567">
        <v>98.53</v>
      </c>
      <c r="D20" s="324">
        <v>48.689972982046378</v>
      </c>
      <c r="E20" s="566"/>
    </row>
    <row r="21" spans="1:5" ht="20.100000000000001" customHeight="1">
      <c r="A21" s="558" t="s">
        <v>317</v>
      </c>
      <c r="B21" s="567">
        <v>47.270126671810033</v>
      </c>
      <c r="C21" s="567">
        <v>90.65</v>
      </c>
      <c r="D21" s="324">
        <v>51.513068197539141</v>
      </c>
      <c r="E21" s="566"/>
    </row>
    <row r="22" spans="1:5" ht="20.100000000000001" customHeight="1">
      <c r="A22" s="288" t="s">
        <v>478</v>
      </c>
      <c r="B22" s="569">
        <v>101.29899072705378</v>
      </c>
      <c r="C22" s="569">
        <v>99.82338178497865</v>
      </c>
      <c r="D22" s="326">
        <v>99.937714626123494</v>
      </c>
      <c r="E22" s="566"/>
    </row>
    <row r="23" spans="1:5" ht="20.100000000000001" customHeight="1">
      <c r="A23" s="568" t="s">
        <v>477</v>
      </c>
      <c r="B23" s="567"/>
      <c r="C23" s="567"/>
      <c r="D23" s="324"/>
      <c r="E23" s="566"/>
    </row>
    <row r="24" spans="1:5" ht="20.100000000000001" customHeight="1">
      <c r="A24" s="558" t="s">
        <v>316</v>
      </c>
      <c r="B24" s="567">
        <v>99.388409905128938</v>
      </c>
      <c r="C24" s="567">
        <v>92.64</v>
      </c>
      <c r="D24" s="324">
        <v>106.95509815640841</v>
      </c>
      <c r="E24" s="566"/>
    </row>
    <row r="25" spans="1:5" ht="20.100000000000001" customHeight="1">
      <c r="A25" s="558" t="s">
        <v>384</v>
      </c>
      <c r="B25" s="567">
        <v>89.352968081551225</v>
      </c>
      <c r="C25" s="567">
        <v>102.94</v>
      </c>
      <c r="D25" s="324">
        <v>91.812833080816475</v>
      </c>
      <c r="E25" s="566"/>
    </row>
    <row r="26" spans="1:5" ht="20.100000000000001" customHeight="1">
      <c r="A26" s="558" t="s">
        <v>314</v>
      </c>
      <c r="B26" s="567">
        <v>85.032925244927966</v>
      </c>
      <c r="C26" s="567">
        <v>101.21</v>
      </c>
      <c r="D26" s="324">
        <v>74.320966403992159</v>
      </c>
      <c r="E26" s="566"/>
    </row>
    <row r="27" spans="1:5" s="325" customFormat="1" ht="20.100000000000001" customHeight="1">
      <c r="A27" s="558" t="s">
        <v>476</v>
      </c>
      <c r="B27" s="567">
        <v>99.077684434277785</v>
      </c>
      <c r="C27" s="567">
        <v>102.49</v>
      </c>
      <c r="D27" s="324">
        <v>99.234796400241748</v>
      </c>
      <c r="E27" s="566"/>
    </row>
    <row r="28" spans="1:5" s="325" customFormat="1" ht="20.100000000000001" customHeight="1">
      <c r="A28" s="558" t="s">
        <v>475</v>
      </c>
      <c r="B28" s="567">
        <v>101.93042694616126</v>
      </c>
      <c r="C28" s="567">
        <v>97.52</v>
      </c>
      <c r="D28" s="324">
        <v>103.19004574919644</v>
      </c>
      <c r="E28" s="566"/>
    </row>
    <row r="29" spans="1:5" ht="20.100000000000001" customHeight="1">
      <c r="A29" s="558" t="s">
        <v>474</v>
      </c>
      <c r="B29" s="567">
        <v>105.99104490307487</v>
      </c>
      <c r="C29" s="567">
        <v>101.52</v>
      </c>
      <c r="D29" s="324">
        <v>102.05761242190812</v>
      </c>
      <c r="E29" s="566"/>
    </row>
    <row r="30" spans="1:5" ht="20.100000000000001" customHeight="1">
      <c r="A30" s="558" t="s">
        <v>473</v>
      </c>
      <c r="B30" s="567">
        <v>105.42209690406679</v>
      </c>
      <c r="C30" s="567">
        <v>101.05</v>
      </c>
      <c r="D30" s="324">
        <v>104.65794533294817</v>
      </c>
      <c r="E30" s="566"/>
    </row>
    <row r="31" spans="1:5" ht="20.100000000000001" customHeight="1">
      <c r="A31" s="558" t="s">
        <v>472</v>
      </c>
      <c r="B31" s="567">
        <v>95.989804456273191</v>
      </c>
      <c r="C31" s="567">
        <v>96.14</v>
      </c>
      <c r="D31" s="324">
        <v>93.446477034954384</v>
      </c>
      <c r="E31" s="566"/>
    </row>
    <row r="32" spans="1:5" ht="20.100000000000001" customHeight="1">
      <c r="A32" s="558" t="s">
        <v>471</v>
      </c>
      <c r="B32" s="567">
        <v>106.96986597126229</v>
      </c>
      <c r="C32" s="567">
        <v>97.647279578734739</v>
      </c>
      <c r="D32" s="324">
        <v>105.26425236781378</v>
      </c>
      <c r="E32" s="566"/>
    </row>
    <row r="33" spans="1:5" ht="20.100000000000001" customHeight="1">
      <c r="A33" s="558" t="s">
        <v>470</v>
      </c>
      <c r="B33" s="567">
        <v>81.715836967775985</v>
      </c>
      <c r="C33" s="567">
        <v>102.3</v>
      </c>
      <c r="D33" s="324">
        <v>82.353913766599703</v>
      </c>
      <c r="E33" s="566"/>
    </row>
    <row r="34" spans="1:5" ht="20.100000000000001" customHeight="1">
      <c r="A34" s="558" t="s">
        <v>469</v>
      </c>
      <c r="B34" s="567">
        <v>94.235833624101829</v>
      </c>
      <c r="C34" s="567">
        <v>100.81</v>
      </c>
      <c r="D34" s="324">
        <v>92.267251622286608</v>
      </c>
      <c r="E34" s="566"/>
    </row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selection activeCell="I9" sqref="I9"/>
    </sheetView>
  </sheetViews>
  <sheetFormatPr defaultRowHeight="15"/>
  <cols>
    <col min="1" max="1" width="37.6640625" style="323" customWidth="1"/>
    <col min="2" max="3" width="8.44140625" style="323" customWidth="1"/>
    <col min="4" max="4" width="13.44140625" style="323" customWidth="1"/>
    <col min="5" max="240" width="8.88671875" style="323"/>
    <col min="241" max="241" width="32.21875" style="323" customWidth="1"/>
    <col min="242" max="242" width="6.44140625" style="323" customWidth="1"/>
    <col min="243" max="243" width="8.88671875" style="323" customWidth="1"/>
    <col min="244" max="244" width="8.6640625" style="323" customWidth="1"/>
    <col min="245" max="245" width="9.44140625" style="323" customWidth="1"/>
    <col min="246" max="246" width="8.88671875" style="323"/>
    <col min="247" max="247" width="2" style="323" customWidth="1"/>
    <col min="248" max="16384" width="8.88671875" style="323"/>
  </cols>
  <sheetData>
    <row r="1" spans="1:5" ht="20.100000000000001" customHeight="1">
      <c r="A1" s="674" t="s">
        <v>547</v>
      </c>
      <c r="B1" s="306"/>
      <c r="C1" s="306"/>
    </row>
    <row r="2" spans="1:5" ht="15.95" customHeight="1">
      <c r="A2" s="306"/>
      <c r="B2" s="306"/>
      <c r="C2" s="306"/>
    </row>
    <row r="3" spans="1:5" ht="15.95" customHeight="1">
      <c r="A3" s="312"/>
      <c r="B3" s="312"/>
      <c r="C3" s="312"/>
    </row>
    <row r="4" spans="1:5" ht="15.95" customHeight="1">
      <c r="A4" s="304"/>
      <c r="B4" s="303"/>
      <c r="C4" s="302"/>
      <c r="D4" s="302" t="s">
        <v>288</v>
      </c>
    </row>
    <row r="5" spans="1:5" ht="15.95" customHeight="1">
      <c r="A5" s="300"/>
      <c r="B5" s="695" t="s">
        <v>450</v>
      </c>
      <c r="C5" s="696"/>
      <c r="D5" s="299" t="s">
        <v>287</v>
      </c>
    </row>
    <row r="6" spans="1:5" ht="15.95" customHeight="1">
      <c r="A6" s="295"/>
      <c r="B6" s="294" t="s">
        <v>286</v>
      </c>
      <c r="C6" s="294" t="s">
        <v>285</v>
      </c>
      <c r="D6" s="298" t="s">
        <v>97</v>
      </c>
    </row>
    <row r="7" spans="1:5" ht="20.100000000000001" customHeight="1">
      <c r="A7" s="295"/>
      <c r="B7" s="297" t="s">
        <v>89</v>
      </c>
      <c r="C7" s="297" t="s">
        <v>98</v>
      </c>
      <c r="D7" s="296" t="s">
        <v>429</v>
      </c>
    </row>
    <row r="8" spans="1:5" ht="20.100000000000001" customHeight="1">
      <c r="A8" s="295"/>
      <c r="B8" s="294"/>
      <c r="C8" s="294"/>
    </row>
    <row r="9" spans="1:5" s="325" customFormat="1" ht="20.100000000000001" customHeight="1">
      <c r="A9" s="288" t="s">
        <v>284</v>
      </c>
      <c r="B9" s="569">
        <v>93.79136472337828</v>
      </c>
      <c r="C9" s="569">
        <v>98.924844041306528</v>
      </c>
      <c r="D9" s="326">
        <v>95.495363821260653</v>
      </c>
      <c r="E9" s="566"/>
    </row>
    <row r="10" spans="1:5" s="325" customFormat="1" ht="20.100000000000001" customHeight="1">
      <c r="A10" s="288" t="s">
        <v>481</v>
      </c>
      <c r="B10" s="569">
        <v>91.77390871000263</v>
      </c>
      <c r="C10" s="569">
        <v>98.407307513949647</v>
      </c>
      <c r="D10" s="326">
        <v>93.135660679770339</v>
      </c>
      <c r="E10" s="566"/>
    </row>
    <row r="11" spans="1:5" s="325" customFormat="1" ht="20.100000000000001" customHeight="1">
      <c r="A11" s="568" t="s">
        <v>214</v>
      </c>
      <c r="B11" s="567"/>
      <c r="C11" s="567"/>
      <c r="D11" s="324"/>
      <c r="E11" s="566"/>
    </row>
    <row r="12" spans="1:5" ht="20.100000000000001" customHeight="1">
      <c r="A12" s="558" t="s">
        <v>480</v>
      </c>
      <c r="B12" s="567">
        <v>91.478772087882234</v>
      </c>
      <c r="C12" s="567">
        <v>95.51</v>
      </c>
      <c r="D12" s="324">
        <v>94.158146021253629</v>
      </c>
      <c r="E12" s="566"/>
    </row>
    <row r="13" spans="1:5" ht="20.100000000000001" customHeight="1">
      <c r="A13" s="558" t="s">
        <v>489</v>
      </c>
      <c r="B13" s="567">
        <v>100.45914490999999</v>
      </c>
      <c r="C13" s="567">
        <v>99.85</v>
      </c>
      <c r="D13" s="324">
        <v>101.88501170752707</v>
      </c>
      <c r="E13" s="566"/>
    </row>
    <row r="14" spans="1:5" ht="20.100000000000001" customHeight="1">
      <c r="A14" s="558" t="s">
        <v>335</v>
      </c>
      <c r="B14" s="567">
        <v>97.946525702611268</v>
      </c>
      <c r="C14" s="567">
        <v>102.23</v>
      </c>
      <c r="D14" s="324">
        <v>99.250044884513798</v>
      </c>
      <c r="E14" s="566"/>
    </row>
    <row r="15" spans="1:5" ht="20.100000000000001" customHeight="1">
      <c r="A15" s="558" t="s">
        <v>488</v>
      </c>
      <c r="B15" s="567">
        <v>88.153551867981605</v>
      </c>
      <c r="C15" s="567">
        <v>98.15</v>
      </c>
      <c r="D15" s="324">
        <v>89.581505021324077</v>
      </c>
      <c r="E15" s="566"/>
    </row>
    <row r="16" spans="1:5" ht="20.100000000000001" customHeight="1">
      <c r="A16" s="288" t="s">
        <v>487</v>
      </c>
      <c r="B16" s="569">
        <v>56.893412425916218</v>
      </c>
      <c r="C16" s="569">
        <v>88.713578657139124</v>
      </c>
      <c r="D16" s="326">
        <v>61.323476900533279</v>
      </c>
      <c r="E16" s="566"/>
    </row>
    <row r="17" spans="1:5" ht="20.100000000000001" customHeight="1">
      <c r="A17" s="558" t="s">
        <v>317</v>
      </c>
      <c r="B17" s="567">
        <v>56.830287012096235</v>
      </c>
      <c r="C17" s="567">
        <v>88.28</v>
      </c>
      <c r="D17" s="324">
        <v>61.601453219355342</v>
      </c>
      <c r="E17" s="566"/>
    </row>
    <row r="18" spans="1:5" s="325" customFormat="1" ht="20.100000000000001" customHeight="1">
      <c r="A18" s="570" t="s">
        <v>331</v>
      </c>
      <c r="B18" s="567">
        <v>57.555333219162229</v>
      </c>
      <c r="C18" s="567">
        <v>93.26</v>
      </c>
      <c r="D18" s="324">
        <v>58.40867136780377</v>
      </c>
      <c r="E18" s="566"/>
    </row>
    <row r="19" spans="1:5" s="325" customFormat="1" ht="20.100000000000001" customHeight="1">
      <c r="A19" s="288" t="s">
        <v>478</v>
      </c>
      <c r="B19" s="569">
        <v>97.234212200014042</v>
      </c>
      <c r="C19" s="569">
        <v>99.688613298496918</v>
      </c>
      <c r="D19" s="326">
        <v>98.598050711877875</v>
      </c>
      <c r="E19" s="566"/>
    </row>
    <row r="20" spans="1:5" ht="20.100000000000001" customHeight="1">
      <c r="A20" s="568" t="s">
        <v>214</v>
      </c>
      <c r="B20" s="567"/>
      <c r="C20" s="567"/>
      <c r="D20" s="324"/>
      <c r="E20" s="566"/>
    </row>
    <row r="21" spans="1:5" ht="20.100000000000001" customHeight="1">
      <c r="A21" s="558" t="s">
        <v>316</v>
      </c>
      <c r="B21" s="567">
        <v>91.684382711484147</v>
      </c>
      <c r="C21" s="567">
        <v>99.71</v>
      </c>
      <c r="D21" s="324">
        <v>93.101465781290486</v>
      </c>
      <c r="E21" s="566"/>
    </row>
    <row r="22" spans="1:5" ht="20.100000000000001" customHeight="1">
      <c r="A22" s="558" t="s">
        <v>330</v>
      </c>
      <c r="B22" s="567">
        <v>106.21488321127939</v>
      </c>
      <c r="C22" s="567">
        <v>102.04</v>
      </c>
      <c r="D22" s="324">
        <v>105.89315145876432</v>
      </c>
      <c r="E22" s="566"/>
    </row>
    <row r="23" spans="1:5" ht="20.100000000000001" customHeight="1">
      <c r="A23" s="558" t="s">
        <v>486</v>
      </c>
      <c r="B23" s="567">
        <v>88.962127200983403</v>
      </c>
      <c r="C23" s="567">
        <v>101.99</v>
      </c>
      <c r="D23" s="324">
        <v>85.014289369377053</v>
      </c>
      <c r="E23" s="566"/>
    </row>
    <row r="24" spans="1:5" ht="20.100000000000001" customHeight="1">
      <c r="A24" s="558" t="s">
        <v>485</v>
      </c>
      <c r="B24" s="567">
        <v>88.522378637340822</v>
      </c>
      <c r="C24" s="567">
        <v>97.37</v>
      </c>
      <c r="D24" s="324">
        <v>92.696053410935534</v>
      </c>
      <c r="E24" s="566"/>
    </row>
    <row r="25" spans="1:5" ht="20.100000000000001" customHeight="1">
      <c r="A25" s="558" t="s">
        <v>329</v>
      </c>
      <c r="B25" s="567">
        <v>86.592565905091206</v>
      </c>
      <c r="C25" s="567">
        <v>101.56</v>
      </c>
      <c r="D25" s="324">
        <v>88.276208023992908</v>
      </c>
      <c r="E25" s="566"/>
    </row>
    <row r="26" spans="1:5" ht="20.100000000000001" customHeight="1">
      <c r="A26" s="558" t="s">
        <v>314</v>
      </c>
      <c r="B26" s="567">
        <v>82.207453168543367</v>
      </c>
      <c r="C26" s="567">
        <v>100.07</v>
      </c>
      <c r="D26" s="324">
        <v>82.682068301112125</v>
      </c>
      <c r="E26" s="566"/>
    </row>
    <row r="27" spans="1:5" s="325" customFormat="1" ht="20.100000000000001" customHeight="1">
      <c r="A27" s="558" t="s">
        <v>476</v>
      </c>
      <c r="B27" s="567">
        <v>92.216779786638071</v>
      </c>
      <c r="C27" s="567">
        <v>98.18</v>
      </c>
      <c r="D27" s="324">
        <v>94.523597215571428</v>
      </c>
      <c r="E27" s="566"/>
    </row>
    <row r="28" spans="1:5" ht="20.100000000000001" customHeight="1">
      <c r="A28" s="558" t="s">
        <v>328</v>
      </c>
      <c r="B28" s="567">
        <v>92.325894761099988</v>
      </c>
      <c r="C28" s="567">
        <v>100.1</v>
      </c>
      <c r="D28" s="324">
        <v>91.386489763009138</v>
      </c>
      <c r="E28" s="566"/>
    </row>
    <row r="29" spans="1:5" ht="20.100000000000001" customHeight="1">
      <c r="A29" s="558" t="s">
        <v>327</v>
      </c>
      <c r="B29" s="567">
        <v>102.38797469712351</v>
      </c>
      <c r="C29" s="567">
        <v>100.21</v>
      </c>
      <c r="D29" s="324">
        <v>102.05494614139054</v>
      </c>
      <c r="E29" s="566"/>
    </row>
    <row r="30" spans="1:5" ht="20.100000000000001" customHeight="1">
      <c r="A30" s="558" t="s">
        <v>484</v>
      </c>
      <c r="B30" s="567">
        <v>101.33683275319201</v>
      </c>
      <c r="C30" s="567">
        <v>97.26</v>
      </c>
      <c r="D30" s="324">
        <v>103.53059086956374</v>
      </c>
      <c r="E30" s="566"/>
    </row>
    <row r="31" spans="1:5" ht="20.100000000000001" customHeight="1">
      <c r="A31" s="558" t="s">
        <v>472</v>
      </c>
      <c r="B31" s="567">
        <v>81.5756423866125</v>
      </c>
      <c r="C31" s="567">
        <v>96.7</v>
      </c>
      <c r="D31" s="324">
        <v>86.901236755321492</v>
      </c>
      <c r="E31" s="566"/>
    </row>
    <row r="32" spans="1:5" ht="20.100000000000001" customHeight="1">
      <c r="A32" s="558" t="s">
        <v>483</v>
      </c>
      <c r="B32" s="567">
        <v>105.90736428363867</v>
      </c>
      <c r="C32" s="567">
        <v>100.47</v>
      </c>
      <c r="D32" s="324">
        <v>106.94003745848585</v>
      </c>
      <c r="E32" s="566"/>
    </row>
    <row r="33" spans="1:5" ht="20.100000000000001" customHeight="1">
      <c r="A33" s="558" t="s">
        <v>482</v>
      </c>
      <c r="B33" s="567">
        <v>103.00592573616238</v>
      </c>
      <c r="C33" s="567">
        <v>99.94</v>
      </c>
      <c r="D33" s="324">
        <v>104.00369364584327</v>
      </c>
      <c r="E33" s="566"/>
    </row>
    <row r="34" spans="1:5" ht="20.100000000000001" customHeight="1">
      <c r="A34" s="558" t="s">
        <v>469</v>
      </c>
      <c r="B34" s="567">
        <v>96.353282491514875</v>
      </c>
      <c r="C34" s="567">
        <v>99.52</v>
      </c>
      <c r="D34" s="324">
        <v>96.011569774443231</v>
      </c>
      <c r="E34" s="566"/>
    </row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F106"/>
  <sheetViews>
    <sheetView workbookViewId="0">
      <selection activeCell="I9" sqref="I9"/>
    </sheetView>
  </sheetViews>
  <sheetFormatPr defaultRowHeight="15"/>
  <cols>
    <col min="1" max="1" width="36.5546875" style="571" customWidth="1"/>
    <col min="2" max="3" width="8.44140625" style="571" customWidth="1"/>
    <col min="4" max="4" width="14.21875" style="571" customWidth="1"/>
    <col min="5" max="16384" width="8.88671875" style="571"/>
  </cols>
  <sheetData>
    <row r="1" spans="1:6" ht="20.100000000000001" customHeight="1">
      <c r="A1" s="341" t="s">
        <v>548</v>
      </c>
      <c r="B1" s="342"/>
      <c r="C1" s="342"/>
      <c r="D1" s="575"/>
      <c r="E1" s="575"/>
      <c r="F1" s="575"/>
    </row>
    <row r="2" spans="1:6" ht="20.100000000000001" customHeight="1">
      <c r="A2" s="341" t="s">
        <v>251</v>
      </c>
      <c r="B2" s="340"/>
      <c r="C2" s="340"/>
      <c r="D2" s="575"/>
      <c r="E2" s="575"/>
      <c r="F2" s="575"/>
    </row>
    <row r="3" spans="1:6" ht="20.100000000000001" customHeight="1">
      <c r="A3" s="341"/>
      <c r="B3" s="340"/>
      <c r="C3" s="340"/>
      <c r="D3" s="575"/>
      <c r="E3" s="575"/>
      <c r="F3" s="575"/>
    </row>
    <row r="4" spans="1:6" ht="20.100000000000001" customHeight="1">
      <c r="A4" s="339"/>
      <c r="B4" s="334"/>
      <c r="C4" s="334"/>
    </row>
    <row r="5" spans="1:6" ht="20.100000000000001" customHeight="1">
      <c r="A5" s="334"/>
      <c r="B5" s="334"/>
      <c r="C5" s="581"/>
      <c r="D5" s="302" t="s">
        <v>288</v>
      </c>
    </row>
    <row r="6" spans="1:6" ht="20.100000000000001" customHeight="1">
      <c r="A6" s="338"/>
      <c r="B6" s="695" t="s">
        <v>450</v>
      </c>
      <c r="C6" s="696"/>
      <c r="D6" s="299" t="s">
        <v>287</v>
      </c>
    </row>
    <row r="7" spans="1:6" ht="20.100000000000001" customHeight="1">
      <c r="A7" s="334"/>
      <c r="B7" s="294" t="s">
        <v>286</v>
      </c>
      <c r="C7" s="294" t="s">
        <v>285</v>
      </c>
      <c r="D7" s="298" t="s">
        <v>97</v>
      </c>
    </row>
    <row r="8" spans="1:6" ht="20.100000000000001" customHeight="1">
      <c r="A8" s="334"/>
      <c r="B8" s="297" t="s">
        <v>89</v>
      </c>
      <c r="C8" s="297" t="s">
        <v>98</v>
      </c>
      <c r="D8" s="296" t="s">
        <v>429</v>
      </c>
    </row>
    <row r="9" spans="1:6" ht="20.100000000000001" customHeight="1">
      <c r="A9" s="334"/>
      <c r="B9" s="294"/>
      <c r="C9" s="294"/>
      <c r="F9" s="580"/>
    </row>
    <row r="10" spans="1:6" ht="20.100000000000001" customHeight="1">
      <c r="A10" s="336" t="s">
        <v>284</v>
      </c>
      <c r="B10" s="579">
        <v>101.98632930629006</v>
      </c>
      <c r="C10" s="579">
        <v>100.55987403212445</v>
      </c>
      <c r="D10" s="328">
        <v>100.67404205445381</v>
      </c>
    </row>
    <row r="11" spans="1:6" s="575" customFormat="1" ht="20.100000000000001" customHeight="1">
      <c r="A11" s="578" t="s">
        <v>214</v>
      </c>
      <c r="B11" s="574"/>
      <c r="C11" s="574"/>
      <c r="D11" s="577"/>
      <c r="E11" s="576"/>
    </row>
    <row r="12" spans="1:6" s="575" customFormat="1" ht="20.100000000000001" customHeight="1">
      <c r="A12" s="337" t="s">
        <v>480</v>
      </c>
      <c r="B12" s="574">
        <v>105.11909631759897</v>
      </c>
      <c r="C12" s="574">
        <v>102.58611663700137</v>
      </c>
      <c r="D12" s="573">
        <v>104.62544226904133</v>
      </c>
      <c r="E12" s="576"/>
    </row>
    <row r="13" spans="1:6" ht="20.100000000000001" customHeight="1">
      <c r="A13" s="337" t="s">
        <v>335</v>
      </c>
      <c r="B13" s="574">
        <v>95.116927590576736</v>
      </c>
      <c r="C13" s="574">
        <v>93.123349310378558</v>
      </c>
      <c r="D13" s="573">
        <v>97.184985018680251</v>
      </c>
      <c r="E13" s="576"/>
    </row>
    <row r="14" spans="1:6" s="575" customFormat="1" ht="20.100000000000001" customHeight="1">
      <c r="A14" s="337" t="s">
        <v>317</v>
      </c>
      <c r="B14" s="574">
        <v>83.177701815492611</v>
      </c>
      <c r="C14" s="574">
        <v>102.68463978251019</v>
      </c>
      <c r="D14" s="573">
        <v>83.623137938170586</v>
      </c>
      <c r="E14" s="576"/>
    </row>
    <row r="15" spans="1:6" ht="20.100000000000001" customHeight="1">
      <c r="A15" s="337" t="s">
        <v>316</v>
      </c>
      <c r="B15" s="574">
        <v>91.161463570175584</v>
      </c>
      <c r="C15" s="574">
        <v>94.170933438361558</v>
      </c>
      <c r="D15" s="573">
        <v>88.582145700695051</v>
      </c>
      <c r="E15" s="576"/>
    </row>
    <row r="16" spans="1:6" ht="20.100000000000001" customHeight="1">
      <c r="A16" s="337" t="s">
        <v>314</v>
      </c>
      <c r="B16" s="574">
        <v>103.43700232458457</v>
      </c>
      <c r="C16" s="574">
        <v>101.13920255820925</v>
      </c>
      <c r="D16" s="573">
        <v>89.887647867406457</v>
      </c>
      <c r="E16" s="576"/>
    </row>
    <row r="17" spans="1:5" s="575" customFormat="1" ht="20.100000000000001" customHeight="1">
      <c r="A17" s="337" t="s">
        <v>476</v>
      </c>
      <c r="B17" s="574">
        <v>107.43997422542164</v>
      </c>
      <c r="C17" s="574">
        <v>104.38989610918719</v>
      </c>
      <c r="D17" s="573">
        <v>104.9841513901824</v>
      </c>
      <c r="E17" s="576"/>
    </row>
    <row r="18" spans="1:5" s="575" customFormat="1" ht="20.100000000000001" customHeight="1">
      <c r="A18" s="337" t="s">
        <v>327</v>
      </c>
      <c r="B18" s="574">
        <v>103.51903650463805</v>
      </c>
      <c r="C18" s="574">
        <v>101.30725476499352</v>
      </c>
      <c r="D18" s="573">
        <v>100.00261259313574</v>
      </c>
      <c r="E18" s="576"/>
    </row>
    <row r="19" spans="1:5" s="575" customFormat="1" ht="20.100000000000001" customHeight="1">
      <c r="A19" s="337" t="s">
        <v>472</v>
      </c>
      <c r="B19" s="574">
        <v>117.66968870603245</v>
      </c>
      <c r="C19" s="574">
        <v>99.420889348500523</v>
      </c>
      <c r="D19" s="573">
        <v>107.53181487860941</v>
      </c>
    </row>
    <row r="20" spans="1:5" s="575" customFormat="1" ht="20.100000000000001" customHeight="1">
      <c r="A20" s="337" t="s">
        <v>483</v>
      </c>
      <c r="B20" s="574">
        <v>101.00323683325558</v>
      </c>
      <c r="C20" s="574">
        <v>97.190484302512928</v>
      </c>
      <c r="D20" s="573">
        <v>98.432967548451998</v>
      </c>
    </row>
    <row r="21" spans="1:5" ht="20.100000000000001" customHeight="1">
      <c r="A21" s="337" t="s">
        <v>469</v>
      </c>
      <c r="B21" s="574">
        <v>97.802411279969093</v>
      </c>
      <c r="C21" s="574">
        <v>101.29622186495178</v>
      </c>
      <c r="D21" s="573">
        <v>96.100138596886779</v>
      </c>
    </row>
    <row r="22" spans="1:5" ht="20.100000000000001" customHeight="1">
      <c r="A22" s="334"/>
      <c r="B22" s="335"/>
      <c r="C22" s="335"/>
    </row>
    <row r="23" spans="1:5" ht="20.100000000000001" customHeight="1">
      <c r="A23" s="334"/>
      <c r="B23" s="335"/>
      <c r="C23" s="335"/>
    </row>
    <row r="24" spans="1:5" ht="20.100000000000001" customHeight="1">
      <c r="A24" s="334"/>
      <c r="B24" s="335"/>
      <c r="C24" s="335"/>
    </row>
    <row r="25" spans="1:5" ht="20.100000000000001" customHeight="1">
      <c r="A25" s="334"/>
      <c r="B25" s="333"/>
      <c r="C25" s="333"/>
    </row>
    <row r="26" spans="1:5" ht="20.100000000000001" customHeight="1">
      <c r="A26" s="334"/>
      <c r="B26" s="333"/>
      <c r="C26" s="333"/>
    </row>
    <row r="27" spans="1:5" ht="20.100000000000001" customHeight="1">
      <c r="A27" s="334"/>
      <c r="B27" s="333"/>
      <c r="C27" s="333"/>
    </row>
    <row r="28" spans="1:5" ht="20.100000000000001" customHeight="1">
      <c r="A28" s="331"/>
      <c r="B28" s="332"/>
      <c r="C28" s="332"/>
    </row>
    <row r="29" spans="1:5" ht="20.100000000000001" customHeight="1">
      <c r="A29" s="331"/>
      <c r="B29" s="332"/>
      <c r="C29" s="332"/>
    </row>
    <row r="30" spans="1:5" ht="20.100000000000001" customHeight="1">
      <c r="A30" s="331"/>
      <c r="B30" s="332"/>
      <c r="C30" s="332"/>
    </row>
    <row r="31" spans="1:5" ht="20.100000000000001" customHeight="1">
      <c r="A31" s="331"/>
      <c r="B31" s="332"/>
      <c r="C31" s="332"/>
    </row>
    <row r="32" spans="1:5" ht="20.100000000000001" customHeight="1">
      <c r="A32" s="331"/>
      <c r="B32" s="332"/>
      <c r="C32" s="332"/>
    </row>
    <row r="33" spans="1:3" ht="20.100000000000001" customHeight="1">
      <c r="A33" s="331"/>
      <c r="B33" s="332"/>
      <c r="C33" s="332"/>
    </row>
    <row r="34" spans="1:3" ht="20.100000000000001" customHeight="1">
      <c r="A34" s="331"/>
    </row>
    <row r="35" spans="1:3" ht="20.100000000000001" customHeight="1">
      <c r="A35" s="330"/>
      <c r="B35" s="329"/>
      <c r="C35" s="329"/>
    </row>
    <row r="36" spans="1:3" ht="20.100000000000001" customHeight="1">
      <c r="A36" s="330"/>
      <c r="B36" s="329"/>
      <c r="C36" s="329"/>
    </row>
    <row r="37" spans="1:3" ht="20.100000000000001" customHeight="1">
      <c r="A37" s="572"/>
      <c r="B37" s="572"/>
      <c r="C37" s="572"/>
    </row>
    <row r="38" spans="1:3" ht="20.100000000000001" customHeight="1">
      <c r="A38" s="572"/>
      <c r="B38" s="572"/>
      <c r="C38" s="572"/>
    </row>
    <row r="39" spans="1:3" ht="20.100000000000001" customHeight="1">
      <c r="A39" s="572"/>
      <c r="B39" s="572"/>
      <c r="C39" s="572"/>
    </row>
    <row r="40" spans="1:3" ht="20.100000000000001" customHeight="1">
      <c r="A40" s="572"/>
      <c r="B40" s="572"/>
      <c r="C40" s="572"/>
    </row>
    <row r="41" spans="1:3" ht="20.100000000000001" customHeight="1">
      <c r="A41" s="572"/>
      <c r="B41" s="572"/>
      <c r="C41" s="572"/>
    </row>
    <row r="42" spans="1:3" ht="20.100000000000001" customHeight="1">
      <c r="A42" s="572"/>
      <c r="B42" s="572"/>
      <c r="C42" s="572"/>
    </row>
    <row r="43" spans="1:3">
      <c r="A43" s="572"/>
      <c r="B43" s="572"/>
      <c r="C43" s="572"/>
    </row>
    <row r="44" spans="1:3">
      <c r="A44" s="572"/>
      <c r="B44" s="572"/>
      <c r="C44" s="572"/>
    </row>
    <row r="45" spans="1:3">
      <c r="A45" s="572"/>
      <c r="B45" s="572"/>
      <c r="C45" s="572"/>
    </row>
    <row r="46" spans="1:3">
      <c r="A46" s="572"/>
      <c r="B46" s="572"/>
      <c r="C46" s="572"/>
    </row>
    <row r="47" spans="1:3">
      <c r="A47" s="572"/>
      <c r="B47" s="572"/>
      <c r="C47" s="572"/>
    </row>
    <row r="48" spans="1:3">
      <c r="A48" s="572"/>
      <c r="B48" s="572"/>
      <c r="C48" s="572"/>
    </row>
    <row r="49" spans="1:3">
      <c r="A49" s="572"/>
      <c r="B49" s="572"/>
      <c r="C49" s="572"/>
    </row>
    <row r="50" spans="1:3">
      <c r="A50" s="572"/>
      <c r="B50" s="572"/>
      <c r="C50" s="572"/>
    </row>
    <row r="51" spans="1:3">
      <c r="A51" s="572"/>
      <c r="B51" s="572"/>
      <c r="C51" s="572"/>
    </row>
    <row r="52" spans="1:3">
      <c r="A52" s="572"/>
      <c r="B52" s="572"/>
      <c r="C52" s="572"/>
    </row>
    <row r="53" spans="1:3">
      <c r="A53" s="572"/>
      <c r="B53" s="572"/>
      <c r="C53" s="572"/>
    </row>
    <row r="54" spans="1:3">
      <c r="A54" s="572"/>
      <c r="B54" s="572"/>
      <c r="C54" s="572"/>
    </row>
    <row r="55" spans="1:3">
      <c r="A55" s="572"/>
      <c r="B55" s="572"/>
      <c r="C55" s="572"/>
    </row>
    <row r="56" spans="1:3">
      <c r="A56" s="572"/>
      <c r="B56" s="572"/>
      <c r="C56" s="572"/>
    </row>
    <row r="57" spans="1:3">
      <c r="A57" s="572"/>
      <c r="B57" s="572"/>
      <c r="C57" s="572"/>
    </row>
    <row r="58" spans="1:3">
      <c r="A58" s="572"/>
      <c r="B58" s="572"/>
      <c r="C58" s="572"/>
    </row>
    <row r="59" spans="1:3">
      <c r="A59" s="572"/>
      <c r="B59" s="572"/>
      <c r="C59" s="572"/>
    </row>
    <row r="60" spans="1:3">
      <c r="A60" s="572"/>
      <c r="B60" s="572"/>
      <c r="C60" s="572"/>
    </row>
    <row r="61" spans="1:3">
      <c r="A61" s="572"/>
      <c r="B61" s="572"/>
      <c r="C61" s="572"/>
    </row>
    <row r="62" spans="1:3">
      <c r="A62" s="572"/>
      <c r="B62" s="572"/>
      <c r="C62" s="572"/>
    </row>
    <row r="63" spans="1:3">
      <c r="A63" s="572"/>
      <c r="B63" s="572"/>
      <c r="C63" s="572"/>
    </row>
    <row r="64" spans="1:3">
      <c r="A64" s="572"/>
      <c r="B64" s="572"/>
      <c r="C64" s="572"/>
    </row>
    <row r="65" spans="1:3">
      <c r="A65" s="572"/>
      <c r="B65" s="572"/>
      <c r="C65" s="572"/>
    </row>
    <row r="66" spans="1:3">
      <c r="A66" s="572"/>
      <c r="B66" s="572"/>
      <c r="C66" s="572"/>
    </row>
    <row r="67" spans="1:3">
      <c r="A67" s="572"/>
      <c r="B67" s="572"/>
      <c r="C67" s="572"/>
    </row>
    <row r="68" spans="1:3">
      <c r="A68" s="572"/>
      <c r="B68" s="572"/>
      <c r="C68" s="572"/>
    </row>
    <row r="69" spans="1:3">
      <c r="A69" s="572"/>
      <c r="B69" s="572"/>
      <c r="C69" s="572"/>
    </row>
    <row r="70" spans="1:3">
      <c r="A70" s="572"/>
      <c r="B70" s="572"/>
      <c r="C70" s="572"/>
    </row>
    <row r="71" spans="1:3">
      <c r="A71" s="572"/>
      <c r="B71" s="572"/>
      <c r="C71" s="572"/>
    </row>
    <row r="72" spans="1:3">
      <c r="A72" s="572"/>
      <c r="B72" s="572"/>
      <c r="C72" s="572"/>
    </row>
    <row r="73" spans="1:3">
      <c r="A73" s="572"/>
      <c r="B73" s="572"/>
      <c r="C73" s="572"/>
    </row>
    <row r="74" spans="1:3">
      <c r="A74" s="572"/>
      <c r="B74" s="572"/>
      <c r="C74" s="572"/>
    </row>
    <row r="75" spans="1:3">
      <c r="A75" s="572"/>
      <c r="B75" s="572"/>
      <c r="C75" s="572"/>
    </row>
    <row r="76" spans="1:3">
      <c r="A76" s="572"/>
      <c r="B76" s="572"/>
      <c r="C76" s="572"/>
    </row>
    <row r="77" spans="1:3">
      <c r="A77" s="572"/>
      <c r="B77" s="572"/>
      <c r="C77" s="572"/>
    </row>
    <row r="78" spans="1:3">
      <c r="A78" s="572"/>
      <c r="B78" s="572"/>
      <c r="C78" s="572"/>
    </row>
    <row r="79" spans="1:3">
      <c r="A79" s="572"/>
      <c r="B79" s="572"/>
      <c r="C79" s="572"/>
    </row>
    <row r="80" spans="1:3">
      <c r="A80" s="572"/>
      <c r="B80" s="572"/>
      <c r="C80" s="572"/>
    </row>
    <row r="81" spans="1:3">
      <c r="A81" s="572"/>
      <c r="B81" s="572"/>
      <c r="C81" s="572"/>
    </row>
    <row r="82" spans="1:3">
      <c r="A82" s="572"/>
      <c r="B82" s="572"/>
      <c r="C82" s="572"/>
    </row>
    <row r="83" spans="1:3">
      <c r="A83" s="572"/>
      <c r="B83" s="572"/>
      <c r="C83" s="572"/>
    </row>
    <row r="84" spans="1:3">
      <c r="A84" s="572"/>
      <c r="B84" s="572"/>
      <c r="C84" s="572"/>
    </row>
    <row r="85" spans="1:3">
      <c r="A85" s="572"/>
      <c r="B85" s="572"/>
      <c r="C85" s="572"/>
    </row>
    <row r="86" spans="1:3">
      <c r="A86" s="572"/>
      <c r="B86" s="572"/>
      <c r="C86" s="572"/>
    </row>
    <row r="87" spans="1:3">
      <c r="A87" s="572"/>
      <c r="B87" s="572"/>
      <c r="C87" s="572"/>
    </row>
    <row r="88" spans="1:3">
      <c r="A88" s="572"/>
      <c r="B88" s="572"/>
      <c r="C88" s="572"/>
    </row>
    <row r="89" spans="1:3">
      <c r="A89" s="572"/>
      <c r="B89" s="572"/>
      <c r="C89" s="572"/>
    </row>
    <row r="90" spans="1:3">
      <c r="A90" s="572"/>
      <c r="B90" s="572"/>
      <c r="C90" s="572"/>
    </row>
    <row r="91" spans="1:3">
      <c r="A91" s="572"/>
      <c r="B91" s="572"/>
      <c r="C91" s="572"/>
    </row>
    <row r="92" spans="1:3">
      <c r="A92" s="572"/>
      <c r="B92" s="572"/>
      <c r="C92" s="572"/>
    </row>
    <row r="93" spans="1:3">
      <c r="A93" s="572"/>
      <c r="B93" s="572"/>
      <c r="C93" s="572"/>
    </row>
    <row r="94" spans="1:3">
      <c r="A94" s="572"/>
      <c r="B94" s="572"/>
      <c r="C94" s="572"/>
    </row>
    <row r="95" spans="1:3">
      <c r="A95" s="572"/>
      <c r="B95" s="572"/>
      <c r="C95" s="572"/>
    </row>
    <row r="96" spans="1:3">
      <c r="A96" s="572"/>
      <c r="B96" s="572"/>
      <c r="C96" s="572"/>
    </row>
    <row r="97" spans="1:3">
      <c r="A97" s="572"/>
      <c r="B97" s="572"/>
      <c r="C97" s="572"/>
    </row>
    <row r="98" spans="1:3">
      <c r="A98" s="572"/>
      <c r="B98" s="572"/>
      <c r="C98" s="572"/>
    </row>
    <row r="99" spans="1:3">
      <c r="A99" s="572"/>
      <c r="B99" s="572"/>
      <c r="C99" s="572"/>
    </row>
    <row r="100" spans="1:3">
      <c r="A100" s="572"/>
      <c r="B100" s="572"/>
      <c r="C100" s="572"/>
    </row>
    <row r="101" spans="1:3">
      <c r="A101" s="572"/>
      <c r="B101" s="572"/>
      <c r="C101" s="572"/>
    </row>
    <row r="102" spans="1:3">
      <c r="A102" s="572"/>
      <c r="B102" s="572"/>
      <c r="C102" s="572"/>
    </row>
    <row r="103" spans="1:3">
      <c r="A103" s="572"/>
      <c r="B103" s="572"/>
      <c r="C103" s="572"/>
    </row>
    <row r="104" spans="1:3">
      <c r="A104" s="572"/>
      <c r="B104" s="572"/>
      <c r="C104" s="572"/>
    </row>
    <row r="105" spans="1:3">
      <c r="A105" s="572"/>
      <c r="B105" s="572"/>
      <c r="C105" s="572"/>
    </row>
    <row r="106" spans="1:3">
      <c r="A106" s="572"/>
      <c r="B106" s="572"/>
      <c r="C106" s="572"/>
    </row>
  </sheetData>
  <mergeCells count="1">
    <mergeCell ref="B6:C6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41"/>
  <sheetViews>
    <sheetView workbookViewId="0">
      <selection activeCell="I9" sqref="I9"/>
    </sheetView>
  </sheetViews>
  <sheetFormatPr defaultRowHeight="12.75"/>
  <cols>
    <col min="1" max="1" width="2.6640625" style="106" customWidth="1"/>
    <col min="2" max="2" width="2.44140625" style="106" customWidth="1"/>
    <col min="3" max="3" width="17.109375" style="106" customWidth="1"/>
    <col min="4" max="4" width="14" style="106" customWidth="1"/>
    <col min="5" max="5" width="14.88671875" style="106" customWidth="1"/>
    <col min="6" max="6" width="15" style="106" customWidth="1"/>
    <col min="7" max="7" width="12.44140625" style="106" customWidth="1"/>
    <col min="8" max="8" width="11.33203125" style="106" customWidth="1"/>
    <col min="9" max="16384" width="8.88671875" style="106"/>
  </cols>
  <sheetData>
    <row r="1" spans="1:9" ht="20.100000000000001" customHeight="1">
      <c r="A1" s="136" t="s">
        <v>161</v>
      </c>
      <c r="B1" s="135"/>
      <c r="C1" s="135"/>
      <c r="D1" s="135"/>
      <c r="E1" s="135"/>
      <c r="F1" s="135"/>
      <c r="G1" s="134"/>
      <c r="H1" s="134"/>
    </row>
    <row r="2" spans="1:9" ht="20.100000000000001" customHeight="1">
      <c r="A2" s="136" t="s">
        <v>160</v>
      </c>
      <c r="B2" s="135"/>
      <c r="C2" s="135"/>
      <c r="D2" s="135"/>
      <c r="E2" s="135"/>
      <c r="F2" s="135"/>
      <c r="G2" s="134"/>
      <c r="H2" s="134"/>
    </row>
    <row r="3" spans="1:9" ht="20.100000000000001" customHeight="1">
      <c r="A3" s="111"/>
      <c r="B3" s="111"/>
      <c r="C3" s="111"/>
      <c r="D3" s="111"/>
      <c r="E3" s="111"/>
      <c r="F3" s="111"/>
    </row>
    <row r="4" spans="1:9" ht="20.100000000000001" customHeight="1">
      <c r="A4" s="133"/>
      <c r="B4" s="133"/>
      <c r="C4" s="133"/>
      <c r="D4" s="133"/>
      <c r="E4" s="133"/>
      <c r="F4" s="132" t="s">
        <v>159</v>
      </c>
    </row>
    <row r="5" spans="1:9" ht="20.100000000000001" customHeight="1">
      <c r="A5" s="130"/>
      <c r="B5" s="130"/>
      <c r="C5" s="129"/>
      <c r="D5" s="131" t="s">
        <v>158</v>
      </c>
      <c r="E5" s="131" t="s">
        <v>157</v>
      </c>
      <c r="F5" s="685" t="s">
        <v>156</v>
      </c>
    </row>
    <row r="6" spans="1:9" ht="20.100000000000001" customHeight="1">
      <c r="A6" s="130"/>
      <c r="B6" s="130"/>
      <c r="C6" s="129"/>
      <c r="D6" s="128" t="s">
        <v>89</v>
      </c>
      <c r="E6" s="128" t="s">
        <v>98</v>
      </c>
      <c r="F6" s="686"/>
    </row>
    <row r="7" spans="1:9" ht="21.95" customHeight="1">
      <c r="A7" s="111"/>
      <c r="B7" s="111"/>
      <c r="C7" s="111"/>
      <c r="D7" s="127"/>
      <c r="E7" s="126"/>
      <c r="F7" s="125"/>
      <c r="G7" s="124"/>
      <c r="H7" s="124"/>
      <c r="I7" s="124"/>
    </row>
    <row r="8" spans="1:9" s="116" customFormat="1" ht="21.95" customHeight="1">
      <c r="A8" s="123" t="s">
        <v>155</v>
      </c>
      <c r="C8" s="120"/>
      <c r="D8" s="119">
        <v>578417.9</v>
      </c>
      <c r="E8" s="119">
        <v>590629</v>
      </c>
      <c r="F8" s="118">
        <f t="shared" ref="F8:F16" si="0">+E8/D8*100</f>
        <v>102.1111206966451</v>
      </c>
      <c r="G8" s="117"/>
      <c r="H8" s="117"/>
      <c r="I8" s="117"/>
    </row>
    <row r="9" spans="1:9" s="116" customFormat="1" ht="21.95" customHeight="1">
      <c r="B9" s="121" t="s">
        <v>154</v>
      </c>
      <c r="C9" s="120"/>
      <c r="D9" s="119">
        <v>424637.2</v>
      </c>
      <c r="E9" s="119">
        <v>432401</v>
      </c>
      <c r="F9" s="118">
        <f t="shared" si="0"/>
        <v>101.82833722528312</v>
      </c>
      <c r="G9" s="117"/>
      <c r="H9" s="117"/>
      <c r="I9" s="117"/>
    </row>
    <row r="10" spans="1:9" ht="21.95" customHeight="1">
      <c r="A10" s="111"/>
      <c r="B10" s="122"/>
      <c r="C10" s="115" t="s">
        <v>153</v>
      </c>
      <c r="D10" s="114">
        <v>301920.8</v>
      </c>
      <c r="E10" s="114">
        <v>305032.8</v>
      </c>
      <c r="F10" s="113">
        <f t="shared" si="0"/>
        <v>101.03073388782752</v>
      </c>
      <c r="G10" s="112"/>
      <c r="H10" s="112"/>
      <c r="I10" s="112"/>
    </row>
    <row r="11" spans="1:9" ht="21.95" customHeight="1">
      <c r="A11" s="111"/>
      <c r="B11" s="122"/>
      <c r="C11" s="115" t="s">
        <v>152</v>
      </c>
      <c r="D11" s="114">
        <v>115619.5</v>
      </c>
      <c r="E11" s="114">
        <v>120062.6</v>
      </c>
      <c r="F11" s="113">
        <f t="shared" si="0"/>
        <v>103.84286387676821</v>
      </c>
      <c r="G11" s="112"/>
      <c r="H11" s="112"/>
      <c r="I11" s="112"/>
    </row>
    <row r="12" spans="1:9" ht="21.95" customHeight="1">
      <c r="A12" s="111"/>
      <c r="B12" s="122"/>
      <c r="C12" s="115" t="s">
        <v>131</v>
      </c>
      <c r="D12" s="114">
        <v>7097</v>
      </c>
      <c r="E12" s="114">
        <v>7305.6</v>
      </c>
      <c r="F12" s="113">
        <f t="shared" si="0"/>
        <v>102.93927011413273</v>
      </c>
      <c r="G12" s="112"/>
      <c r="H12" s="112"/>
      <c r="I12" s="112"/>
    </row>
    <row r="13" spans="1:9" s="116" customFormat="1" ht="21.95" customHeight="1">
      <c r="B13" s="121" t="s">
        <v>137</v>
      </c>
      <c r="C13" s="120"/>
      <c r="D13" s="119">
        <v>18902.8</v>
      </c>
      <c r="E13" s="119">
        <v>20375.900000000001</v>
      </c>
      <c r="F13" s="118">
        <f t="shared" si="0"/>
        <v>107.79302537190259</v>
      </c>
      <c r="G13" s="117"/>
      <c r="H13" s="117"/>
      <c r="I13" s="117"/>
    </row>
    <row r="14" spans="1:9" s="116" customFormat="1" ht="21.95" customHeight="1">
      <c r="B14" s="121" t="s">
        <v>136</v>
      </c>
      <c r="C14" s="120"/>
      <c r="D14" s="119">
        <v>134877.9</v>
      </c>
      <c r="E14" s="119">
        <v>137852</v>
      </c>
      <c r="F14" s="118">
        <f t="shared" si="0"/>
        <v>102.2050313654053</v>
      </c>
      <c r="G14" s="117"/>
      <c r="H14" s="117"/>
      <c r="I14" s="117"/>
    </row>
    <row r="15" spans="1:9" ht="21.95" customHeight="1">
      <c r="A15" s="111"/>
      <c r="B15" s="111"/>
      <c r="C15" s="115" t="s">
        <v>151</v>
      </c>
      <c r="D15" s="114">
        <v>84939</v>
      </c>
      <c r="E15" s="114">
        <v>85819.6</v>
      </c>
      <c r="F15" s="113">
        <f t="shared" si="0"/>
        <v>101.03674401629405</v>
      </c>
      <c r="G15" s="112"/>
      <c r="H15" s="112"/>
      <c r="I15" s="112"/>
    </row>
    <row r="16" spans="1:9" ht="21.95" customHeight="1">
      <c r="A16" s="111"/>
      <c r="B16" s="111"/>
      <c r="C16" s="115" t="s">
        <v>150</v>
      </c>
      <c r="D16" s="114">
        <v>49938.8</v>
      </c>
      <c r="E16" s="114">
        <v>52032.4</v>
      </c>
      <c r="F16" s="113">
        <f t="shared" si="0"/>
        <v>104.19233141365029</v>
      </c>
      <c r="G16" s="112"/>
      <c r="H16" s="112"/>
      <c r="I16" s="112"/>
    </row>
    <row r="17" spans="1:6" ht="21.95" customHeight="1">
      <c r="A17" s="111"/>
      <c r="B17" s="111"/>
      <c r="C17" s="109"/>
      <c r="D17" s="110"/>
      <c r="E17" s="109"/>
      <c r="F17" s="109"/>
    </row>
    <row r="18" spans="1:6" ht="21.95" customHeight="1">
      <c r="A18" s="107"/>
      <c r="B18" s="107"/>
      <c r="C18" s="108"/>
      <c r="D18" s="108"/>
      <c r="E18" s="108"/>
      <c r="F18" s="108"/>
    </row>
    <row r="19" spans="1:6" ht="21.95" customHeight="1">
      <c r="A19" s="107"/>
      <c r="B19" s="107"/>
      <c r="C19" s="108"/>
      <c r="D19" s="108"/>
      <c r="E19" s="108"/>
      <c r="F19" s="108"/>
    </row>
    <row r="20" spans="1:6" ht="21.95" customHeight="1">
      <c r="A20" s="107"/>
      <c r="B20" s="107"/>
      <c r="C20" s="108"/>
      <c r="D20" s="108"/>
      <c r="E20" s="108"/>
      <c r="F20" s="108"/>
    </row>
    <row r="21" spans="1:6" ht="21.95" customHeight="1">
      <c r="A21" s="107"/>
      <c r="B21" s="107"/>
      <c r="C21" s="108"/>
      <c r="D21" s="108"/>
      <c r="E21" s="108"/>
      <c r="F21" s="108"/>
    </row>
    <row r="22" spans="1:6" ht="21.95" customHeight="1">
      <c r="A22" s="107"/>
      <c r="B22" s="107"/>
      <c r="C22" s="108"/>
      <c r="D22" s="108"/>
      <c r="E22" s="108"/>
      <c r="F22" s="108"/>
    </row>
    <row r="23" spans="1:6" ht="21.95" customHeight="1">
      <c r="A23" s="107"/>
      <c r="B23" s="107"/>
      <c r="C23" s="108"/>
      <c r="D23" s="108"/>
      <c r="E23" s="108"/>
      <c r="F23" s="108"/>
    </row>
    <row r="24" spans="1:6" ht="21.95" customHeight="1">
      <c r="A24" s="107"/>
      <c r="B24" s="107"/>
      <c r="C24" s="108"/>
      <c r="D24" s="108"/>
      <c r="E24" s="108"/>
      <c r="F24" s="108"/>
    </row>
    <row r="25" spans="1:6" ht="21.95" customHeight="1">
      <c r="A25" s="107"/>
      <c r="B25" s="107"/>
      <c r="C25" s="108"/>
      <c r="D25" s="108"/>
      <c r="E25" s="108"/>
      <c r="F25" s="108"/>
    </row>
    <row r="26" spans="1:6" ht="21.95" customHeight="1">
      <c r="A26" s="107"/>
      <c r="B26" s="107"/>
      <c r="C26" s="108"/>
      <c r="D26" s="108"/>
      <c r="E26" s="108"/>
      <c r="F26" s="108"/>
    </row>
    <row r="27" spans="1:6" ht="21.95" customHeight="1">
      <c r="A27" s="107"/>
      <c r="B27" s="107"/>
      <c r="C27" s="108"/>
      <c r="D27" s="108"/>
      <c r="E27" s="108"/>
      <c r="F27" s="108"/>
    </row>
    <row r="28" spans="1:6" ht="21.95" customHeight="1">
      <c r="A28" s="107"/>
      <c r="B28" s="107"/>
      <c r="C28" s="107"/>
      <c r="D28" s="107"/>
      <c r="E28" s="107"/>
      <c r="F28" s="107"/>
    </row>
    <row r="29" spans="1:6" ht="21.95" customHeight="1">
      <c r="A29" s="107"/>
      <c r="B29" s="107"/>
      <c r="C29" s="107"/>
      <c r="D29" s="107"/>
      <c r="E29" s="107"/>
      <c r="F29" s="107"/>
    </row>
    <row r="30" spans="1:6" ht="21.95" customHeight="1">
      <c r="A30" s="107"/>
      <c r="B30" s="107"/>
      <c r="C30" s="107"/>
      <c r="D30" s="107"/>
      <c r="E30" s="107"/>
      <c r="F30" s="107"/>
    </row>
    <row r="31" spans="1:6">
      <c r="A31" s="107"/>
      <c r="B31" s="107"/>
      <c r="C31" s="107"/>
      <c r="D31" s="107"/>
      <c r="E31" s="107"/>
      <c r="F31" s="107"/>
    </row>
    <row r="32" spans="1:6">
      <c r="A32" s="107"/>
      <c r="B32" s="107"/>
      <c r="C32" s="107"/>
      <c r="D32" s="107"/>
      <c r="E32" s="107"/>
      <c r="F32" s="107"/>
    </row>
    <row r="33" spans="1:6">
      <c r="A33" s="107"/>
      <c r="B33" s="107"/>
      <c r="C33" s="107"/>
      <c r="D33" s="107"/>
      <c r="E33" s="107"/>
      <c r="F33" s="107"/>
    </row>
    <row r="34" spans="1:6">
      <c r="A34" s="107"/>
      <c r="B34" s="107"/>
      <c r="C34" s="107"/>
      <c r="D34" s="107"/>
      <c r="E34" s="107"/>
      <c r="F34" s="107"/>
    </row>
    <row r="35" spans="1:6">
      <c r="A35" s="107"/>
      <c r="B35" s="107"/>
      <c r="C35" s="107"/>
      <c r="D35" s="107"/>
      <c r="E35" s="107"/>
      <c r="F35" s="107"/>
    </row>
    <row r="36" spans="1:6">
      <c r="A36" s="107"/>
      <c r="B36" s="107"/>
      <c r="C36" s="107"/>
      <c r="D36" s="107"/>
      <c r="E36" s="107"/>
      <c r="F36" s="107"/>
    </row>
    <row r="37" spans="1:6">
      <c r="A37" s="107"/>
      <c r="B37" s="107"/>
      <c r="C37" s="107"/>
      <c r="D37" s="107"/>
      <c r="E37" s="107"/>
      <c r="F37" s="107"/>
    </row>
    <row r="38" spans="1:6">
      <c r="A38" s="107"/>
      <c r="B38" s="107"/>
      <c r="C38" s="107"/>
      <c r="D38" s="107"/>
      <c r="E38" s="107"/>
      <c r="F38" s="107"/>
    </row>
    <row r="39" spans="1:6">
      <c r="A39" s="107"/>
      <c r="B39" s="107"/>
      <c r="C39" s="107"/>
      <c r="D39" s="107"/>
      <c r="E39" s="107"/>
      <c r="F39" s="107"/>
    </row>
    <row r="40" spans="1:6">
      <c r="A40" s="107"/>
      <c r="B40" s="107"/>
      <c r="C40" s="107"/>
      <c r="D40" s="107"/>
      <c r="E40" s="107"/>
      <c r="F40" s="107"/>
    </row>
    <row r="41" spans="1:6">
      <c r="A41" s="107"/>
      <c r="B41" s="107"/>
      <c r="C41" s="107"/>
      <c r="D41" s="107"/>
      <c r="E41" s="107"/>
      <c r="F41" s="107"/>
    </row>
    <row r="42" spans="1:6">
      <c r="A42" s="107"/>
      <c r="B42" s="107"/>
      <c r="C42" s="107"/>
      <c r="D42" s="107"/>
      <c r="E42" s="107"/>
      <c r="F42" s="107"/>
    </row>
    <row r="43" spans="1:6">
      <c r="A43" s="107"/>
      <c r="B43" s="107"/>
      <c r="C43" s="107"/>
      <c r="D43" s="107"/>
      <c r="E43" s="107"/>
      <c r="F43" s="107"/>
    </row>
    <row r="44" spans="1:6">
      <c r="A44" s="107"/>
      <c r="B44" s="107"/>
      <c r="C44" s="107"/>
      <c r="D44" s="107"/>
      <c r="E44" s="107"/>
      <c r="F44" s="107"/>
    </row>
    <row r="45" spans="1:6">
      <c r="A45" s="107"/>
      <c r="B45" s="107"/>
      <c r="C45" s="107"/>
      <c r="D45" s="107"/>
      <c r="E45" s="107"/>
      <c r="F45" s="107"/>
    </row>
    <row r="46" spans="1:6">
      <c r="A46" s="107"/>
      <c r="B46" s="107"/>
      <c r="C46" s="107"/>
      <c r="D46" s="107"/>
      <c r="E46" s="107"/>
      <c r="F46" s="107"/>
    </row>
    <row r="47" spans="1:6">
      <c r="A47" s="107"/>
      <c r="B47" s="107"/>
      <c r="C47" s="107"/>
      <c r="D47" s="107"/>
      <c r="E47" s="107"/>
      <c r="F47" s="107"/>
    </row>
    <row r="48" spans="1:6">
      <c r="A48" s="107"/>
      <c r="B48" s="107"/>
      <c r="C48" s="107"/>
      <c r="D48" s="107"/>
      <c r="E48" s="107"/>
      <c r="F48" s="107"/>
    </row>
    <row r="49" spans="1:6">
      <c r="A49" s="107"/>
      <c r="B49" s="107"/>
      <c r="C49" s="107"/>
      <c r="D49" s="107"/>
      <c r="E49" s="107"/>
      <c r="F49" s="107"/>
    </row>
    <row r="50" spans="1:6">
      <c r="A50" s="107"/>
      <c r="B50" s="107"/>
      <c r="C50" s="107"/>
      <c r="D50" s="107"/>
      <c r="E50" s="107"/>
      <c r="F50" s="107"/>
    </row>
    <row r="51" spans="1:6">
      <c r="A51" s="107"/>
      <c r="B51" s="107"/>
      <c r="C51" s="107"/>
      <c r="D51" s="107"/>
      <c r="E51" s="107"/>
      <c r="F51" s="107"/>
    </row>
    <row r="52" spans="1:6">
      <c r="A52" s="107"/>
      <c r="B52" s="107"/>
      <c r="C52" s="107"/>
      <c r="D52" s="107"/>
      <c r="E52" s="107"/>
      <c r="F52" s="107"/>
    </row>
    <row r="53" spans="1:6">
      <c r="A53" s="107"/>
      <c r="B53" s="107"/>
      <c r="C53" s="107"/>
      <c r="D53" s="107"/>
      <c r="E53" s="107"/>
      <c r="F53" s="107"/>
    </row>
    <row r="54" spans="1:6">
      <c r="A54" s="107"/>
      <c r="B54" s="107"/>
      <c r="C54" s="107"/>
      <c r="D54" s="107"/>
      <c r="E54" s="107"/>
      <c r="F54" s="107"/>
    </row>
    <row r="55" spans="1:6">
      <c r="A55" s="107"/>
      <c r="B55" s="107"/>
      <c r="C55" s="107"/>
      <c r="D55" s="107"/>
      <c r="E55" s="107"/>
      <c r="F55" s="107"/>
    </row>
    <row r="56" spans="1:6">
      <c r="A56" s="107"/>
      <c r="B56" s="107"/>
      <c r="C56" s="107"/>
      <c r="D56" s="107"/>
      <c r="E56" s="107"/>
      <c r="F56" s="107"/>
    </row>
    <row r="57" spans="1:6">
      <c r="A57" s="107"/>
      <c r="B57" s="107"/>
      <c r="C57" s="107"/>
      <c r="D57" s="107"/>
      <c r="E57" s="107"/>
      <c r="F57" s="107"/>
    </row>
    <row r="58" spans="1:6">
      <c r="A58" s="107"/>
      <c r="B58" s="107"/>
      <c r="C58" s="107"/>
      <c r="D58" s="107"/>
      <c r="E58" s="107"/>
      <c r="F58" s="107"/>
    </row>
    <row r="59" spans="1:6">
      <c r="A59" s="107"/>
      <c r="B59" s="107"/>
      <c r="C59" s="107"/>
      <c r="D59" s="107"/>
      <c r="E59" s="107"/>
      <c r="F59" s="107"/>
    </row>
    <row r="60" spans="1:6">
      <c r="A60" s="107"/>
      <c r="B60" s="107"/>
      <c r="C60" s="107"/>
      <c r="D60" s="107"/>
      <c r="E60" s="107"/>
      <c r="F60" s="107"/>
    </row>
    <row r="61" spans="1:6">
      <c r="A61" s="107"/>
      <c r="B61" s="107"/>
      <c r="C61" s="107"/>
      <c r="D61" s="107"/>
      <c r="E61" s="107"/>
      <c r="F61" s="107"/>
    </row>
    <row r="62" spans="1:6">
      <c r="A62" s="107"/>
      <c r="B62" s="107"/>
      <c r="C62" s="107"/>
      <c r="D62" s="107"/>
      <c r="E62" s="107"/>
      <c r="F62" s="107"/>
    </row>
    <row r="63" spans="1:6">
      <c r="A63" s="107"/>
      <c r="B63" s="107"/>
      <c r="C63" s="107"/>
      <c r="D63" s="107"/>
      <c r="E63" s="107"/>
      <c r="F63" s="107"/>
    </row>
    <row r="64" spans="1:6">
      <c r="A64" s="107"/>
      <c r="B64" s="107"/>
      <c r="C64" s="107"/>
      <c r="D64" s="107"/>
      <c r="E64" s="107"/>
      <c r="F64" s="107"/>
    </row>
    <row r="65" spans="1:6">
      <c r="A65" s="107"/>
      <c r="B65" s="107"/>
      <c r="C65" s="107"/>
      <c r="D65" s="107"/>
      <c r="E65" s="107"/>
      <c r="F65" s="107"/>
    </row>
    <row r="66" spans="1:6">
      <c r="A66" s="107"/>
      <c r="B66" s="107"/>
      <c r="C66" s="107"/>
      <c r="D66" s="107"/>
      <c r="E66" s="107"/>
      <c r="F66" s="107"/>
    </row>
    <row r="67" spans="1:6">
      <c r="A67" s="107"/>
      <c r="B67" s="107"/>
      <c r="C67" s="107"/>
      <c r="D67" s="107"/>
      <c r="E67" s="107"/>
      <c r="F67" s="107"/>
    </row>
    <row r="68" spans="1:6">
      <c r="A68" s="107"/>
      <c r="B68" s="107"/>
      <c r="C68" s="107"/>
      <c r="D68" s="107"/>
      <c r="E68" s="107"/>
      <c r="F68" s="107"/>
    </row>
    <row r="69" spans="1:6">
      <c r="A69" s="107"/>
      <c r="B69" s="107"/>
      <c r="C69" s="107"/>
      <c r="D69" s="107"/>
      <c r="E69" s="107"/>
      <c r="F69" s="107"/>
    </row>
    <row r="70" spans="1:6">
      <c r="A70" s="107"/>
      <c r="B70" s="107"/>
      <c r="C70" s="107"/>
      <c r="D70" s="107"/>
      <c r="E70" s="107"/>
      <c r="F70" s="107"/>
    </row>
    <row r="71" spans="1:6">
      <c r="A71" s="107"/>
      <c r="B71" s="107"/>
      <c r="C71" s="107"/>
      <c r="D71" s="107"/>
      <c r="E71" s="107"/>
      <c r="F71" s="107"/>
    </row>
    <row r="72" spans="1:6">
      <c r="A72" s="107"/>
      <c r="B72" s="107"/>
      <c r="C72" s="107"/>
      <c r="D72" s="107"/>
      <c r="E72" s="107"/>
      <c r="F72" s="107"/>
    </row>
    <row r="73" spans="1:6">
      <c r="A73" s="107"/>
      <c r="B73" s="107"/>
      <c r="C73" s="107"/>
      <c r="D73" s="107"/>
      <c r="E73" s="107"/>
      <c r="F73" s="107"/>
    </row>
    <row r="74" spans="1:6">
      <c r="A74" s="107"/>
      <c r="B74" s="107"/>
      <c r="C74" s="107"/>
      <c r="D74" s="107"/>
      <c r="E74" s="107"/>
      <c r="F74" s="107"/>
    </row>
    <row r="75" spans="1:6">
      <c r="A75" s="107"/>
      <c r="B75" s="107"/>
      <c r="C75" s="107"/>
      <c r="D75" s="107"/>
      <c r="E75" s="107"/>
      <c r="F75" s="107"/>
    </row>
    <row r="76" spans="1:6">
      <c r="A76" s="107"/>
      <c r="B76" s="107"/>
      <c r="C76" s="107"/>
      <c r="D76" s="107"/>
      <c r="E76" s="107"/>
      <c r="F76" s="107"/>
    </row>
    <row r="77" spans="1:6">
      <c r="A77" s="107"/>
      <c r="B77" s="107"/>
      <c r="C77" s="107"/>
      <c r="D77" s="107"/>
      <c r="E77" s="107"/>
      <c r="F77" s="107"/>
    </row>
    <row r="78" spans="1:6">
      <c r="A78" s="107"/>
      <c r="B78" s="107"/>
      <c r="C78" s="107"/>
      <c r="D78" s="107"/>
      <c r="E78" s="107"/>
      <c r="F78" s="107"/>
    </row>
    <row r="79" spans="1:6">
      <c r="A79" s="107"/>
      <c r="B79" s="107"/>
      <c r="C79" s="107"/>
      <c r="D79" s="107"/>
      <c r="E79" s="107"/>
      <c r="F79" s="107"/>
    </row>
    <row r="80" spans="1:6">
      <c r="A80" s="107"/>
      <c r="B80" s="107"/>
      <c r="C80" s="107"/>
      <c r="D80" s="107"/>
      <c r="E80" s="107"/>
      <c r="F80" s="107"/>
    </row>
    <row r="81" spans="1:6">
      <c r="A81" s="107"/>
      <c r="B81" s="107"/>
      <c r="C81" s="107"/>
      <c r="D81" s="107"/>
      <c r="E81" s="107"/>
      <c r="F81" s="107"/>
    </row>
    <row r="82" spans="1:6">
      <c r="A82" s="107"/>
      <c r="B82" s="107"/>
      <c r="C82" s="107"/>
      <c r="D82" s="107"/>
      <c r="E82" s="107"/>
      <c r="F82" s="107"/>
    </row>
    <row r="83" spans="1:6">
      <c r="A83" s="107"/>
      <c r="B83" s="107"/>
      <c r="C83" s="107"/>
      <c r="D83" s="107"/>
      <c r="E83" s="107"/>
      <c r="F83" s="107"/>
    </row>
    <row r="84" spans="1:6">
      <c r="A84" s="107"/>
      <c r="B84" s="107"/>
      <c r="C84" s="107"/>
      <c r="D84" s="107"/>
      <c r="E84" s="107"/>
      <c r="F84" s="107"/>
    </row>
    <row r="85" spans="1:6">
      <c r="A85" s="107"/>
      <c r="B85" s="107"/>
      <c r="C85" s="107"/>
      <c r="D85" s="107"/>
      <c r="E85" s="107"/>
      <c r="F85" s="107"/>
    </row>
    <row r="86" spans="1:6">
      <c r="A86" s="107"/>
      <c r="B86" s="107"/>
      <c r="C86" s="107"/>
      <c r="D86" s="107"/>
      <c r="E86" s="107"/>
      <c r="F86" s="107"/>
    </row>
    <row r="87" spans="1:6">
      <c r="A87" s="107"/>
      <c r="B87" s="107"/>
      <c r="C87" s="107"/>
      <c r="D87" s="107"/>
      <c r="E87" s="107"/>
      <c r="F87" s="107"/>
    </row>
    <row r="88" spans="1:6">
      <c r="A88" s="107"/>
      <c r="B88" s="107"/>
      <c r="C88" s="107"/>
      <c r="D88" s="107"/>
      <c r="E88" s="107"/>
      <c r="F88" s="107"/>
    </row>
    <row r="89" spans="1:6">
      <c r="A89" s="107"/>
      <c r="B89" s="107"/>
      <c r="C89" s="107"/>
      <c r="D89" s="107"/>
      <c r="E89" s="107"/>
      <c r="F89" s="107"/>
    </row>
    <row r="90" spans="1:6">
      <c r="A90" s="107"/>
      <c r="B90" s="107"/>
      <c r="C90" s="107"/>
      <c r="D90" s="107"/>
      <c r="E90" s="107"/>
      <c r="F90" s="107"/>
    </row>
    <row r="91" spans="1:6">
      <c r="A91" s="107"/>
      <c r="B91" s="107"/>
      <c r="C91" s="107"/>
      <c r="D91" s="107"/>
      <c r="E91" s="107"/>
      <c r="F91" s="107"/>
    </row>
    <row r="92" spans="1:6">
      <c r="A92" s="107"/>
      <c r="B92" s="107"/>
      <c r="C92" s="107"/>
      <c r="D92" s="107"/>
      <c r="E92" s="107"/>
      <c r="F92" s="107"/>
    </row>
    <row r="93" spans="1:6">
      <c r="A93" s="107"/>
      <c r="B93" s="107"/>
      <c r="C93" s="107"/>
      <c r="D93" s="107"/>
      <c r="E93" s="107"/>
      <c r="F93" s="107"/>
    </row>
    <row r="94" spans="1:6">
      <c r="A94" s="107"/>
      <c r="B94" s="107"/>
      <c r="C94" s="107"/>
      <c r="D94" s="107"/>
      <c r="E94" s="107"/>
      <c r="F94" s="107"/>
    </row>
    <row r="95" spans="1:6">
      <c r="A95" s="107"/>
      <c r="B95" s="107"/>
      <c r="C95" s="107"/>
      <c r="D95" s="107"/>
      <c r="E95" s="107"/>
      <c r="F95" s="107"/>
    </row>
    <row r="96" spans="1:6">
      <c r="A96" s="107"/>
      <c r="B96" s="107"/>
      <c r="C96" s="107"/>
      <c r="D96" s="107"/>
      <c r="E96" s="107"/>
      <c r="F96" s="107"/>
    </row>
    <row r="97" spans="1:6">
      <c r="A97" s="107"/>
      <c r="B97" s="107"/>
      <c r="C97" s="107"/>
      <c r="D97" s="107"/>
      <c r="E97" s="107"/>
      <c r="F97" s="107"/>
    </row>
    <row r="98" spans="1:6">
      <c r="A98" s="107"/>
      <c r="B98" s="107"/>
      <c r="C98" s="107"/>
      <c r="D98" s="107"/>
      <c r="E98" s="107"/>
      <c r="F98" s="107"/>
    </row>
    <row r="99" spans="1:6">
      <c r="A99" s="107"/>
      <c r="B99" s="107"/>
      <c r="C99" s="107"/>
      <c r="D99" s="107"/>
      <c r="E99" s="107"/>
      <c r="F99" s="107"/>
    </row>
    <row r="100" spans="1:6">
      <c r="A100" s="107"/>
      <c r="B100" s="107"/>
      <c r="C100" s="107"/>
      <c r="D100" s="107"/>
      <c r="E100" s="107"/>
      <c r="F100" s="107"/>
    </row>
    <row r="101" spans="1:6">
      <c r="A101" s="107"/>
      <c r="B101" s="107"/>
      <c r="C101" s="107"/>
      <c r="D101" s="107"/>
      <c r="E101" s="107"/>
      <c r="F101" s="107"/>
    </row>
    <row r="102" spans="1:6">
      <c r="A102" s="107"/>
      <c r="B102" s="107"/>
      <c r="C102" s="107"/>
      <c r="D102" s="107"/>
      <c r="E102" s="107"/>
      <c r="F102" s="107"/>
    </row>
    <row r="103" spans="1:6">
      <c r="A103" s="107"/>
      <c r="B103" s="107"/>
      <c r="C103" s="107"/>
      <c r="D103" s="107"/>
      <c r="E103" s="107"/>
      <c r="F103" s="107"/>
    </row>
    <row r="104" spans="1:6">
      <c r="A104" s="107"/>
      <c r="B104" s="107"/>
      <c r="C104" s="107"/>
      <c r="D104" s="107"/>
      <c r="E104" s="107"/>
      <c r="F104" s="107"/>
    </row>
    <row r="105" spans="1:6">
      <c r="A105" s="107"/>
      <c r="B105" s="107"/>
      <c r="C105" s="107"/>
      <c r="D105" s="107"/>
      <c r="E105" s="107"/>
      <c r="F105" s="107"/>
    </row>
    <row r="106" spans="1:6">
      <c r="A106" s="107"/>
      <c r="B106" s="107"/>
      <c r="C106" s="107"/>
      <c r="D106" s="107"/>
      <c r="E106" s="107"/>
      <c r="F106" s="107"/>
    </row>
    <row r="107" spans="1:6">
      <c r="A107" s="107"/>
      <c r="B107" s="107"/>
      <c r="C107" s="107"/>
      <c r="D107" s="107"/>
      <c r="E107" s="107"/>
      <c r="F107" s="107"/>
    </row>
    <row r="108" spans="1:6">
      <c r="A108" s="107"/>
      <c r="B108" s="107"/>
      <c r="C108" s="107"/>
      <c r="D108" s="107"/>
      <c r="E108" s="107"/>
      <c r="F108" s="107"/>
    </row>
    <row r="109" spans="1:6">
      <c r="A109" s="107"/>
      <c r="B109" s="107"/>
      <c r="C109" s="107"/>
      <c r="D109" s="107"/>
      <c r="E109" s="107"/>
      <c r="F109" s="107"/>
    </row>
    <row r="110" spans="1:6">
      <c r="A110" s="107"/>
      <c r="B110" s="107"/>
      <c r="C110" s="107"/>
      <c r="D110" s="107"/>
      <c r="E110" s="107"/>
      <c r="F110" s="107"/>
    </row>
    <row r="111" spans="1:6">
      <c r="A111" s="107"/>
      <c r="B111" s="107"/>
      <c r="C111" s="107"/>
      <c r="D111" s="107"/>
      <c r="E111" s="107"/>
      <c r="F111" s="107"/>
    </row>
    <row r="112" spans="1:6">
      <c r="A112" s="107"/>
      <c r="B112" s="107"/>
      <c r="C112" s="107"/>
      <c r="D112" s="107"/>
      <c r="E112" s="107"/>
      <c r="F112" s="107"/>
    </row>
    <row r="113" spans="1:6">
      <c r="A113" s="107"/>
      <c r="B113" s="107"/>
      <c r="C113" s="107"/>
      <c r="D113" s="107"/>
      <c r="E113" s="107"/>
      <c r="F113" s="107"/>
    </row>
    <row r="114" spans="1:6">
      <c r="A114" s="107"/>
      <c r="B114" s="107"/>
      <c r="C114" s="107"/>
      <c r="D114" s="107"/>
      <c r="E114" s="107"/>
      <c r="F114" s="107"/>
    </row>
    <row r="115" spans="1:6">
      <c r="A115" s="107"/>
      <c r="B115" s="107"/>
      <c r="C115" s="107"/>
      <c r="D115" s="107"/>
      <c r="E115" s="107"/>
      <c r="F115" s="107"/>
    </row>
    <row r="116" spans="1:6">
      <c r="A116" s="107"/>
      <c r="B116" s="107"/>
      <c r="C116" s="107"/>
      <c r="D116" s="107"/>
      <c r="E116" s="107"/>
      <c r="F116" s="107"/>
    </row>
    <row r="117" spans="1:6">
      <c r="A117" s="107"/>
      <c r="B117" s="107"/>
      <c r="C117" s="107"/>
      <c r="D117" s="107"/>
      <c r="E117" s="107"/>
      <c r="F117" s="107"/>
    </row>
    <row r="118" spans="1:6">
      <c r="A118" s="107"/>
      <c r="B118" s="107"/>
      <c r="C118" s="107"/>
      <c r="D118" s="107"/>
      <c r="E118" s="107"/>
      <c r="F118" s="107"/>
    </row>
    <row r="119" spans="1:6">
      <c r="A119" s="107"/>
      <c r="B119" s="107"/>
      <c r="C119" s="107"/>
      <c r="D119" s="107"/>
      <c r="E119" s="107"/>
      <c r="F119" s="107"/>
    </row>
    <row r="120" spans="1:6">
      <c r="A120" s="107"/>
      <c r="B120" s="107"/>
      <c r="C120" s="107"/>
      <c r="D120" s="107"/>
      <c r="E120" s="107"/>
      <c r="F120" s="107"/>
    </row>
    <row r="121" spans="1:6">
      <c r="A121" s="107"/>
      <c r="B121" s="107"/>
      <c r="C121" s="107"/>
      <c r="D121" s="107"/>
      <c r="E121" s="107"/>
      <c r="F121" s="107"/>
    </row>
    <row r="122" spans="1:6">
      <c r="A122" s="107"/>
      <c r="B122" s="107"/>
      <c r="C122" s="107"/>
      <c r="D122" s="107"/>
      <c r="E122" s="107"/>
      <c r="F122" s="107"/>
    </row>
    <row r="123" spans="1:6">
      <c r="A123" s="107"/>
      <c r="B123" s="107"/>
      <c r="C123" s="107"/>
      <c r="D123" s="107"/>
      <c r="E123" s="107"/>
      <c r="F123" s="107"/>
    </row>
    <row r="124" spans="1:6">
      <c r="A124" s="107"/>
      <c r="B124" s="107"/>
      <c r="C124" s="107"/>
      <c r="D124" s="107"/>
      <c r="E124" s="107"/>
      <c r="F124" s="107"/>
    </row>
    <row r="125" spans="1:6">
      <c r="A125" s="107"/>
      <c r="B125" s="107"/>
      <c r="C125" s="107"/>
      <c r="D125" s="107"/>
      <c r="E125" s="107"/>
      <c r="F125" s="107"/>
    </row>
    <row r="126" spans="1:6">
      <c r="A126" s="107"/>
      <c r="B126" s="107"/>
      <c r="C126" s="107"/>
      <c r="D126" s="107"/>
      <c r="E126" s="107"/>
      <c r="F126" s="107"/>
    </row>
    <row r="127" spans="1:6">
      <c r="A127" s="107"/>
      <c r="B127" s="107"/>
      <c r="C127" s="107"/>
      <c r="D127" s="107"/>
      <c r="E127" s="107"/>
      <c r="F127" s="107"/>
    </row>
    <row r="128" spans="1:6">
      <c r="A128" s="107"/>
      <c r="B128" s="107"/>
      <c r="C128" s="107"/>
      <c r="D128" s="107"/>
      <c r="E128" s="107"/>
      <c r="F128" s="107"/>
    </row>
    <row r="129" spans="1:6">
      <c r="A129" s="107"/>
      <c r="B129" s="107"/>
      <c r="C129" s="107"/>
      <c r="D129" s="107"/>
      <c r="E129" s="107"/>
      <c r="F129" s="107"/>
    </row>
    <row r="130" spans="1:6">
      <c r="A130" s="107"/>
      <c r="B130" s="107"/>
      <c r="C130" s="107"/>
      <c r="D130" s="107"/>
      <c r="E130" s="107"/>
      <c r="F130" s="107"/>
    </row>
    <row r="131" spans="1:6">
      <c r="A131" s="107"/>
      <c r="B131" s="107"/>
      <c r="C131" s="107"/>
      <c r="D131" s="107"/>
      <c r="E131" s="107"/>
      <c r="F131" s="107"/>
    </row>
    <row r="132" spans="1:6">
      <c r="A132" s="107"/>
      <c r="B132" s="107"/>
      <c r="C132" s="107"/>
      <c r="D132" s="107"/>
      <c r="E132" s="107"/>
      <c r="F132" s="107"/>
    </row>
    <row r="133" spans="1:6">
      <c r="A133" s="107"/>
      <c r="B133" s="107"/>
      <c r="C133" s="107"/>
      <c r="D133" s="107"/>
      <c r="E133" s="107"/>
      <c r="F133" s="107"/>
    </row>
    <row r="134" spans="1:6">
      <c r="A134" s="107"/>
      <c r="B134" s="107"/>
      <c r="C134" s="107"/>
      <c r="D134" s="107"/>
      <c r="E134" s="107"/>
      <c r="F134" s="107"/>
    </row>
    <row r="135" spans="1:6">
      <c r="A135" s="107"/>
      <c r="B135" s="107"/>
      <c r="C135" s="107"/>
      <c r="D135" s="107"/>
      <c r="E135" s="107"/>
      <c r="F135" s="107"/>
    </row>
    <row r="136" spans="1:6">
      <c r="A136" s="107"/>
      <c r="B136" s="107"/>
      <c r="C136" s="107"/>
      <c r="D136" s="107"/>
      <c r="E136" s="107"/>
      <c r="F136" s="107"/>
    </row>
    <row r="137" spans="1:6">
      <c r="A137" s="107"/>
      <c r="B137" s="107"/>
      <c r="C137" s="107"/>
      <c r="D137" s="107"/>
      <c r="E137" s="107"/>
      <c r="F137" s="107"/>
    </row>
    <row r="138" spans="1:6">
      <c r="A138" s="107"/>
      <c r="B138" s="107"/>
      <c r="C138" s="107"/>
      <c r="D138" s="107"/>
      <c r="E138" s="107"/>
      <c r="F138" s="107"/>
    </row>
    <row r="139" spans="1:6">
      <c r="A139" s="107"/>
      <c r="B139" s="107"/>
      <c r="C139" s="107"/>
      <c r="D139" s="107"/>
      <c r="E139" s="107"/>
      <c r="F139" s="107"/>
    </row>
    <row r="140" spans="1:6">
      <c r="A140" s="107"/>
      <c r="B140" s="107"/>
      <c r="C140" s="107"/>
      <c r="D140" s="107"/>
      <c r="E140" s="107"/>
      <c r="F140" s="107"/>
    </row>
    <row r="141" spans="1:6">
      <c r="A141" s="107"/>
      <c r="B141" s="107"/>
      <c r="C141" s="107"/>
      <c r="D141" s="107"/>
      <c r="E141" s="107"/>
      <c r="F141" s="107"/>
    </row>
    <row r="142" spans="1:6">
      <c r="A142" s="107"/>
      <c r="B142" s="107"/>
      <c r="C142" s="107"/>
      <c r="D142" s="107"/>
      <c r="E142" s="107"/>
      <c r="F142" s="107"/>
    </row>
    <row r="143" spans="1:6">
      <c r="A143" s="107"/>
      <c r="B143" s="107"/>
      <c r="C143" s="107"/>
      <c r="D143" s="107"/>
      <c r="E143" s="107"/>
      <c r="F143" s="107"/>
    </row>
    <row r="144" spans="1:6">
      <c r="A144" s="107"/>
      <c r="B144" s="107"/>
      <c r="C144" s="107"/>
      <c r="D144" s="107"/>
      <c r="E144" s="107"/>
      <c r="F144" s="107"/>
    </row>
    <row r="145" spans="1:6">
      <c r="A145" s="107"/>
      <c r="B145" s="107"/>
      <c r="C145" s="107"/>
      <c r="D145" s="107"/>
      <c r="E145" s="107"/>
      <c r="F145" s="107"/>
    </row>
    <row r="146" spans="1:6">
      <c r="A146" s="107"/>
      <c r="B146" s="107"/>
      <c r="C146" s="107"/>
      <c r="D146" s="107"/>
      <c r="E146" s="107"/>
      <c r="F146" s="107"/>
    </row>
    <row r="147" spans="1:6">
      <c r="A147" s="107"/>
      <c r="B147" s="107"/>
      <c r="C147" s="107"/>
      <c r="D147" s="107"/>
      <c r="E147" s="107"/>
      <c r="F147" s="107"/>
    </row>
    <row r="148" spans="1:6">
      <c r="A148" s="107"/>
      <c r="B148" s="107"/>
      <c r="C148" s="107"/>
      <c r="D148" s="107"/>
      <c r="E148" s="107"/>
      <c r="F148" s="107"/>
    </row>
    <row r="149" spans="1:6">
      <c r="A149" s="107"/>
      <c r="B149" s="107"/>
      <c r="C149" s="107"/>
      <c r="D149" s="107"/>
      <c r="E149" s="107"/>
      <c r="F149" s="107"/>
    </row>
    <row r="150" spans="1:6">
      <c r="A150" s="107"/>
      <c r="B150" s="107"/>
      <c r="C150" s="107"/>
      <c r="D150" s="107"/>
      <c r="E150" s="107"/>
      <c r="F150" s="107"/>
    </row>
    <row r="151" spans="1:6">
      <c r="A151" s="107"/>
      <c r="B151" s="107"/>
      <c r="C151" s="107"/>
      <c r="D151" s="107"/>
      <c r="E151" s="107"/>
      <c r="F151" s="107"/>
    </row>
    <row r="152" spans="1:6">
      <c r="A152" s="107"/>
      <c r="B152" s="107"/>
      <c r="C152" s="107"/>
      <c r="D152" s="107"/>
      <c r="E152" s="107"/>
      <c r="F152" s="107"/>
    </row>
    <row r="153" spans="1:6">
      <c r="A153" s="107"/>
      <c r="B153" s="107"/>
      <c r="C153" s="107"/>
      <c r="D153" s="107"/>
      <c r="E153" s="107"/>
      <c r="F153" s="107"/>
    </row>
    <row r="154" spans="1:6">
      <c r="A154" s="107"/>
      <c r="B154" s="107"/>
      <c r="C154" s="107"/>
      <c r="D154" s="107"/>
      <c r="E154" s="107"/>
      <c r="F154" s="107"/>
    </row>
    <row r="155" spans="1:6">
      <c r="A155" s="107"/>
      <c r="B155" s="107"/>
      <c r="C155" s="107"/>
      <c r="D155" s="107"/>
      <c r="E155" s="107"/>
      <c r="F155" s="107"/>
    </row>
    <row r="156" spans="1:6">
      <c r="A156" s="107"/>
      <c r="B156" s="107"/>
      <c r="C156" s="107"/>
      <c r="D156" s="107"/>
      <c r="E156" s="107"/>
      <c r="F156" s="107"/>
    </row>
    <row r="157" spans="1:6">
      <c r="A157" s="107"/>
      <c r="B157" s="107"/>
      <c r="C157" s="107"/>
      <c r="D157" s="107"/>
      <c r="E157" s="107"/>
      <c r="F157" s="107"/>
    </row>
    <row r="158" spans="1:6">
      <c r="A158" s="107"/>
      <c r="B158" s="107"/>
      <c r="C158" s="107"/>
      <c r="D158" s="107"/>
      <c r="E158" s="107"/>
      <c r="F158" s="107"/>
    </row>
    <row r="159" spans="1:6">
      <c r="A159" s="107"/>
      <c r="B159" s="107"/>
      <c r="C159" s="107"/>
      <c r="D159" s="107"/>
      <c r="E159" s="107"/>
      <c r="F159" s="107"/>
    </row>
    <row r="160" spans="1:6">
      <c r="A160" s="107"/>
      <c r="B160" s="107"/>
      <c r="C160" s="107"/>
      <c r="D160" s="107"/>
      <c r="E160" s="107"/>
      <c r="F160" s="107"/>
    </row>
    <row r="161" spans="1:6">
      <c r="A161" s="107"/>
      <c r="B161" s="107"/>
      <c r="C161" s="107"/>
      <c r="D161" s="107"/>
      <c r="E161" s="107"/>
      <c r="F161" s="107"/>
    </row>
    <row r="162" spans="1:6">
      <c r="A162" s="107"/>
      <c r="B162" s="107"/>
      <c r="C162" s="107"/>
      <c r="D162" s="107"/>
      <c r="E162" s="107"/>
      <c r="F162" s="107"/>
    </row>
    <row r="163" spans="1:6">
      <c r="A163" s="107"/>
      <c r="B163" s="107"/>
      <c r="C163" s="107"/>
      <c r="D163" s="107"/>
      <c r="E163" s="107"/>
      <c r="F163" s="107"/>
    </row>
    <row r="164" spans="1:6">
      <c r="A164" s="107"/>
      <c r="B164" s="107"/>
      <c r="C164" s="107"/>
      <c r="D164" s="107"/>
      <c r="E164" s="107"/>
      <c r="F164" s="107"/>
    </row>
    <row r="165" spans="1:6">
      <c r="A165" s="107"/>
      <c r="B165" s="107"/>
      <c r="C165" s="107"/>
      <c r="D165" s="107"/>
      <c r="E165" s="107"/>
      <c r="F165" s="107"/>
    </row>
    <row r="166" spans="1:6">
      <c r="A166" s="107"/>
      <c r="B166" s="107"/>
      <c r="C166" s="107"/>
      <c r="D166" s="107"/>
      <c r="E166" s="107"/>
      <c r="F166" s="107"/>
    </row>
    <row r="167" spans="1:6">
      <c r="A167" s="107"/>
      <c r="B167" s="107"/>
      <c r="C167" s="107"/>
      <c r="D167" s="107"/>
      <c r="E167" s="107"/>
      <c r="F167" s="107"/>
    </row>
    <row r="168" spans="1:6">
      <c r="A168" s="107"/>
      <c r="B168" s="107"/>
      <c r="C168" s="107"/>
      <c r="D168" s="107"/>
      <c r="E168" s="107"/>
      <c r="F168" s="107"/>
    </row>
    <row r="169" spans="1:6">
      <c r="A169" s="107"/>
      <c r="B169" s="107"/>
      <c r="C169" s="107"/>
      <c r="D169" s="107"/>
      <c r="E169" s="107"/>
      <c r="F169" s="107"/>
    </row>
    <row r="170" spans="1:6">
      <c r="A170" s="107"/>
      <c r="B170" s="107"/>
      <c r="C170" s="107"/>
      <c r="D170" s="107"/>
      <c r="E170" s="107"/>
      <c r="F170" s="107"/>
    </row>
    <row r="171" spans="1:6">
      <c r="A171" s="107"/>
      <c r="B171" s="107"/>
      <c r="C171" s="107"/>
      <c r="D171" s="107"/>
      <c r="E171" s="107"/>
      <c r="F171" s="107"/>
    </row>
    <row r="172" spans="1:6">
      <c r="A172" s="107"/>
      <c r="B172" s="107"/>
      <c r="C172" s="107"/>
      <c r="D172" s="107"/>
      <c r="E172" s="107"/>
      <c r="F172" s="107"/>
    </row>
    <row r="173" spans="1:6">
      <c r="A173" s="107"/>
      <c r="B173" s="107"/>
      <c r="C173" s="107"/>
      <c r="D173" s="107"/>
      <c r="E173" s="107"/>
      <c r="F173" s="107"/>
    </row>
    <row r="174" spans="1:6">
      <c r="A174" s="107"/>
      <c r="B174" s="107"/>
      <c r="C174" s="107"/>
      <c r="D174" s="107"/>
      <c r="E174" s="107"/>
      <c r="F174" s="107"/>
    </row>
    <row r="175" spans="1:6">
      <c r="A175" s="107"/>
      <c r="B175" s="107"/>
      <c r="C175" s="107"/>
      <c r="D175" s="107"/>
      <c r="E175" s="107"/>
      <c r="F175" s="107"/>
    </row>
    <row r="176" spans="1:6">
      <c r="A176" s="107"/>
      <c r="B176" s="107"/>
      <c r="C176" s="107"/>
      <c r="D176" s="107"/>
      <c r="E176" s="107"/>
      <c r="F176" s="107"/>
    </row>
    <row r="177" spans="1:6">
      <c r="A177" s="107"/>
      <c r="B177" s="107"/>
      <c r="C177" s="107"/>
      <c r="D177" s="107"/>
      <c r="E177" s="107"/>
      <c r="F177" s="107"/>
    </row>
    <row r="178" spans="1:6">
      <c r="A178" s="107"/>
      <c r="B178" s="107"/>
      <c r="C178" s="107"/>
      <c r="D178" s="107"/>
      <c r="E178" s="107"/>
      <c r="F178" s="107"/>
    </row>
    <row r="179" spans="1:6">
      <c r="A179" s="107"/>
      <c r="B179" s="107"/>
      <c r="C179" s="107"/>
      <c r="D179" s="107"/>
      <c r="E179" s="107"/>
      <c r="F179" s="107"/>
    </row>
    <row r="180" spans="1:6">
      <c r="A180" s="107"/>
      <c r="B180" s="107"/>
      <c r="C180" s="107"/>
      <c r="D180" s="107"/>
      <c r="E180" s="107"/>
      <c r="F180" s="107"/>
    </row>
    <row r="181" spans="1:6">
      <c r="A181" s="107"/>
      <c r="B181" s="107"/>
      <c r="C181" s="107"/>
      <c r="D181" s="107"/>
      <c r="E181" s="107"/>
      <c r="F181" s="107"/>
    </row>
    <row r="182" spans="1:6">
      <c r="A182" s="107"/>
      <c r="B182" s="107"/>
      <c r="C182" s="107"/>
      <c r="D182" s="107"/>
      <c r="E182" s="107"/>
      <c r="F182" s="107"/>
    </row>
    <row r="183" spans="1:6">
      <c r="A183" s="107"/>
      <c r="B183" s="107"/>
      <c r="C183" s="107"/>
      <c r="D183" s="107"/>
      <c r="E183" s="107"/>
      <c r="F183" s="107"/>
    </row>
    <row r="184" spans="1:6">
      <c r="A184" s="107"/>
      <c r="B184" s="107"/>
      <c r="C184" s="107"/>
      <c r="D184" s="107"/>
      <c r="E184" s="107"/>
      <c r="F184" s="107"/>
    </row>
    <row r="185" spans="1:6">
      <c r="A185" s="107"/>
      <c r="B185" s="107"/>
      <c r="C185" s="107"/>
      <c r="D185" s="107"/>
      <c r="E185" s="107"/>
      <c r="F185" s="107"/>
    </row>
    <row r="186" spans="1:6">
      <c r="A186" s="107"/>
      <c r="B186" s="107"/>
      <c r="C186" s="107"/>
      <c r="D186" s="107"/>
      <c r="E186" s="107"/>
      <c r="F186" s="107"/>
    </row>
    <row r="187" spans="1:6">
      <c r="A187" s="107"/>
      <c r="B187" s="107"/>
      <c r="C187" s="107"/>
      <c r="D187" s="107"/>
      <c r="E187" s="107"/>
      <c r="F187" s="107"/>
    </row>
    <row r="188" spans="1:6">
      <c r="A188" s="107"/>
      <c r="B188" s="107"/>
      <c r="C188" s="107"/>
      <c r="D188" s="107"/>
      <c r="E188" s="107"/>
      <c r="F188" s="107"/>
    </row>
    <row r="189" spans="1:6">
      <c r="A189" s="107"/>
      <c r="B189" s="107"/>
      <c r="C189" s="107"/>
      <c r="D189" s="107"/>
      <c r="E189" s="107"/>
      <c r="F189" s="107"/>
    </row>
    <row r="190" spans="1:6">
      <c r="A190" s="107"/>
      <c r="B190" s="107"/>
      <c r="C190" s="107"/>
      <c r="D190" s="107"/>
      <c r="E190" s="107"/>
      <c r="F190" s="107"/>
    </row>
    <row r="191" spans="1:6">
      <c r="A191" s="107"/>
      <c r="B191" s="107"/>
      <c r="C191" s="107"/>
      <c r="D191" s="107"/>
      <c r="E191" s="107"/>
      <c r="F191" s="107"/>
    </row>
    <row r="192" spans="1:6">
      <c r="A192" s="107"/>
      <c r="B192" s="107"/>
      <c r="C192" s="107"/>
      <c r="D192" s="107"/>
      <c r="E192" s="107"/>
      <c r="F192" s="107"/>
    </row>
    <row r="193" spans="1:6">
      <c r="A193" s="107"/>
      <c r="B193" s="107"/>
      <c r="C193" s="107"/>
      <c r="D193" s="107"/>
      <c r="E193" s="107"/>
      <c r="F193" s="107"/>
    </row>
    <row r="194" spans="1:6">
      <c r="A194" s="107"/>
      <c r="B194" s="107"/>
      <c r="C194" s="107"/>
      <c r="D194" s="107"/>
      <c r="E194" s="107"/>
      <c r="F194" s="107"/>
    </row>
    <row r="195" spans="1:6">
      <c r="A195" s="107"/>
      <c r="B195" s="107"/>
      <c r="C195" s="107"/>
      <c r="D195" s="107"/>
      <c r="E195" s="107"/>
      <c r="F195" s="107"/>
    </row>
    <row r="196" spans="1:6">
      <c r="A196" s="107"/>
      <c r="B196" s="107"/>
      <c r="C196" s="107"/>
      <c r="D196" s="107"/>
      <c r="E196" s="107"/>
      <c r="F196" s="107"/>
    </row>
    <row r="197" spans="1:6">
      <c r="A197" s="107"/>
      <c r="B197" s="107"/>
      <c r="C197" s="107"/>
      <c r="D197" s="107"/>
      <c r="E197" s="107"/>
      <c r="F197" s="107"/>
    </row>
    <row r="198" spans="1:6">
      <c r="A198" s="107"/>
      <c r="B198" s="107"/>
      <c r="C198" s="107"/>
      <c r="D198" s="107"/>
      <c r="E198" s="107"/>
      <c r="F198" s="107"/>
    </row>
    <row r="199" spans="1:6">
      <c r="A199" s="107"/>
      <c r="B199" s="107"/>
      <c r="C199" s="107"/>
      <c r="D199" s="107"/>
      <c r="E199" s="107"/>
      <c r="F199" s="107"/>
    </row>
    <row r="200" spans="1:6">
      <c r="A200" s="107"/>
      <c r="B200" s="107"/>
      <c r="C200" s="107"/>
      <c r="D200" s="107"/>
      <c r="E200" s="107"/>
      <c r="F200" s="107"/>
    </row>
    <row r="201" spans="1:6">
      <c r="A201" s="107"/>
      <c r="B201" s="107"/>
      <c r="C201" s="107"/>
      <c r="D201" s="107"/>
      <c r="E201" s="107"/>
      <c r="F201" s="107"/>
    </row>
    <row r="202" spans="1:6">
      <c r="A202" s="107"/>
      <c r="B202" s="107"/>
      <c r="C202" s="107"/>
      <c r="D202" s="107"/>
      <c r="E202" s="107"/>
      <c r="F202" s="107"/>
    </row>
    <row r="203" spans="1:6">
      <c r="A203" s="107"/>
      <c r="B203" s="107"/>
      <c r="C203" s="107"/>
      <c r="D203" s="107"/>
      <c r="E203" s="107"/>
      <c r="F203" s="107"/>
    </row>
    <row r="204" spans="1:6">
      <c r="A204" s="107"/>
      <c r="B204" s="107"/>
      <c r="C204" s="107"/>
      <c r="D204" s="107"/>
      <c r="E204" s="107"/>
      <c r="F204" s="107"/>
    </row>
    <row r="205" spans="1:6">
      <c r="A205" s="107"/>
      <c r="B205" s="107"/>
      <c r="C205" s="107"/>
      <c r="D205" s="107"/>
      <c r="E205" s="107"/>
      <c r="F205" s="107"/>
    </row>
    <row r="206" spans="1:6">
      <c r="A206" s="107"/>
      <c r="B206" s="107"/>
      <c r="C206" s="107"/>
      <c r="D206" s="107"/>
      <c r="E206" s="107"/>
      <c r="F206" s="107"/>
    </row>
    <row r="207" spans="1:6">
      <c r="A207" s="107"/>
      <c r="B207" s="107"/>
      <c r="C207" s="107"/>
      <c r="D207" s="107"/>
      <c r="E207" s="107"/>
      <c r="F207" s="107"/>
    </row>
    <row r="208" spans="1:6">
      <c r="A208" s="107"/>
      <c r="B208" s="107"/>
      <c r="C208" s="107"/>
      <c r="D208" s="107"/>
      <c r="E208" s="107"/>
      <c r="F208" s="107"/>
    </row>
    <row r="209" spans="1:6">
      <c r="A209" s="107"/>
      <c r="B209" s="107"/>
      <c r="C209" s="107"/>
      <c r="D209" s="107"/>
      <c r="E209" s="107"/>
      <c r="F209" s="107"/>
    </row>
    <row r="210" spans="1:6">
      <c r="A210" s="107"/>
      <c r="B210" s="107"/>
      <c r="C210" s="107"/>
      <c r="D210" s="107"/>
      <c r="E210" s="107"/>
      <c r="F210" s="107"/>
    </row>
    <row r="211" spans="1:6">
      <c r="A211" s="107"/>
      <c r="B211" s="107"/>
      <c r="C211" s="107"/>
      <c r="D211" s="107"/>
      <c r="E211" s="107"/>
      <c r="F211" s="107"/>
    </row>
    <row r="212" spans="1:6">
      <c r="A212" s="107"/>
      <c r="B212" s="107"/>
      <c r="C212" s="107"/>
      <c r="D212" s="107"/>
      <c r="E212" s="107"/>
      <c r="F212" s="107"/>
    </row>
    <row r="213" spans="1:6">
      <c r="A213" s="107"/>
      <c r="B213" s="107"/>
      <c r="C213" s="107"/>
      <c r="D213" s="107"/>
      <c r="E213" s="107"/>
      <c r="F213" s="107"/>
    </row>
    <row r="214" spans="1:6">
      <c r="A214" s="107"/>
      <c r="B214" s="107"/>
      <c r="C214" s="107"/>
      <c r="D214" s="107"/>
      <c r="E214" s="107"/>
      <c r="F214" s="107"/>
    </row>
    <row r="215" spans="1:6">
      <c r="A215" s="107"/>
      <c r="B215" s="107"/>
      <c r="C215" s="107"/>
      <c r="D215" s="107"/>
      <c r="E215" s="107"/>
      <c r="F215" s="107"/>
    </row>
    <row r="216" spans="1:6">
      <c r="A216" s="107"/>
      <c r="B216" s="107"/>
      <c r="C216" s="107"/>
      <c r="D216" s="107"/>
      <c r="E216" s="107"/>
      <c r="F216" s="107"/>
    </row>
    <row r="217" spans="1:6">
      <c r="A217" s="107"/>
      <c r="B217" s="107"/>
      <c r="C217" s="107"/>
      <c r="D217" s="107"/>
      <c r="E217" s="107"/>
      <c r="F217" s="107"/>
    </row>
    <row r="218" spans="1:6">
      <c r="A218" s="107"/>
      <c r="B218" s="107"/>
      <c r="C218" s="107"/>
      <c r="D218" s="107"/>
      <c r="E218" s="107"/>
      <c r="F218" s="107"/>
    </row>
    <row r="219" spans="1:6">
      <c r="A219" s="107"/>
      <c r="B219" s="107"/>
      <c r="C219" s="107"/>
      <c r="D219" s="107"/>
      <c r="E219" s="107"/>
      <c r="F219" s="107"/>
    </row>
    <row r="220" spans="1:6">
      <c r="A220" s="107"/>
      <c r="B220" s="107"/>
      <c r="C220" s="107"/>
      <c r="D220" s="107"/>
      <c r="E220" s="107"/>
      <c r="F220" s="107"/>
    </row>
    <row r="221" spans="1:6">
      <c r="A221" s="107"/>
      <c r="B221" s="107"/>
      <c r="C221" s="107"/>
      <c r="D221" s="107"/>
      <c r="E221" s="107"/>
      <c r="F221" s="107"/>
    </row>
    <row r="222" spans="1:6">
      <c r="A222" s="107"/>
      <c r="B222" s="107"/>
      <c r="C222" s="107"/>
      <c r="D222" s="107"/>
      <c r="E222" s="107"/>
      <c r="F222" s="107"/>
    </row>
    <row r="223" spans="1:6">
      <c r="A223" s="107"/>
      <c r="B223" s="107"/>
      <c r="C223" s="107"/>
      <c r="D223" s="107"/>
      <c r="E223" s="107"/>
      <c r="F223" s="107"/>
    </row>
    <row r="224" spans="1:6">
      <c r="A224" s="107"/>
      <c r="B224" s="107"/>
      <c r="C224" s="107"/>
      <c r="D224" s="107"/>
      <c r="E224" s="107"/>
      <c r="F224" s="107"/>
    </row>
    <row r="225" spans="1:6">
      <c r="A225" s="107"/>
      <c r="B225" s="107"/>
      <c r="C225" s="107"/>
      <c r="D225" s="107"/>
      <c r="E225" s="107"/>
      <c r="F225" s="107"/>
    </row>
    <row r="226" spans="1:6">
      <c r="A226" s="107"/>
      <c r="B226" s="107"/>
      <c r="C226" s="107"/>
      <c r="D226" s="107"/>
      <c r="E226" s="107"/>
      <c r="F226" s="107"/>
    </row>
    <row r="227" spans="1:6">
      <c r="A227" s="107"/>
      <c r="B227" s="107"/>
      <c r="C227" s="107"/>
      <c r="D227" s="107"/>
      <c r="E227" s="107"/>
      <c r="F227" s="107"/>
    </row>
    <row r="228" spans="1:6">
      <c r="A228" s="107"/>
      <c r="B228" s="107"/>
      <c r="C228" s="107"/>
      <c r="D228" s="107"/>
      <c r="E228" s="107"/>
      <c r="F228" s="107"/>
    </row>
    <row r="229" spans="1:6">
      <c r="A229" s="107"/>
      <c r="B229" s="107"/>
      <c r="C229" s="107"/>
      <c r="D229" s="107"/>
      <c r="E229" s="107"/>
      <c r="F229" s="107"/>
    </row>
    <row r="230" spans="1:6">
      <c r="A230" s="107"/>
      <c r="B230" s="107"/>
      <c r="C230" s="107"/>
      <c r="D230" s="107"/>
      <c r="E230" s="107"/>
      <c r="F230" s="107"/>
    </row>
    <row r="231" spans="1:6">
      <c r="A231" s="107"/>
      <c r="B231" s="107"/>
      <c r="C231" s="107"/>
      <c r="D231" s="107"/>
      <c r="E231" s="107"/>
      <c r="F231" s="107"/>
    </row>
    <row r="232" spans="1:6">
      <c r="A232" s="107"/>
      <c r="B232" s="107"/>
      <c r="C232" s="107"/>
      <c r="D232" s="107"/>
      <c r="E232" s="107"/>
      <c r="F232" s="107"/>
    </row>
    <row r="233" spans="1:6">
      <c r="A233" s="107"/>
      <c r="B233" s="107"/>
      <c r="C233" s="107"/>
      <c r="D233" s="107"/>
      <c r="E233" s="107"/>
      <c r="F233" s="107"/>
    </row>
    <row r="234" spans="1:6">
      <c r="A234" s="107"/>
      <c r="B234" s="107"/>
      <c r="C234" s="107"/>
      <c r="D234" s="107"/>
      <c r="E234" s="107"/>
      <c r="F234" s="107"/>
    </row>
    <row r="235" spans="1:6">
      <c r="A235" s="107"/>
      <c r="B235" s="107"/>
      <c r="C235" s="107"/>
      <c r="D235" s="107"/>
      <c r="E235" s="107"/>
      <c r="F235" s="107"/>
    </row>
    <row r="236" spans="1:6">
      <c r="A236" s="107"/>
      <c r="B236" s="107"/>
      <c r="C236" s="107"/>
      <c r="D236" s="107"/>
      <c r="E236" s="107"/>
      <c r="F236" s="107"/>
    </row>
    <row r="237" spans="1:6">
      <c r="A237" s="107"/>
      <c r="B237" s="107"/>
      <c r="C237" s="107"/>
      <c r="D237" s="107"/>
      <c r="E237" s="107"/>
      <c r="F237" s="107"/>
    </row>
    <row r="238" spans="1:6">
      <c r="A238" s="107"/>
      <c r="B238" s="107"/>
      <c r="C238" s="107"/>
      <c r="D238" s="107"/>
      <c r="E238" s="107"/>
      <c r="F238" s="107"/>
    </row>
    <row r="239" spans="1:6">
      <c r="A239" s="107"/>
      <c r="B239" s="107"/>
      <c r="C239" s="107"/>
      <c r="D239" s="107"/>
      <c r="E239" s="107"/>
      <c r="F239" s="107"/>
    </row>
    <row r="240" spans="1:6">
      <c r="A240" s="107"/>
      <c r="B240" s="107"/>
      <c r="C240" s="107"/>
      <c r="D240" s="107"/>
      <c r="E240" s="107"/>
      <c r="F240" s="107"/>
    </row>
    <row r="241" spans="1:6">
      <c r="A241" s="107"/>
      <c r="B241" s="107"/>
      <c r="C241" s="107"/>
      <c r="D241" s="107"/>
      <c r="E241" s="107"/>
      <c r="F241" s="107"/>
    </row>
    <row r="242" spans="1:6">
      <c r="A242" s="107"/>
      <c r="B242" s="107"/>
      <c r="C242" s="107"/>
      <c r="D242" s="107"/>
      <c r="E242" s="107"/>
      <c r="F242" s="107"/>
    </row>
    <row r="243" spans="1:6">
      <c r="A243" s="107"/>
      <c r="B243" s="107"/>
      <c r="C243" s="107"/>
      <c r="D243" s="107"/>
      <c r="E243" s="107"/>
      <c r="F243" s="107"/>
    </row>
    <row r="244" spans="1:6">
      <c r="A244" s="107"/>
      <c r="B244" s="107"/>
      <c r="C244" s="107"/>
      <c r="D244" s="107"/>
      <c r="E244" s="107"/>
      <c r="F244" s="107"/>
    </row>
    <row r="245" spans="1:6">
      <c r="A245" s="107"/>
      <c r="B245" s="107"/>
      <c r="C245" s="107"/>
      <c r="D245" s="107"/>
      <c r="E245" s="107"/>
      <c r="F245" s="107"/>
    </row>
    <row r="246" spans="1:6">
      <c r="A246" s="107"/>
      <c r="B246" s="107"/>
      <c r="C246" s="107"/>
      <c r="D246" s="107"/>
      <c r="E246" s="107"/>
      <c r="F246" s="107"/>
    </row>
    <row r="247" spans="1:6">
      <c r="A247" s="107"/>
      <c r="B247" s="107"/>
      <c r="C247" s="107"/>
      <c r="D247" s="107"/>
      <c r="E247" s="107"/>
      <c r="F247" s="107"/>
    </row>
    <row r="248" spans="1:6">
      <c r="A248" s="107"/>
      <c r="B248" s="107"/>
      <c r="C248" s="107"/>
      <c r="D248" s="107"/>
      <c r="E248" s="107"/>
      <c r="F248" s="107"/>
    </row>
    <row r="249" spans="1:6">
      <c r="A249" s="107"/>
      <c r="B249" s="107"/>
      <c r="C249" s="107"/>
      <c r="D249" s="107"/>
      <c r="E249" s="107"/>
      <c r="F249" s="107"/>
    </row>
    <row r="250" spans="1:6">
      <c r="A250" s="107"/>
      <c r="B250" s="107"/>
      <c r="C250" s="107"/>
      <c r="D250" s="107"/>
      <c r="E250" s="107"/>
      <c r="F250" s="107"/>
    </row>
    <row r="251" spans="1:6">
      <c r="A251" s="107"/>
      <c r="B251" s="107"/>
      <c r="C251" s="107"/>
      <c r="D251" s="107"/>
      <c r="E251" s="107"/>
      <c r="F251" s="107"/>
    </row>
    <row r="252" spans="1:6">
      <c r="A252" s="107"/>
      <c r="B252" s="107"/>
      <c r="C252" s="107"/>
      <c r="D252" s="107"/>
      <c r="E252" s="107"/>
      <c r="F252" s="107"/>
    </row>
    <row r="253" spans="1:6">
      <c r="A253" s="107"/>
      <c r="B253" s="107"/>
      <c r="C253" s="107"/>
      <c r="D253" s="107"/>
      <c r="E253" s="107"/>
      <c r="F253" s="107"/>
    </row>
    <row r="254" spans="1:6">
      <c r="A254" s="107"/>
      <c r="B254" s="107"/>
      <c r="C254" s="107"/>
      <c r="D254" s="107"/>
      <c r="E254" s="107"/>
      <c r="F254" s="107"/>
    </row>
    <row r="255" spans="1:6">
      <c r="A255" s="107"/>
      <c r="B255" s="107"/>
      <c r="C255" s="107"/>
      <c r="D255" s="107"/>
      <c r="E255" s="107"/>
      <c r="F255" s="107"/>
    </row>
    <row r="256" spans="1:6">
      <c r="A256" s="107"/>
      <c r="B256" s="107"/>
      <c r="C256" s="107"/>
      <c r="D256" s="107"/>
      <c r="E256" s="107"/>
      <c r="F256" s="107"/>
    </row>
    <row r="257" spans="1:6">
      <c r="A257" s="107"/>
      <c r="B257" s="107"/>
      <c r="C257" s="107"/>
      <c r="D257" s="107"/>
      <c r="E257" s="107"/>
      <c r="F257" s="107"/>
    </row>
    <row r="258" spans="1:6">
      <c r="A258" s="107"/>
      <c r="B258" s="107"/>
      <c r="C258" s="107"/>
      <c r="D258" s="107"/>
      <c r="E258" s="107"/>
      <c r="F258" s="107"/>
    </row>
    <row r="259" spans="1:6">
      <c r="A259" s="107"/>
      <c r="B259" s="107"/>
      <c r="C259" s="107"/>
      <c r="D259" s="107"/>
      <c r="E259" s="107"/>
      <c r="F259" s="107"/>
    </row>
    <row r="260" spans="1:6">
      <c r="A260" s="107"/>
      <c r="B260" s="107"/>
      <c r="C260" s="107"/>
      <c r="D260" s="107"/>
      <c r="E260" s="107"/>
      <c r="F260" s="107"/>
    </row>
    <row r="261" spans="1:6">
      <c r="A261" s="107"/>
      <c r="B261" s="107"/>
      <c r="C261" s="107"/>
      <c r="D261" s="107"/>
      <c r="E261" s="107"/>
      <c r="F261" s="107"/>
    </row>
    <row r="262" spans="1:6">
      <c r="A262" s="107"/>
      <c r="B262" s="107"/>
      <c r="C262" s="107"/>
      <c r="D262" s="107"/>
      <c r="E262" s="107"/>
      <c r="F262" s="107"/>
    </row>
    <row r="263" spans="1:6">
      <c r="A263" s="107"/>
      <c r="B263" s="107"/>
      <c r="C263" s="107"/>
      <c r="D263" s="107"/>
      <c r="E263" s="107"/>
      <c r="F263" s="107"/>
    </row>
    <row r="264" spans="1:6">
      <c r="A264" s="107"/>
      <c r="B264" s="107"/>
      <c r="C264" s="107"/>
      <c r="D264" s="107"/>
      <c r="E264" s="107"/>
      <c r="F264" s="107"/>
    </row>
    <row r="265" spans="1:6">
      <c r="A265" s="107"/>
      <c r="B265" s="107"/>
      <c r="C265" s="107"/>
      <c r="D265" s="107"/>
      <c r="E265" s="107"/>
      <c r="F265" s="107"/>
    </row>
    <row r="266" spans="1:6">
      <c r="A266" s="107"/>
      <c r="B266" s="107"/>
      <c r="C266" s="107"/>
      <c r="D266" s="107"/>
      <c r="E266" s="107"/>
      <c r="F266" s="107"/>
    </row>
    <row r="267" spans="1:6">
      <c r="A267" s="107"/>
      <c r="B267" s="107"/>
      <c r="C267" s="107"/>
      <c r="D267" s="107"/>
      <c r="E267" s="107"/>
      <c r="F267" s="107"/>
    </row>
    <row r="268" spans="1:6">
      <c r="A268" s="107"/>
      <c r="B268" s="107"/>
      <c r="C268" s="107"/>
      <c r="D268" s="107"/>
      <c r="E268" s="107"/>
      <c r="F268" s="107"/>
    </row>
    <row r="269" spans="1:6">
      <c r="A269" s="107"/>
      <c r="B269" s="107"/>
      <c r="C269" s="107"/>
      <c r="D269" s="107"/>
      <c r="E269" s="107"/>
      <c r="F269" s="107"/>
    </row>
    <row r="270" spans="1:6">
      <c r="A270" s="107"/>
      <c r="B270" s="107"/>
      <c r="C270" s="107"/>
      <c r="D270" s="107"/>
      <c r="E270" s="107"/>
      <c r="F270" s="107"/>
    </row>
    <row r="271" spans="1:6">
      <c r="A271" s="107"/>
      <c r="B271" s="107"/>
      <c r="C271" s="107"/>
      <c r="D271" s="107"/>
      <c r="E271" s="107"/>
      <c r="F271" s="107"/>
    </row>
    <row r="272" spans="1:6">
      <c r="A272" s="107"/>
      <c r="B272" s="107"/>
      <c r="C272" s="107"/>
      <c r="D272" s="107"/>
      <c r="E272" s="107"/>
      <c r="F272" s="107"/>
    </row>
    <row r="273" spans="1:6">
      <c r="A273" s="107"/>
      <c r="B273" s="107"/>
      <c r="C273" s="107"/>
      <c r="D273" s="107"/>
      <c r="E273" s="107"/>
      <c r="F273" s="107"/>
    </row>
    <row r="274" spans="1:6">
      <c r="A274" s="107"/>
      <c r="B274" s="107"/>
      <c r="C274" s="107"/>
      <c r="D274" s="107"/>
      <c r="E274" s="107"/>
      <c r="F274" s="107"/>
    </row>
    <row r="275" spans="1:6">
      <c r="A275" s="107"/>
      <c r="B275" s="107"/>
      <c r="C275" s="107"/>
      <c r="D275" s="107"/>
      <c r="E275" s="107"/>
      <c r="F275" s="107"/>
    </row>
    <row r="276" spans="1:6">
      <c r="A276" s="107"/>
      <c r="B276" s="107"/>
      <c r="C276" s="107"/>
      <c r="D276" s="107"/>
      <c r="E276" s="107"/>
      <c r="F276" s="107"/>
    </row>
    <row r="277" spans="1:6">
      <c r="A277" s="107"/>
      <c r="B277" s="107"/>
      <c r="C277" s="107"/>
      <c r="D277" s="107"/>
      <c r="E277" s="107"/>
      <c r="F277" s="107"/>
    </row>
    <row r="278" spans="1:6">
      <c r="A278" s="107"/>
      <c r="B278" s="107"/>
      <c r="C278" s="107"/>
      <c r="D278" s="107"/>
      <c r="E278" s="107"/>
      <c r="F278" s="107"/>
    </row>
    <row r="279" spans="1:6">
      <c r="A279" s="107"/>
      <c r="B279" s="107"/>
      <c r="C279" s="107"/>
      <c r="D279" s="107"/>
      <c r="E279" s="107"/>
      <c r="F279" s="107"/>
    </row>
    <row r="280" spans="1:6">
      <c r="A280" s="107"/>
      <c r="B280" s="107"/>
      <c r="C280" s="107"/>
      <c r="D280" s="107"/>
      <c r="E280" s="107"/>
      <c r="F280" s="107"/>
    </row>
    <row r="281" spans="1:6">
      <c r="A281" s="107"/>
      <c r="B281" s="107"/>
      <c r="C281" s="107"/>
      <c r="D281" s="107"/>
      <c r="E281" s="107"/>
      <c r="F281" s="107"/>
    </row>
    <row r="282" spans="1:6">
      <c r="A282" s="107"/>
      <c r="B282" s="107"/>
      <c r="C282" s="107"/>
      <c r="D282" s="107"/>
      <c r="E282" s="107"/>
      <c r="F282" s="107"/>
    </row>
    <row r="283" spans="1:6">
      <c r="A283" s="107"/>
      <c r="B283" s="107"/>
      <c r="C283" s="107"/>
      <c r="D283" s="107"/>
      <c r="E283" s="107"/>
      <c r="F283" s="107"/>
    </row>
    <row r="284" spans="1:6">
      <c r="A284" s="107"/>
      <c r="B284" s="107"/>
      <c r="C284" s="107"/>
      <c r="D284" s="107"/>
      <c r="E284" s="107"/>
      <c r="F284" s="107"/>
    </row>
    <row r="285" spans="1:6">
      <c r="A285" s="107"/>
      <c r="B285" s="107"/>
      <c r="C285" s="107"/>
      <c r="D285" s="107"/>
      <c r="E285" s="107"/>
      <c r="F285" s="107"/>
    </row>
    <row r="286" spans="1:6">
      <c r="A286" s="107"/>
      <c r="B286" s="107"/>
      <c r="C286" s="107"/>
      <c r="D286" s="107"/>
      <c r="E286" s="107"/>
      <c r="F286" s="107"/>
    </row>
    <row r="287" spans="1:6">
      <c r="A287" s="107"/>
      <c r="B287" s="107"/>
      <c r="C287" s="107"/>
      <c r="D287" s="107"/>
      <c r="E287" s="107"/>
      <c r="F287" s="107"/>
    </row>
    <row r="288" spans="1:6">
      <c r="A288" s="107"/>
      <c r="B288" s="107"/>
      <c r="C288" s="107"/>
      <c r="D288" s="107"/>
      <c r="E288" s="107"/>
      <c r="F288" s="107"/>
    </row>
    <row r="289" spans="1:6">
      <c r="A289" s="107"/>
      <c r="B289" s="107"/>
      <c r="C289" s="107"/>
      <c r="D289" s="107"/>
      <c r="E289" s="107"/>
      <c r="F289" s="107"/>
    </row>
    <row r="290" spans="1:6">
      <c r="A290" s="107"/>
      <c r="B290" s="107"/>
      <c r="C290" s="107"/>
      <c r="D290" s="107"/>
      <c r="E290" s="107"/>
      <c r="F290" s="107"/>
    </row>
    <row r="291" spans="1:6">
      <c r="A291" s="107"/>
      <c r="B291" s="107"/>
      <c r="C291" s="107"/>
      <c r="D291" s="107"/>
      <c r="E291" s="107"/>
      <c r="F291" s="107"/>
    </row>
    <row r="292" spans="1:6">
      <c r="A292" s="107"/>
      <c r="B292" s="107"/>
      <c r="C292" s="107"/>
      <c r="D292" s="107"/>
      <c r="E292" s="107"/>
      <c r="F292" s="107"/>
    </row>
    <row r="293" spans="1:6">
      <c r="A293" s="107"/>
      <c r="B293" s="107"/>
      <c r="C293" s="107"/>
      <c r="D293" s="107"/>
      <c r="E293" s="107"/>
      <c r="F293" s="107"/>
    </row>
    <row r="294" spans="1:6">
      <c r="A294" s="107"/>
      <c r="B294" s="107"/>
      <c r="C294" s="107"/>
      <c r="D294" s="107"/>
      <c r="E294" s="107"/>
      <c r="F294" s="107"/>
    </row>
    <row r="295" spans="1:6">
      <c r="A295" s="107"/>
      <c r="B295" s="107"/>
      <c r="C295" s="107"/>
      <c r="D295" s="107"/>
      <c r="E295" s="107"/>
      <c r="F295" s="107"/>
    </row>
    <row r="296" spans="1:6">
      <c r="A296" s="107"/>
      <c r="B296" s="107"/>
      <c r="C296" s="107"/>
      <c r="D296" s="107"/>
      <c r="E296" s="107"/>
      <c r="F296" s="107"/>
    </row>
    <row r="297" spans="1:6">
      <c r="A297" s="107"/>
      <c r="B297" s="107"/>
      <c r="C297" s="107"/>
      <c r="D297" s="107"/>
      <c r="E297" s="107"/>
      <c r="F297" s="107"/>
    </row>
    <row r="298" spans="1:6">
      <c r="A298" s="107"/>
      <c r="B298" s="107"/>
      <c r="C298" s="107"/>
      <c r="D298" s="107"/>
      <c r="E298" s="107"/>
      <c r="F298" s="107"/>
    </row>
    <row r="299" spans="1:6">
      <c r="A299" s="107"/>
      <c r="B299" s="107"/>
      <c r="C299" s="107"/>
      <c r="D299" s="107"/>
      <c r="E299" s="107"/>
      <c r="F299" s="107"/>
    </row>
    <row r="300" spans="1:6">
      <c r="A300" s="107"/>
      <c r="B300" s="107"/>
      <c r="C300" s="107"/>
      <c r="D300" s="107"/>
      <c r="E300" s="107"/>
      <c r="F300" s="107"/>
    </row>
    <row r="301" spans="1:6">
      <c r="A301" s="107"/>
      <c r="B301" s="107"/>
      <c r="C301" s="107"/>
      <c r="D301" s="107"/>
      <c r="E301" s="107"/>
      <c r="F301" s="107"/>
    </row>
    <row r="302" spans="1:6">
      <c r="A302" s="107"/>
      <c r="B302" s="107"/>
      <c r="C302" s="107"/>
      <c r="D302" s="107"/>
      <c r="E302" s="107"/>
      <c r="F302" s="107"/>
    </row>
    <row r="303" spans="1:6">
      <c r="A303" s="107"/>
      <c r="B303" s="107"/>
      <c r="C303" s="107"/>
      <c r="D303" s="107"/>
      <c r="E303" s="107"/>
      <c r="F303" s="107"/>
    </row>
    <row r="304" spans="1:6">
      <c r="A304" s="107"/>
      <c r="B304" s="107"/>
      <c r="C304" s="107"/>
      <c r="D304" s="107"/>
      <c r="E304" s="107"/>
      <c r="F304" s="107"/>
    </row>
    <row r="305" spans="1:6">
      <c r="A305" s="107"/>
      <c r="B305" s="107"/>
      <c r="C305" s="107"/>
      <c r="D305" s="107"/>
      <c r="E305" s="107"/>
      <c r="F305" s="107"/>
    </row>
    <row r="306" spans="1:6">
      <c r="A306" s="107"/>
      <c r="B306" s="107"/>
      <c r="C306" s="107"/>
      <c r="D306" s="107"/>
      <c r="E306" s="107"/>
      <c r="F306" s="107"/>
    </row>
    <row r="307" spans="1:6">
      <c r="A307" s="107"/>
      <c r="B307" s="107"/>
      <c r="C307" s="107"/>
      <c r="D307" s="107"/>
      <c r="E307" s="107"/>
      <c r="F307" s="107"/>
    </row>
    <row r="308" spans="1:6">
      <c r="A308" s="107"/>
      <c r="B308" s="107"/>
      <c r="C308" s="107"/>
      <c r="D308" s="107"/>
      <c r="E308" s="107"/>
      <c r="F308" s="107"/>
    </row>
    <row r="309" spans="1:6">
      <c r="A309" s="107"/>
      <c r="B309" s="107"/>
      <c r="C309" s="107"/>
      <c r="D309" s="107"/>
      <c r="E309" s="107"/>
      <c r="F309" s="107"/>
    </row>
    <row r="310" spans="1:6">
      <c r="A310" s="107"/>
      <c r="B310" s="107"/>
      <c r="C310" s="107"/>
      <c r="D310" s="107"/>
      <c r="E310" s="107"/>
      <c r="F310" s="107"/>
    </row>
    <row r="311" spans="1:6">
      <c r="A311" s="107"/>
      <c r="B311" s="107"/>
      <c r="C311" s="107"/>
      <c r="D311" s="107"/>
      <c r="E311" s="107"/>
      <c r="F311" s="107"/>
    </row>
    <row r="312" spans="1:6">
      <c r="A312" s="107"/>
      <c r="B312" s="107"/>
      <c r="C312" s="107"/>
      <c r="D312" s="107"/>
      <c r="E312" s="107"/>
      <c r="F312" s="107"/>
    </row>
    <row r="313" spans="1:6">
      <c r="A313" s="107"/>
      <c r="B313" s="107"/>
      <c r="C313" s="107"/>
      <c r="D313" s="107"/>
      <c r="E313" s="107"/>
      <c r="F313" s="107"/>
    </row>
    <row r="314" spans="1:6">
      <c r="A314" s="107"/>
      <c r="B314" s="107"/>
      <c r="C314" s="107"/>
      <c r="D314" s="107"/>
      <c r="E314" s="107"/>
      <c r="F314" s="107"/>
    </row>
    <row r="315" spans="1:6">
      <c r="A315" s="107"/>
      <c r="B315" s="107"/>
      <c r="C315" s="107"/>
      <c r="D315" s="107"/>
      <c r="E315" s="107"/>
      <c r="F315" s="107"/>
    </row>
    <row r="316" spans="1:6">
      <c r="A316" s="107"/>
      <c r="B316" s="107"/>
      <c r="C316" s="107"/>
      <c r="D316" s="107"/>
      <c r="E316" s="107"/>
      <c r="F316" s="107"/>
    </row>
    <row r="317" spans="1:6">
      <c r="A317" s="107"/>
      <c r="B317" s="107"/>
      <c r="C317" s="107"/>
      <c r="D317" s="107"/>
      <c r="E317" s="107"/>
      <c r="F317" s="107"/>
    </row>
    <row r="318" spans="1:6">
      <c r="A318" s="107"/>
      <c r="B318" s="107"/>
      <c r="C318" s="107"/>
      <c r="D318" s="107"/>
      <c r="E318" s="107"/>
      <c r="F318" s="107"/>
    </row>
    <row r="319" spans="1:6">
      <c r="A319" s="107"/>
      <c r="B319" s="107"/>
      <c r="C319" s="107"/>
      <c r="D319" s="107"/>
      <c r="E319" s="107"/>
      <c r="F319" s="107"/>
    </row>
    <row r="320" spans="1:6">
      <c r="A320" s="107"/>
      <c r="B320" s="107"/>
      <c r="C320" s="107"/>
      <c r="D320" s="107"/>
      <c r="E320" s="107"/>
      <c r="F320" s="107"/>
    </row>
    <row r="321" spans="1:6">
      <c r="A321" s="107"/>
      <c r="B321" s="107"/>
      <c r="C321" s="107"/>
      <c r="D321" s="107"/>
      <c r="E321" s="107"/>
      <c r="F321" s="107"/>
    </row>
    <row r="322" spans="1:6">
      <c r="A322" s="107"/>
      <c r="B322" s="107"/>
      <c r="C322" s="107"/>
      <c r="D322" s="107"/>
      <c r="E322" s="107"/>
      <c r="F322" s="107"/>
    </row>
    <row r="323" spans="1:6">
      <c r="A323" s="107"/>
      <c r="B323" s="107"/>
      <c r="C323" s="107"/>
      <c r="D323" s="107"/>
      <c r="E323" s="107"/>
      <c r="F323" s="107"/>
    </row>
    <row r="324" spans="1:6">
      <c r="A324" s="107"/>
      <c r="B324" s="107"/>
      <c r="C324" s="107"/>
      <c r="D324" s="107"/>
      <c r="E324" s="107"/>
      <c r="F324" s="107"/>
    </row>
    <row r="325" spans="1:6">
      <c r="A325" s="107"/>
      <c r="B325" s="107"/>
      <c r="C325" s="107"/>
      <c r="D325" s="107"/>
      <c r="E325" s="107"/>
      <c r="F325" s="107"/>
    </row>
    <row r="326" spans="1:6">
      <c r="A326" s="107"/>
      <c r="B326" s="107"/>
      <c r="C326" s="107"/>
      <c r="D326" s="107"/>
      <c r="E326" s="107"/>
      <c r="F326" s="107"/>
    </row>
    <row r="327" spans="1:6">
      <c r="A327" s="107"/>
      <c r="B327" s="107"/>
      <c r="C327" s="107"/>
      <c r="D327" s="107"/>
      <c r="E327" s="107"/>
      <c r="F327" s="107"/>
    </row>
    <row r="328" spans="1:6">
      <c r="A328" s="107"/>
      <c r="B328" s="107"/>
      <c r="C328" s="107"/>
      <c r="D328" s="107"/>
      <c r="E328" s="107"/>
      <c r="F328" s="107"/>
    </row>
    <row r="329" spans="1:6">
      <c r="A329" s="107"/>
      <c r="B329" s="107"/>
      <c r="C329" s="107"/>
      <c r="D329" s="107"/>
      <c r="E329" s="107"/>
      <c r="F329" s="107"/>
    </row>
    <row r="330" spans="1:6">
      <c r="A330" s="107"/>
      <c r="B330" s="107"/>
      <c r="C330" s="107"/>
      <c r="D330" s="107"/>
      <c r="E330" s="107"/>
      <c r="F330" s="107"/>
    </row>
    <row r="331" spans="1:6">
      <c r="A331" s="107"/>
      <c r="B331" s="107"/>
      <c r="C331" s="107"/>
      <c r="D331" s="107"/>
      <c r="E331" s="107"/>
      <c r="F331" s="107"/>
    </row>
    <row r="332" spans="1:6">
      <c r="A332" s="107"/>
      <c r="B332" s="107"/>
      <c r="C332" s="107"/>
      <c r="D332" s="107"/>
      <c r="E332" s="107"/>
      <c r="F332" s="107"/>
    </row>
    <row r="333" spans="1:6">
      <c r="A333" s="107"/>
      <c r="B333" s="107"/>
      <c r="C333" s="107"/>
      <c r="D333" s="107"/>
      <c r="E333" s="107"/>
      <c r="F333" s="107"/>
    </row>
    <row r="334" spans="1:6">
      <c r="A334" s="107"/>
      <c r="B334" s="107"/>
      <c r="C334" s="107"/>
      <c r="D334" s="107"/>
      <c r="E334" s="107"/>
      <c r="F334" s="107"/>
    </row>
    <row r="335" spans="1:6">
      <c r="A335" s="107"/>
      <c r="B335" s="107"/>
      <c r="C335" s="107"/>
      <c r="D335" s="107"/>
      <c r="E335" s="107"/>
      <c r="F335" s="107"/>
    </row>
    <row r="336" spans="1:6">
      <c r="A336" s="107"/>
      <c r="B336" s="107"/>
      <c r="C336" s="107"/>
      <c r="D336" s="107"/>
      <c r="E336" s="107"/>
      <c r="F336" s="107"/>
    </row>
    <row r="337" spans="1:6">
      <c r="A337" s="107"/>
      <c r="B337" s="107"/>
      <c r="C337" s="107"/>
      <c r="D337" s="107"/>
      <c r="E337" s="107"/>
      <c r="F337" s="107"/>
    </row>
    <row r="338" spans="1:6">
      <c r="A338" s="107"/>
      <c r="B338" s="107"/>
      <c r="C338" s="107"/>
      <c r="D338" s="107"/>
      <c r="E338" s="107"/>
      <c r="F338" s="107"/>
    </row>
    <row r="339" spans="1:6">
      <c r="A339" s="107"/>
      <c r="B339" s="107"/>
      <c r="C339" s="107"/>
      <c r="D339" s="107"/>
      <c r="E339" s="107"/>
      <c r="F339" s="107"/>
    </row>
    <row r="340" spans="1:6">
      <c r="A340" s="107"/>
      <c r="B340" s="107"/>
      <c r="C340" s="107"/>
      <c r="D340" s="107"/>
      <c r="E340" s="107"/>
      <c r="F340" s="107"/>
    </row>
    <row r="341" spans="1:6">
      <c r="A341" s="107"/>
      <c r="B341" s="107"/>
      <c r="C341" s="107"/>
      <c r="D341" s="107"/>
      <c r="E341" s="107"/>
      <c r="F341" s="107"/>
    </row>
  </sheetData>
  <mergeCells count="1">
    <mergeCell ref="F5:F6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I9" sqref="I9"/>
    </sheetView>
  </sheetViews>
  <sheetFormatPr defaultRowHeight="12.75"/>
  <cols>
    <col min="1" max="1" width="36.5546875" style="346" customWidth="1"/>
    <col min="2" max="2" width="8.44140625" style="346" customWidth="1"/>
    <col min="3" max="3" width="8.44140625" style="345" customWidth="1"/>
    <col min="4" max="4" width="14.21875" style="344" customWidth="1"/>
    <col min="5" max="16384" width="8.88671875" style="343"/>
  </cols>
  <sheetData>
    <row r="1" spans="1:5" ht="20.100000000000001" customHeight="1">
      <c r="A1" s="674" t="s">
        <v>549</v>
      </c>
      <c r="B1" s="306"/>
      <c r="C1" s="306"/>
    </row>
    <row r="2" spans="1:5" ht="20.100000000000001" customHeight="1">
      <c r="A2" s="306"/>
      <c r="B2" s="306"/>
      <c r="C2" s="306"/>
    </row>
    <row r="3" spans="1:5" ht="20.100000000000001" customHeight="1">
      <c r="A3" s="312"/>
      <c r="B3" s="312"/>
      <c r="C3" s="312"/>
    </row>
    <row r="4" spans="1:5" ht="20.100000000000001" customHeight="1">
      <c r="A4" s="304"/>
      <c r="B4" s="303"/>
      <c r="C4" s="302"/>
      <c r="D4" s="302" t="s">
        <v>288</v>
      </c>
    </row>
    <row r="5" spans="1:5" ht="20.100000000000001" customHeight="1">
      <c r="A5" s="300"/>
      <c r="B5" s="695" t="s">
        <v>450</v>
      </c>
      <c r="C5" s="696"/>
      <c r="D5" s="299" t="s">
        <v>287</v>
      </c>
    </row>
    <row r="6" spans="1:5" ht="20.100000000000001" customHeight="1">
      <c r="A6" s="295"/>
      <c r="B6" s="294" t="s">
        <v>286</v>
      </c>
      <c r="C6" s="294" t="s">
        <v>285</v>
      </c>
      <c r="D6" s="298" t="s">
        <v>97</v>
      </c>
    </row>
    <row r="7" spans="1:5" ht="20.100000000000001" customHeight="1">
      <c r="B7" s="297" t="s">
        <v>89</v>
      </c>
      <c r="C7" s="297" t="s">
        <v>98</v>
      </c>
      <c r="D7" s="296" t="s">
        <v>429</v>
      </c>
    </row>
    <row r="8" spans="1:5" ht="20.100000000000001" customHeight="1">
      <c r="B8" s="294"/>
      <c r="C8" s="294"/>
    </row>
    <row r="9" spans="1:5" ht="20.100000000000001" customHeight="1">
      <c r="A9" s="288" t="s">
        <v>325</v>
      </c>
      <c r="B9" s="594">
        <v>96.05861264109744</v>
      </c>
      <c r="C9" s="593">
        <v>100.11</v>
      </c>
      <c r="D9" s="592">
        <v>97.109943941680569</v>
      </c>
      <c r="E9" s="344"/>
    </row>
    <row r="10" spans="1:5" ht="20.100000000000001" customHeight="1">
      <c r="A10" s="358" t="s">
        <v>343</v>
      </c>
      <c r="B10" s="589">
        <v>95.88</v>
      </c>
      <c r="C10" s="588">
        <v>100.26</v>
      </c>
      <c r="D10" s="587">
        <v>96.184470188529531</v>
      </c>
      <c r="E10" s="344"/>
    </row>
    <row r="11" spans="1:5" ht="20.100000000000001" customHeight="1">
      <c r="A11" s="358" t="s">
        <v>342</v>
      </c>
      <c r="B11" s="589">
        <v>94.803215763960011</v>
      </c>
      <c r="C11" s="588">
        <v>99.98</v>
      </c>
      <c r="D11" s="587">
        <v>96.758457973526816</v>
      </c>
      <c r="E11" s="344"/>
    </row>
    <row r="12" spans="1:5" ht="20.100000000000001" customHeight="1">
      <c r="A12" s="591" t="s">
        <v>336</v>
      </c>
      <c r="B12" s="589">
        <v>101.29614205396453</v>
      </c>
      <c r="C12" s="589">
        <v>100.17</v>
      </c>
      <c r="D12" s="590">
        <v>101.23828000628849</v>
      </c>
      <c r="E12" s="344"/>
    </row>
    <row r="13" spans="1:5" ht="20.100000000000001" customHeight="1">
      <c r="A13" s="584" t="s">
        <v>341</v>
      </c>
      <c r="B13" s="583">
        <v>92.474187133815008</v>
      </c>
      <c r="C13" s="586">
        <v>100.18</v>
      </c>
      <c r="D13" s="585">
        <v>94.189593743156124</v>
      </c>
      <c r="E13" s="344"/>
    </row>
    <row r="14" spans="1:5" ht="20.100000000000001" customHeight="1">
      <c r="A14" s="358" t="s">
        <v>340</v>
      </c>
      <c r="B14" s="589">
        <v>90.031851080676731</v>
      </c>
      <c r="C14" s="588">
        <v>102.59</v>
      </c>
      <c r="D14" s="587">
        <v>89.355182449174734</v>
      </c>
      <c r="E14" s="344"/>
    </row>
    <row r="15" spans="1:5" ht="20.100000000000001" customHeight="1">
      <c r="A15" s="358" t="s">
        <v>339</v>
      </c>
      <c r="B15" s="589">
        <v>92.71069153496498</v>
      </c>
      <c r="C15" s="588">
        <v>99.95</v>
      </c>
      <c r="D15" s="587">
        <v>94.668070742373331</v>
      </c>
      <c r="E15" s="344"/>
    </row>
    <row r="16" spans="1:5" ht="20.100000000000001" customHeight="1">
      <c r="A16" s="584" t="s">
        <v>338</v>
      </c>
      <c r="B16" s="583">
        <v>97.7</v>
      </c>
      <c r="C16" s="586">
        <v>100.35</v>
      </c>
      <c r="D16" s="585">
        <v>98.24</v>
      </c>
      <c r="E16" s="344"/>
    </row>
    <row r="17" spans="1:5" ht="20.100000000000001" customHeight="1">
      <c r="A17" s="584" t="s">
        <v>337</v>
      </c>
      <c r="B17" s="583">
        <v>100</v>
      </c>
      <c r="C17" s="583">
        <v>100</v>
      </c>
      <c r="D17" s="582">
        <v>100</v>
      </c>
      <c r="E17" s="344"/>
    </row>
    <row r="18" spans="1:5" ht="20.100000000000001" customHeight="1">
      <c r="A18" s="584" t="s">
        <v>336</v>
      </c>
      <c r="B18" s="583">
        <v>101.3</v>
      </c>
      <c r="C18" s="583">
        <v>100.17</v>
      </c>
      <c r="D18" s="582">
        <v>101.24</v>
      </c>
      <c r="E18" s="344"/>
    </row>
    <row r="19" spans="1:5" ht="20.100000000000001" customHeight="1">
      <c r="A19" s="354"/>
      <c r="D19" s="343"/>
    </row>
    <row r="20" spans="1:5" ht="20.100000000000001" customHeight="1">
      <c r="A20" s="357"/>
    </row>
    <row r="21" spans="1:5" ht="20.100000000000001" customHeight="1">
      <c r="A21" s="348"/>
      <c r="B21" s="348"/>
      <c r="C21" s="347"/>
    </row>
    <row r="22" spans="1:5" ht="20.100000000000001" customHeight="1">
      <c r="A22" s="348"/>
      <c r="B22" s="348"/>
      <c r="C22" s="347"/>
    </row>
    <row r="23" spans="1:5" ht="20.100000000000001" customHeight="1">
      <c r="A23" s="348"/>
      <c r="B23" s="348"/>
      <c r="C23" s="347"/>
    </row>
    <row r="24" spans="1:5" ht="20.100000000000001" customHeight="1">
      <c r="A24" s="348"/>
      <c r="B24" s="348"/>
      <c r="C24" s="347"/>
    </row>
    <row r="25" spans="1:5" ht="20.100000000000001" customHeight="1">
      <c r="A25" s="348"/>
      <c r="B25" s="348"/>
      <c r="C25" s="347"/>
      <c r="D25" s="343"/>
    </row>
    <row r="26" spans="1:5" s="344" customFormat="1" ht="20.100000000000001" customHeight="1">
      <c r="A26" s="348"/>
      <c r="B26" s="348"/>
      <c r="C26" s="347"/>
    </row>
    <row r="27" spans="1:5" s="344" customFormat="1" ht="20.100000000000001" customHeight="1">
      <c r="A27" s="348"/>
      <c r="B27" s="348"/>
      <c r="C27" s="347"/>
    </row>
    <row r="28" spans="1:5" s="344" customFormat="1" ht="20.100000000000001" customHeight="1">
      <c r="A28" s="348"/>
      <c r="B28" s="348"/>
      <c r="C28" s="347"/>
    </row>
    <row r="29" spans="1:5" s="344" customFormat="1" ht="20.100000000000001" customHeight="1">
      <c r="A29" s="348"/>
      <c r="B29" s="348"/>
      <c r="C29" s="347"/>
    </row>
    <row r="30" spans="1:5" s="344" customFormat="1">
      <c r="A30" s="348"/>
      <c r="B30" s="348"/>
      <c r="C30" s="347"/>
    </row>
    <row r="31" spans="1:5" s="344" customFormat="1">
      <c r="A31" s="348"/>
      <c r="B31" s="348"/>
      <c r="C31" s="347"/>
    </row>
    <row r="32" spans="1:5" s="344" customFormat="1">
      <c r="A32" s="348"/>
      <c r="B32" s="348"/>
      <c r="C32" s="347"/>
    </row>
    <row r="33" spans="1:3" s="344" customFormat="1">
      <c r="A33" s="348"/>
      <c r="B33" s="348"/>
      <c r="C33" s="347"/>
    </row>
    <row r="34" spans="1:3" s="344" customFormat="1">
      <c r="A34" s="348"/>
      <c r="B34" s="348"/>
      <c r="C34" s="347"/>
    </row>
    <row r="35" spans="1:3" s="344" customFormat="1">
      <c r="A35" s="348"/>
      <c r="B35" s="348"/>
      <c r="C35" s="347"/>
    </row>
    <row r="36" spans="1:3" s="344" customFormat="1">
      <c r="A36" s="348"/>
      <c r="B36" s="348"/>
      <c r="C36" s="347"/>
    </row>
    <row r="37" spans="1:3" s="344" customFormat="1">
      <c r="A37" s="348"/>
      <c r="B37" s="348"/>
      <c r="C37" s="347"/>
    </row>
    <row r="38" spans="1:3" s="344" customFormat="1">
      <c r="A38" s="348"/>
      <c r="B38" s="348"/>
      <c r="C38" s="347"/>
    </row>
    <row r="39" spans="1:3" s="344" customFormat="1">
      <c r="A39" s="348"/>
      <c r="B39" s="348"/>
      <c r="C39" s="347"/>
    </row>
    <row r="40" spans="1:3" s="344" customFormat="1">
      <c r="A40" s="348"/>
      <c r="B40" s="348"/>
      <c r="C40" s="347"/>
    </row>
    <row r="41" spans="1:3" s="344" customFormat="1">
      <c r="A41" s="348"/>
      <c r="B41" s="348"/>
      <c r="C41" s="347"/>
    </row>
    <row r="42" spans="1:3" s="344" customFormat="1">
      <c r="A42" s="348"/>
      <c r="B42" s="348"/>
      <c r="C42" s="347"/>
    </row>
    <row r="43" spans="1:3" s="344" customFormat="1">
      <c r="A43" s="348"/>
      <c r="B43" s="348"/>
      <c r="C43" s="347"/>
    </row>
    <row r="44" spans="1:3" s="344" customFormat="1">
      <c r="A44" s="348"/>
      <c r="B44" s="348"/>
      <c r="C44" s="347"/>
    </row>
    <row r="45" spans="1:3" s="344" customFormat="1">
      <c r="A45" s="348"/>
      <c r="B45" s="348"/>
      <c r="C45" s="347"/>
    </row>
    <row r="46" spans="1:3" s="344" customFormat="1">
      <c r="A46" s="348"/>
      <c r="B46" s="348"/>
      <c r="C46" s="347"/>
    </row>
    <row r="47" spans="1:3" s="344" customFormat="1">
      <c r="A47" s="348"/>
      <c r="B47" s="348"/>
      <c r="C47" s="347"/>
    </row>
    <row r="48" spans="1:3" s="344" customFormat="1">
      <c r="A48" s="348"/>
      <c r="B48" s="348"/>
      <c r="C48" s="347"/>
    </row>
    <row r="49" spans="1:3" s="344" customFormat="1">
      <c r="A49" s="348"/>
      <c r="B49" s="348"/>
      <c r="C49" s="347"/>
    </row>
    <row r="50" spans="1:3" s="344" customFormat="1">
      <c r="A50" s="348"/>
      <c r="B50" s="348"/>
      <c r="C50" s="347"/>
    </row>
    <row r="51" spans="1:3" s="344" customFormat="1">
      <c r="A51" s="348"/>
      <c r="B51" s="346"/>
      <c r="C51" s="345"/>
    </row>
    <row r="52" spans="1:3" s="344" customFormat="1">
      <c r="A52" s="348"/>
      <c r="B52" s="346"/>
      <c r="C52" s="345"/>
    </row>
  </sheetData>
  <mergeCells count="1">
    <mergeCell ref="B5:C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E59"/>
  <sheetViews>
    <sheetView workbookViewId="0">
      <selection activeCell="I9" sqref="I9"/>
    </sheetView>
  </sheetViews>
  <sheetFormatPr defaultRowHeight="12.75"/>
  <cols>
    <col min="1" max="1" width="39.44140625" style="346" customWidth="1"/>
    <col min="2" max="2" width="8.44140625" style="346" customWidth="1"/>
    <col min="3" max="3" width="8.44140625" style="345" customWidth="1"/>
    <col min="4" max="4" width="12.33203125" style="344" customWidth="1"/>
    <col min="5" max="16384" width="8.88671875" style="343"/>
  </cols>
  <sheetData>
    <row r="1" spans="1:4" ht="20.100000000000001" customHeight="1">
      <c r="A1" s="674" t="s">
        <v>550</v>
      </c>
      <c r="B1" s="306"/>
      <c r="C1" s="306"/>
    </row>
    <row r="2" spans="1:4" ht="20.100000000000001" customHeight="1">
      <c r="A2" s="312"/>
      <c r="B2" s="312"/>
      <c r="C2" s="312"/>
    </row>
    <row r="3" spans="1:4" ht="20.100000000000001" customHeight="1">
      <c r="A3" s="304"/>
      <c r="B3" s="303"/>
      <c r="C3" s="302"/>
      <c r="D3" s="302" t="s">
        <v>288</v>
      </c>
    </row>
    <row r="4" spans="1:4" ht="20.100000000000001" customHeight="1">
      <c r="A4" s="300"/>
      <c r="B4" s="697" t="s">
        <v>450</v>
      </c>
      <c r="C4" s="698"/>
      <c r="D4" s="565" t="s">
        <v>287</v>
      </c>
    </row>
    <row r="5" spans="1:4" ht="20.100000000000001" customHeight="1">
      <c r="A5" s="295"/>
      <c r="B5" s="564" t="s">
        <v>286</v>
      </c>
      <c r="C5" s="564" t="s">
        <v>285</v>
      </c>
      <c r="D5" s="563" t="s">
        <v>97</v>
      </c>
    </row>
    <row r="6" spans="1:4" ht="20.100000000000001" customHeight="1">
      <c r="B6" s="562" t="s">
        <v>89</v>
      </c>
      <c r="C6" s="562" t="s">
        <v>98</v>
      </c>
      <c r="D6" s="561" t="s">
        <v>429</v>
      </c>
    </row>
    <row r="7" spans="1:4" ht="20.100000000000001" customHeight="1">
      <c r="B7" s="294"/>
      <c r="C7" s="294"/>
    </row>
    <row r="8" spans="1:4" ht="20.100000000000001" customHeight="1">
      <c r="A8" s="601" t="s">
        <v>284</v>
      </c>
      <c r="B8" s="560">
        <v>100.80359085635544</v>
      </c>
      <c r="C8" s="560">
        <v>100.25347170508854</v>
      </c>
      <c r="D8" s="309">
        <v>101.33826235667021</v>
      </c>
    </row>
    <row r="9" spans="1:4" ht="20.100000000000001" customHeight="1">
      <c r="A9" s="600" t="s">
        <v>477</v>
      </c>
      <c r="B9" s="599"/>
      <c r="C9" s="598"/>
      <c r="D9" s="597"/>
    </row>
    <row r="10" spans="1:4" ht="20.100000000000001" customHeight="1">
      <c r="A10" s="596" t="s">
        <v>495</v>
      </c>
      <c r="B10" s="557">
        <v>96.276410187437605</v>
      </c>
      <c r="C10" s="557">
        <v>100.20418670159795</v>
      </c>
      <c r="D10" s="307">
        <v>97.362401940229361</v>
      </c>
    </row>
    <row r="11" spans="1:4" ht="20.100000000000001" customHeight="1">
      <c r="A11" s="327" t="s">
        <v>128</v>
      </c>
      <c r="B11" s="557">
        <v>103.11008566580733</v>
      </c>
      <c r="C11" s="557">
        <v>100.8019536995584</v>
      </c>
      <c r="D11" s="307">
        <v>102.9566765047753</v>
      </c>
    </row>
    <row r="12" spans="1:4" ht="20.100000000000001" customHeight="1">
      <c r="A12" s="327" t="s">
        <v>127</v>
      </c>
      <c r="B12" s="557">
        <v>100.4405952232259</v>
      </c>
      <c r="C12" s="557">
        <v>100.06526861868259</v>
      </c>
      <c r="D12" s="307">
        <v>100.42204832624689</v>
      </c>
    </row>
    <row r="13" spans="1:4" ht="20.100000000000001" customHeight="1">
      <c r="A13" s="596" t="s">
        <v>494</v>
      </c>
      <c r="B13" s="557">
        <v>101.10369835859277</v>
      </c>
      <c r="C13" s="557">
        <v>100.03255388039489</v>
      </c>
      <c r="D13" s="307">
        <v>101.83280386699789</v>
      </c>
    </row>
    <row r="14" spans="1:4" ht="20.100000000000001" customHeight="1">
      <c r="A14" s="327" t="s">
        <v>493</v>
      </c>
      <c r="B14" s="557">
        <v>101.36246831871922</v>
      </c>
      <c r="C14" s="557">
        <v>99.838913371010023</v>
      </c>
      <c r="D14" s="307">
        <v>101.62979233669589</v>
      </c>
    </row>
    <row r="15" spans="1:4" ht="20.100000000000001" customHeight="1">
      <c r="A15" s="327" t="s">
        <v>121</v>
      </c>
      <c r="B15" s="557">
        <v>105.93626447959736</v>
      </c>
      <c r="C15" s="557">
        <v>102.68565052504354</v>
      </c>
      <c r="D15" s="307">
        <v>105.49580873453023</v>
      </c>
    </row>
    <row r="16" spans="1:4" ht="20.100000000000001" customHeight="1">
      <c r="A16" s="596" t="s">
        <v>492</v>
      </c>
      <c r="B16" s="557">
        <v>101.86742139749947</v>
      </c>
      <c r="C16" s="557">
        <v>100.81358883047299</v>
      </c>
      <c r="D16" s="307">
        <v>102.05383787961824</v>
      </c>
    </row>
    <row r="17" spans="1:5" ht="20.100000000000001" customHeight="1">
      <c r="A17" s="327" t="s">
        <v>491</v>
      </c>
      <c r="B17" s="557">
        <v>100.82966611648669</v>
      </c>
      <c r="C17" s="557">
        <v>100.22619425067467</v>
      </c>
      <c r="D17" s="307">
        <v>100.94563497472407</v>
      </c>
    </row>
    <row r="18" spans="1:5" ht="20.100000000000001" customHeight="1">
      <c r="A18" s="327" t="s">
        <v>118</v>
      </c>
      <c r="B18" s="557">
        <v>103.69125882948768</v>
      </c>
      <c r="C18" s="557">
        <v>100.42991592678938</v>
      </c>
      <c r="D18" s="307">
        <v>103.86756445423315</v>
      </c>
    </row>
    <row r="19" spans="1:5" ht="20.100000000000001" customHeight="1">
      <c r="A19" s="596" t="s">
        <v>490</v>
      </c>
      <c r="B19" s="557">
        <v>105.18598562392168</v>
      </c>
      <c r="C19" s="557">
        <v>100.86768748425494</v>
      </c>
      <c r="D19" s="307">
        <v>105.27780080635948</v>
      </c>
      <c r="E19" s="650"/>
    </row>
    <row r="20" spans="1:5" ht="22.5" customHeight="1">
      <c r="A20" s="357"/>
      <c r="B20" s="356"/>
      <c r="C20" s="355"/>
      <c r="D20" s="650"/>
      <c r="E20" s="650"/>
    </row>
    <row r="21" spans="1:5" ht="20.100000000000001" customHeight="1">
      <c r="A21" s="595"/>
      <c r="B21" s="356"/>
      <c r="C21" s="355"/>
      <c r="D21" s="650"/>
      <c r="E21" s="650"/>
    </row>
    <row r="22" spans="1:5" ht="20.100000000000001" customHeight="1">
      <c r="A22" s="357"/>
      <c r="B22" s="353"/>
      <c r="C22" s="352"/>
      <c r="D22" s="650"/>
      <c r="E22" s="650"/>
    </row>
    <row r="23" spans="1:5" ht="20.100000000000001" customHeight="1">
      <c r="A23" s="357"/>
      <c r="B23" s="350"/>
      <c r="C23" s="349"/>
      <c r="D23" s="650"/>
      <c r="E23" s="650"/>
    </row>
    <row r="24" spans="1:5" ht="20.100000000000001" customHeight="1">
      <c r="A24" s="354"/>
      <c r="B24" s="347"/>
      <c r="C24" s="349"/>
      <c r="D24" s="650"/>
      <c r="E24" s="650"/>
    </row>
    <row r="25" spans="1:5" ht="20.100000000000001" customHeight="1">
      <c r="A25" s="351"/>
      <c r="B25" s="347"/>
      <c r="C25" s="349"/>
      <c r="D25" s="343"/>
    </row>
    <row r="26" spans="1:5" ht="20.100000000000001" customHeight="1">
      <c r="A26" s="348"/>
      <c r="B26" s="348"/>
      <c r="C26" s="347"/>
      <c r="D26" s="343"/>
    </row>
    <row r="27" spans="1:5" ht="20.100000000000001" customHeight="1">
      <c r="A27" s="348"/>
      <c r="B27" s="348"/>
      <c r="C27" s="347"/>
      <c r="D27" s="343"/>
    </row>
    <row r="28" spans="1:5" ht="20.100000000000001" customHeight="1">
      <c r="A28" s="348"/>
      <c r="B28" s="348"/>
      <c r="C28" s="347"/>
    </row>
    <row r="29" spans="1:5" ht="20.100000000000001" customHeight="1">
      <c r="A29" s="348"/>
      <c r="B29" s="348"/>
      <c r="C29" s="347"/>
    </row>
    <row r="30" spans="1:5" ht="20.100000000000001" customHeight="1">
      <c r="A30" s="348"/>
      <c r="B30" s="348"/>
      <c r="C30" s="347"/>
    </row>
    <row r="31" spans="1:5" ht="20.100000000000001" customHeight="1">
      <c r="A31" s="348"/>
      <c r="B31" s="348"/>
      <c r="C31" s="347"/>
    </row>
    <row r="32" spans="1:5" ht="20.100000000000001" customHeight="1">
      <c r="A32" s="348"/>
      <c r="B32" s="348"/>
      <c r="C32" s="347"/>
    </row>
    <row r="33" spans="1:3" s="344" customFormat="1" ht="20.100000000000001" customHeight="1">
      <c r="A33" s="348"/>
      <c r="B33" s="348"/>
      <c r="C33" s="347"/>
    </row>
    <row r="34" spans="1:3" s="344" customFormat="1" ht="20.100000000000001" customHeight="1">
      <c r="A34" s="348"/>
      <c r="B34" s="348"/>
      <c r="C34" s="347"/>
    </row>
    <row r="35" spans="1:3" s="344" customFormat="1" ht="20.100000000000001" customHeight="1">
      <c r="A35" s="348"/>
      <c r="B35" s="348"/>
      <c r="C35" s="347"/>
    </row>
    <row r="36" spans="1:3" s="344" customFormat="1" ht="20.100000000000001" customHeight="1">
      <c r="A36" s="348"/>
      <c r="B36" s="348"/>
      <c r="C36" s="347"/>
    </row>
    <row r="37" spans="1:3" s="344" customFormat="1">
      <c r="A37" s="348"/>
      <c r="B37" s="348"/>
      <c r="C37" s="347"/>
    </row>
    <row r="38" spans="1:3" s="344" customFormat="1">
      <c r="A38" s="348"/>
      <c r="B38" s="348"/>
      <c r="C38" s="347"/>
    </row>
    <row r="39" spans="1:3" s="344" customFormat="1">
      <c r="A39" s="348"/>
      <c r="B39" s="348"/>
      <c r="C39" s="347"/>
    </row>
    <row r="40" spans="1:3" s="344" customFormat="1">
      <c r="A40" s="348"/>
      <c r="B40" s="348"/>
      <c r="C40" s="347"/>
    </row>
    <row r="41" spans="1:3" s="344" customFormat="1">
      <c r="A41" s="348"/>
      <c r="B41" s="348"/>
      <c r="C41" s="347"/>
    </row>
    <row r="42" spans="1:3" s="344" customFormat="1">
      <c r="A42" s="348"/>
      <c r="B42" s="348"/>
      <c r="C42" s="347"/>
    </row>
    <row r="43" spans="1:3" s="344" customFormat="1">
      <c r="A43" s="348"/>
      <c r="B43" s="348"/>
      <c r="C43" s="347"/>
    </row>
    <row r="44" spans="1:3" s="344" customFormat="1">
      <c r="A44" s="348"/>
      <c r="B44" s="348"/>
      <c r="C44" s="347"/>
    </row>
    <row r="45" spans="1:3" s="344" customFormat="1">
      <c r="A45" s="348"/>
      <c r="B45" s="348"/>
      <c r="C45" s="347"/>
    </row>
    <row r="46" spans="1:3" s="344" customFormat="1">
      <c r="A46" s="348"/>
      <c r="B46" s="348"/>
      <c r="C46" s="347"/>
    </row>
    <row r="47" spans="1:3" s="344" customFormat="1">
      <c r="A47" s="348"/>
      <c r="B47" s="348"/>
      <c r="C47" s="347"/>
    </row>
    <row r="48" spans="1:3" s="344" customFormat="1">
      <c r="A48" s="348"/>
      <c r="B48" s="348"/>
      <c r="C48" s="347"/>
    </row>
    <row r="49" spans="1:3" s="344" customFormat="1">
      <c r="A49" s="348"/>
      <c r="B49" s="348"/>
      <c r="C49" s="347"/>
    </row>
    <row r="50" spans="1:3" s="344" customFormat="1">
      <c r="A50" s="348"/>
      <c r="B50" s="348"/>
      <c r="C50" s="347"/>
    </row>
    <row r="51" spans="1:3" s="344" customFormat="1">
      <c r="A51" s="348"/>
      <c r="B51" s="348"/>
      <c r="C51" s="347"/>
    </row>
    <row r="52" spans="1:3" s="344" customFormat="1">
      <c r="A52" s="348"/>
      <c r="B52" s="348"/>
      <c r="C52" s="347"/>
    </row>
    <row r="53" spans="1:3" s="344" customFormat="1">
      <c r="A53" s="348"/>
      <c r="B53" s="348"/>
      <c r="C53" s="347"/>
    </row>
    <row r="54" spans="1:3" s="344" customFormat="1">
      <c r="A54" s="348"/>
      <c r="B54" s="348"/>
      <c r="C54" s="347"/>
    </row>
    <row r="55" spans="1:3" s="344" customFormat="1">
      <c r="A55" s="348"/>
      <c r="B55" s="348"/>
      <c r="C55" s="347"/>
    </row>
    <row r="56" spans="1:3" s="344" customFormat="1">
      <c r="A56" s="348"/>
      <c r="B56" s="348"/>
      <c r="C56" s="347"/>
    </row>
    <row r="57" spans="1:3" s="344" customFormat="1">
      <c r="A57" s="348"/>
      <c r="B57" s="348"/>
      <c r="C57" s="347"/>
    </row>
    <row r="58" spans="1:3" s="344" customFormat="1">
      <c r="A58" s="348"/>
      <c r="B58" s="346"/>
      <c r="C58" s="345"/>
    </row>
    <row r="59" spans="1:3" s="344" customFormat="1">
      <c r="A59" s="348"/>
      <c r="B59" s="346"/>
      <c r="C59" s="345"/>
    </row>
  </sheetData>
  <mergeCells count="1">
    <mergeCell ref="B4:C4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P97"/>
  <sheetViews>
    <sheetView workbookViewId="0">
      <selection activeCell="I9" sqref="I9"/>
    </sheetView>
  </sheetViews>
  <sheetFormatPr defaultColWidth="8" defaultRowHeight="15"/>
  <cols>
    <col min="1" max="1" width="2.44140625" style="359" customWidth="1"/>
    <col min="2" max="2" width="22.44140625" style="359" customWidth="1"/>
    <col min="3" max="4" width="10.6640625" style="359" customWidth="1"/>
    <col min="5" max="5" width="0.6640625" style="359" customWidth="1"/>
    <col min="6" max="7" width="9.88671875" style="359" customWidth="1"/>
    <col min="8" max="8" width="1.33203125" style="359" customWidth="1"/>
    <col min="9" max="10" width="9.109375" style="359" customWidth="1"/>
    <col min="11" max="11" width="1" style="359" customWidth="1"/>
    <col min="12" max="13" width="9.33203125" style="359" customWidth="1"/>
    <col min="14" max="15" width="8.88671875" style="359" customWidth="1"/>
    <col min="16" max="16384" width="8" style="359"/>
  </cols>
  <sheetData>
    <row r="1" spans="1:16" ht="20.100000000000001" customHeight="1">
      <c r="A1" s="405" t="s">
        <v>551</v>
      </c>
      <c r="B1" s="404"/>
      <c r="C1" s="404"/>
      <c r="D1" s="404"/>
      <c r="E1" s="404"/>
      <c r="F1" s="404"/>
      <c r="G1" s="404"/>
      <c r="H1" s="400"/>
      <c r="I1" s="400"/>
    </row>
    <row r="2" spans="1:16" ht="20.100000000000001" customHeight="1">
      <c r="A2" s="403"/>
      <c r="B2" s="400"/>
      <c r="C2" s="401"/>
      <c r="D2" s="402"/>
      <c r="E2" s="402"/>
      <c r="F2" s="401"/>
      <c r="G2" s="401"/>
      <c r="H2" s="400"/>
      <c r="I2" s="400"/>
    </row>
    <row r="3" spans="1:16" ht="20.100000000000001" customHeight="1">
      <c r="A3" s="399"/>
      <c r="B3" s="398"/>
      <c r="C3" s="398"/>
      <c r="D3" s="398"/>
      <c r="E3" s="398"/>
      <c r="F3" s="398"/>
      <c r="G3" s="398"/>
      <c r="H3" s="641"/>
      <c r="I3" s="641"/>
    </row>
    <row r="4" spans="1:16" ht="27" customHeight="1">
      <c r="A4" s="397"/>
      <c r="B4" s="397"/>
      <c r="C4" s="699" t="s">
        <v>519</v>
      </c>
      <c r="D4" s="700"/>
      <c r="E4" s="639"/>
      <c r="F4" s="701" t="s">
        <v>520</v>
      </c>
      <c r="G4" s="702"/>
      <c r="H4" s="641"/>
      <c r="I4" s="641"/>
    </row>
    <row r="5" spans="1:16" ht="27" customHeight="1">
      <c r="A5" s="396"/>
      <c r="B5" s="396"/>
      <c r="C5" s="394" t="s">
        <v>521</v>
      </c>
      <c r="D5" s="394" t="s">
        <v>522</v>
      </c>
      <c r="E5" s="395"/>
      <c r="F5" s="394" t="s">
        <v>521</v>
      </c>
      <c r="G5" s="394" t="s">
        <v>522</v>
      </c>
      <c r="H5" s="641"/>
      <c r="I5" s="641"/>
    </row>
    <row r="6" spans="1:16" ht="20.100000000000001" customHeight="1">
      <c r="A6" s="392"/>
      <c r="B6" s="392"/>
      <c r="C6" s="392"/>
      <c r="D6" s="392"/>
      <c r="E6" s="393"/>
      <c r="F6" s="392"/>
      <c r="G6" s="392"/>
      <c r="H6" s="641"/>
      <c r="I6" s="641"/>
    </row>
    <row r="7" spans="1:16" ht="20.100000000000001" customHeight="1">
      <c r="A7" s="642" t="s">
        <v>523</v>
      </c>
      <c r="B7" s="643"/>
      <c r="C7" s="388" t="s">
        <v>524</v>
      </c>
      <c r="D7" s="388" t="s">
        <v>525</v>
      </c>
      <c r="E7" s="641"/>
      <c r="F7" s="641"/>
      <c r="G7" s="641"/>
      <c r="H7" s="641"/>
      <c r="I7" s="644"/>
    </row>
    <row r="8" spans="1:16" ht="20.100000000000001" customHeight="1">
      <c r="A8" s="387" t="s">
        <v>145</v>
      </c>
      <c r="B8" s="379"/>
      <c r="C8" s="386">
        <v>2434058.4</v>
      </c>
      <c r="D8" s="386">
        <v>105726.7</v>
      </c>
      <c r="E8" s="386"/>
      <c r="F8" s="385">
        <v>107.53723526131012</v>
      </c>
      <c r="G8" s="385">
        <v>107.33568794514319</v>
      </c>
      <c r="H8" s="641"/>
      <c r="I8" s="386"/>
      <c r="J8" s="384"/>
      <c r="K8" s="383"/>
      <c r="L8" s="377"/>
      <c r="M8" s="377"/>
    </row>
    <row r="9" spans="1:16" ht="20.100000000000001" customHeight="1">
      <c r="A9" s="380" t="s">
        <v>526</v>
      </c>
      <c r="B9" s="379"/>
      <c r="C9" s="645"/>
      <c r="D9" s="645"/>
      <c r="E9" s="645"/>
      <c r="F9" s="645"/>
      <c r="G9" s="645"/>
      <c r="H9" s="641"/>
      <c r="I9" s="374"/>
      <c r="J9" s="391"/>
      <c r="L9" s="371"/>
      <c r="M9" s="371"/>
    </row>
    <row r="10" spans="1:16" ht="20.100000000000001" customHeight="1">
      <c r="A10" s="379"/>
      <c r="B10" s="381" t="s">
        <v>527</v>
      </c>
      <c r="C10" s="374">
        <v>2428540.1</v>
      </c>
      <c r="D10" s="374">
        <v>91040.6</v>
      </c>
      <c r="E10" s="374"/>
      <c r="F10" s="373">
        <v>107.53417752838999</v>
      </c>
      <c r="G10" s="373">
        <v>107.52116902856881</v>
      </c>
      <c r="H10" s="641"/>
      <c r="I10" s="374"/>
      <c r="J10" s="372"/>
      <c r="K10" s="383"/>
      <c r="L10" s="370"/>
      <c r="M10" s="370"/>
    </row>
    <row r="11" spans="1:16" ht="20.100000000000001" customHeight="1">
      <c r="A11" s="379"/>
      <c r="B11" s="381" t="s">
        <v>528</v>
      </c>
      <c r="C11" s="374">
        <v>5518.3</v>
      </c>
      <c r="D11" s="374">
        <v>14686.1</v>
      </c>
      <c r="E11" s="374"/>
      <c r="F11" s="373">
        <v>108.89999999999999</v>
      </c>
      <c r="G11" s="373">
        <v>106.2</v>
      </c>
      <c r="H11" s="641"/>
      <c r="I11" s="374"/>
      <c r="J11" s="372"/>
      <c r="K11" s="383"/>
      <c r="L11" s="370"/>
      <c r="M11" s="370"/>
    </row>
    <row r="12" spans="1:16" ht="20.100000000000001" customHeight="1">
      <c r="A12" s="380" t="s">
        <v>529</v>
      </c>
      <c r="B12" s="379"/>
      <c r="C12" s="374"/>
      <c r="D12" s="374"/>
      <c r="E12" s="374"/>
      <c r="F12" s="373"/>
      <c r="G12" s="373"/>
      <c r="H12" s="641"/>
      <c r="I12" s="374"/>
      <c r="J12" s="378"/>
      <c r="K12" s="383"/>
      <c r="L12" s="377"/>
      <c r="M12" s="377"/>
    </row>
    <row r="13" spans="1:16" ht="20.100000000000001" customHeight="1">
      <c r="A13" s="379"/>
      <c r="B13" s="381" t="s">
        <v>215</v>
      </c>
      <c r="C13" s="374">
        <v>25599.599999999999</v>
      </c>
      <c r="D13" s="374">
        <v>26914.400000000001</v>
      </c>
      <c r="E13" s="374"/>
      <c r="F13" s="373">
        <v>101.2</v>
      </c>
      <c r="G13" s="373">
        <v>105.71667139078578</v>
      </c>
      <c r="H13" s="641"/>
      <c r="I13" s="374"/>
      <c r="J13" s="372"/>
      <c r="K13" s="383"/>
      <c r="L13" s="370"/>
      <c r="M13" s="370"/>
    </row>
    <row r="14" spans="1:16" ht="20.100000000000001" customHeight="1">
      <c r="A14" s="379"/>
      <c r="B14" s="381" t="s">
        <v>204</v>
      </c>
      <c r="C14" s="374">
        <v>2408458.7999999998</v>
      </c>
      <c r="D14" s="374">
        <v>78812.3</v>
      </c>
      <c r="E14" s="374"/>
      <c r="F14" s="373">
        <v>107.60885962511564</v>
      </c>
      <c r="G14" s="373">
        <v>107.89999999999999</v>
      </c>
      <c r="H14" s="641"/>
      <c r="I14" s="374"/>
      <c r="J14" s="372"/>
      <c r="K14" s="383"/>
      <c r="L14" s="370"/>
      <c r="M14" s="370"/>
    </row>
    <row r="15" spans="1:16" ht="20.100000000000001" customHeight="1">
      <c r="A15" s="380" t="s">
        <v>530</v>
      </c>
      <c r="B15" s="379"/>
      <c r="C15" s="374"/>
      <c r="D15" s="374"/>
      <c r="E15" s="374"/>
      <c r="F15" s="373"/>
      <c r="G15" s="373"/>
      <c r="H15" s="646"/>
      <c r="I15" s="374"/>
      <c r="J15" s="378"/>
      <c r="K15" s="383"/>
      <c r="L15" s="377"/>
      <c r="M15" s="377"/>
      <c r="P15" s="391"/>
    </row>
    <row r="16" spans="1:16" ht="20.100000000000001" customHeight="1">
      <c r="A16" s="376"/>
      <c r="B16" s="375" t="s">
        <v>531</v>
      </c>
      <c r="C16" s="374">
        <v>8565.4</v>
      </c>
      <c r="D16" s="374">
        <v>3166.9</v>
      </c>
      <c r="E16" s="374"/>
      <c r="F16" s="373">
        <v>93.4</v>
      </c>
      <c r="G16" s="373">
        <v>97.899999999999991</v>
      </c>
      <c r="H16" s="641"/>
      <c r="I16" s="374"/>
      <c r="J16" s="372"/>
      <c r="K16" s="383"/>
      <c r="L16" s="370"/>
      <c r="M16" s="370"/>
    </row>
    <row r="17" spans="1:13" ht="20.100000000000001" customHeight="1">
      <c r="A17" s="376"/>
      <c r="B17" s="375" t="s">
        <v>345</v>
      </c>
      <c r="C17" s="374">
        <v>4216</v>
      </c>
      <c r="D17" s="374">
        <v>201.1</v>
      </c>
      <c r="E17" s="374"/>
      <c r="F17" s="373">
        <v>106.2</v>
      </c>
      <c r="G17" s="373">
        <v>105.1</v>
      </c>
      <c r="H17" s="641"/>
      <c r="I17" s="374"/>
      <c r="J17" s="372"/>
      <c r="K17" s="383"/>
      <c r="L17" s="370"/>
      <c r="M17" s="370"/>
    </row>
    <row r="18" spans="1:13" ht="20.100000000000001" customHeight="1">
      <c r="A18" s="376"/>
      <c r="B18" s="375" t="s">
        <v>532</v>
      </c>
      <c r="C18" s="374">
        <v>111239.4</v>
      </c>
      <c r="D18" s="374">
        <v>1924.9</v>
      </c>
      <c r="E18" s="374"/>
      <c r="F18" s="373">
        <v>103.7440342193092</v>
      </c>
      <c r="G18" s="373">
        <v>106.52629350332694</v>
      </c>
      <c r="H18" s="641"/>
      <c r="I18" s="374"/>
      <c r="J18" s="372"/>
      <c r="K18" s="383"/>
      <c r="L18" s="370"/>
      <c r="M18" s="370"/>
    </row>
    <row r="19" spans="1:13" ht="20.100000000000001" customHeight="1">
      <c r="A19" s="376"/>
      <c r="B19" s="375" t="s">
        <v>344</v>
      </c>
      <c r="C19" s="374">
        <v>2295802.2999999998</v>
      </c>
      <c r="D19" s="374">
        <v>79526.100000000006</v>
      </c>
      <c r="E19" s="374"/>
      <c r="F19" s="373">
        <v>107.80000000000001</v>
      </c>
      <c r="G19" s="373">
        <v>108.3</v>
      </c>
      <c r="H19" s="641"/>
      <c r="I19" s="374"/>
      <c r="J19" s="372"/>
      <c r="K19" s="383"/>
      <c r="L19" s="370"/>
      <c r="M19" s="370"/>
    </row>
    <row r="20" spans="1:13" ht="20.100000000000001" customHeight="1">
      <c r="A20" s="376"/>
      <c r="B20" s="375" t="s">
        <v>533</v>
      </c>
      <c r="C20" s="374">
        <v>14235.3</v>
      </c>
      <c r="D20" s="374">
        <v>20907.7</v>
      </c>
      <c r="E20" s="374"/>
      <c r="F20" s="373">
        <v>106.2</v>
      </c>
      <c r="G20" s="373">
        <v>105.4</v>
      </c>
      <c r="H20" s="641"/>
      <c r="I20" s="374"/>
      <c r="J20" s="372"/>
      <c r="K20" s="383"/>
      <c r="L20" s="370"/>
      <c r="M20" s="370"/>
    </row>
    <row r="21" spans="1:13" ht="20.100000000000001" customHeight="1">
      <c r="A21" s="390"/>
      <c r="B21" s="390"/>
      <c r="C21" s="641"/>
      <c r="D21" s="641"/>
      <c r="E21" s="641"/>
      <c r="F21" s="641"/>
      <c r="G21" s="641"/>
      <c r="H21" s="641"/>
      <c r="I21" s="641"/>
    </row>
    <row r="22" spans="1:13" ht="20.100000000000001" customHeight="1">
      <c r="A22" s="390"/>
      <c r="B22" s="390"/>
      <c r="C22" s="641"/>
      <c r="D22" s="641"/>
      <c r="E22" s="641"/>
      <c r="F22" s="647"/>
      <c r="G22" s="647"/>
      <c r="H22" s="641"/>
      <c r="I22" s="383"/>
    </row>
    <row r="23" spans="1:13" ht="20.100000000000001" customHeight="1">
      <c r="A23" s="703" t="s">
        <v>534</v>
      </c>
      <c r="B23" s="703"/>
      <c r="C23" s="389" t="s">
        <v>36</v>
      </c>
      <c r="D23" s="388" t="s">
        <v>535</v>
      </c>
      <c r="E23" s="641"/>
      <c r="F23" s="647"/>
      <c r="G23" s="647"/>
      <c r="H23" s="641"/>
      <c r="I23" s="644"/>
      <c r="J23" s="384"/>
      <c r="K23" s="371"/>
      <c r="L23" s="384"/>
      <c r="M23" s="384"/>
    </row>
    <row r="24" spans="1:13" ht="20.100000000000001" customHeight="1">
      <c r="A24" s="387" t="s">
        <v>145</v>
      </c>
      <c r="B24" s="379"/>
      <c r="C24" s="386">
        <v>835110.40000000002</v>
      </c>
      <c r="D24" s="386">
        <v>166666.29853769927</v>
      </c>
      <c r="E24" s="648"/>
      <c r="F24" s="385">
        <v>105.82825853772721</v>
      </c>
      <c r="G24" s="385">
        <v>102.82347934372946</v>
      </c>
      <c r="H24" s="641"/>
      <c r="I24" s="386"/>
      <c r="J24" s="382"/>
      <c r="K24" s="371"/>
      <c r="L24" s="371"/>
      <c r="M24" s="371"/>
    </row>
    <row r="25" spans="1:13" ht="20.100000000000001" customHeight="1">
      <c r="A25" s="380" t="s">
        <v>526</v>
      </c>
      <c r="B25" s="379"/>
      <c r="C25" s="374"/>
      <c r="D25" s="374"/>
      <c r="E25" s="649"/>
      <c r="F25" s="373"/>
      <c r="G25" s="373"/>
      <c r="H25" s="641"/>
      <c r="I25" s="374"/>
      <c r="J25" s="372"/>
      <c r="K25" s="371"/>
      <c r="L25" s="370"/>
      <c r="M25" s="370"/>
    </row>
    <row r="26" spans="1:13" ht="20.100000000000001" customHeight="1">
      <c r="A26" s="379"/>
      <c r="B26" s="381" t="s">
        <v>527</v>
      </c>
      <c r="C26" s="374">
        <v>811340.3</v>
      </c>
      <c r="D26" s="374">
        <v>74123.5</v>
      </c>
      <c r="E26" s="649"/>
      <c r="F26" s="373">
        <v>105.87672964785688</v>
      </c>
      <c r="G26" s="373">
        <v>105.74135400698603</v>
      </c>
      <c r="H26" s="641"/>
      <c r="I26" s="374"/>
      <c r="J26" s="372"/>
      <c r="K26" s="371"/>
      <c r="L26" s="370"/>
      <c r="M26" s="370"/>
    </row>
    <row r="27" spans="1:13" ht="20.100000000000001" customHeight="1">
      <c r="A27" s="379"/>
      <c r="B27" s="381" t="s">
        <v>528</v>
      </c>
      <c r="C27" s="374">
        <v>23770.1</v>
      </c>
      <c r="D27" s="374">
        <v>92542.8</v>
      </c>
      <c r="E27" s="649"/>
      <c r="F27" s="373">
        <v>104.2</v>
      </c>
      <c r="G27" s="373">
        <v>100.6</v>
      </c>
      <c r="H27" s="641"/>
      <c r="I27" s="374"/>
      <c r="J27" s="378"/>
      <c r="K27" s="371"/>
      <c r="L27" s="377"/>
      <c r="M27" s="377"/>
    </row>
    <row r="28" spans="1:13" ht="20.100000000000001" customHeight="1">
      <c r="A28" s="380" t="s">
        <v>529</v>
      </c>
      <c r="B28" s="379"/>
      <c r="C28" s="374"/>
      <c r="D28" s="374"/>
      <c r="E28" s="649"/>
      <c r="F28" s="373"/>
      <c r="G28" s="373"/>
      <c r="H28" s="641"/>
      <c r="I28" s="374"/>
      <c r="J28" s="372"/>
      <c r="K28" s="371"/>
      <c r="L28" s="370"/>
      <c r="M28" s="370"/>
    </row>
    <row r="29" spans="1:13" ht="20.100000000000001" customHeight="1">
      <c r="A29" s="379"/>
      <c r="B29" s="381" t="s">
        <v>215</v>
      </c>
      <c r="C29" s="374">
        <v>33439.300000000003</v>
      </c>
      <c r="D29" s="374">
        <v>90025.4</v>
      </c>
      <c r="E29" s="649"/>
      <c r="F29" s="373">
        <v>103.89999999999999</v>
      </c>
      <c r="G29" s="373">
        <v>101.1</v>
      </c>
      <c r="H29" s="641"/>
      <c r="I29" s="374"/>
      <c r="J29" s="372"/>
      <c r="K29" s="371"/>
      <c r="L29" s="370"/>
      <c r="M29" s="370"/>
    </row>
    <row r="30" spans="1:13" ht="20.100000000000001" customHeight="1">
      <c r="A30" s="379"/>
      <c r="B30" s="381" t="s">
        <v>204</v>
      </c>
      <c r="C30" s="374">
        <v>801671.1</v>
      </c>
      <c r="D30" s="374">
        <v>76640.899999999994</v>
      </c>
      <c r="E30" s="649"/>
      <c r="F30" s="373">
        <v>105.91024613638929</v>
      </c>
      <c r="G30" s="373">
        <v>104.9245293289185</v>
      </c>
      <c r="H30" s="641"/>
      <c r="I30" s="374"/>
      <c r="J30" s="378"/>
      <c r="K30" s="371"/>
      <c r="L30" s="377"/>
      <c r="M30" s="377"/>
    </row>
    <row r="31" spans="1:13" ht="20.100000000000001" customHeight="1">
      <c r="A31" s="380" t="s">
        <v>530</v>
      </c>
      <c r="B31" s="379"/>
      <c r="C31" s="374"/>
      <c r="D31" s="374"/>
      <c r="E31" s="649"/>
      <c r="F31" s="373"/>
      <c r="G31" s="373"/>
      <c r="H31" s="641"/>
      <c r="I31" s="374"/>
      <c r="J31" s="372"/>
      <c r="K31" s="371"/>
      <c r="L31" s="370"/>
      <c r="M31" s="370"/>
    </row>
    <row r="32" spans="1:13" ht="20.100000000000001" customHeight="1">
      <c r="A32" s="376"/>
      <c r="B32" s="375" t="s">
        <v>531</v>
      </c>
      <c r="C32" s="374">
        <v>5040</v>
      </c>
      <c r="D32" s="374">
        <v>3070.5</v>
      </c>
      <c r="E32" s="649"/>
      <c r="F32" s="373">
        <v>94.6</v>
      </c>
      <c r="G32" s="373">
        <v>97.899999999999991</v>
      </c>
      <c r="H32" s="641"/>
      <c r="I32" s="374"/>
      <c r="J32" s="372"/>
      <c r="K32" s="371"/>
      <c r="L32" s="370"/>
      <c r="M32" s="370"/>
    </row>
    <row r="33" spans="1:13" ht="20.100000000000001" customHeight="1">
      <c r="A33" s="376"/>
      <c r="B33" s="375" t="s">
        <v>345</v>
      </c>
      <c r="C33" s="374">
        <v>43449.7</v>
      </c>
      <c r="D33" s="374">
        <v>98998.7</v>
      </c>
      <c r="E33" s="649"/>
      <c r="F33" s="373">
        <v>103.8</v>
      </c>
      <c r="G33" s="373">
        <v>101.1</v>
      </c>
      <c r="H33" s="641"/>
      <c r="I33" s="374"/>
      <c r="J33" s="372"/>
      <c r="K33" s="371"/>
      <c r="L33" s="370"/>
      <c r="M33" s="370"/>
    </row>
    <row r="34" spans="1:13" ht="20.100000000000001" customHeight="1">
      <c r="A34" s="376"/>
      <c r="B34" s="375" t="s">
        <v>532</v>
      </c>
      <c r="C34" s="374">
        <v>143366.70000000001</v>
      </c>
      <c r="D34" s="374">
        <v>28541.200000000001</v>
      </c>
      <c r="E34" s="649"/>
      <c r="F34" s="373">
        <v>103.93595521425544</v>
      </c>
      <c r="G34" s="373">
        <v>104.5</v>
      </c>
      <c r="H34" s="641"/>
      <c r="I34" s="374"/>
      <c r="J34" s="372"/>
      <c r="K34" s="371"/>
      <c r="L34" s="370"/>
      <c r="M34" s="370"/>
    </row>
    <row r="35" spans="1:13" ht="20.100000000000001" customHeight="1">
      <c r="A35" s="376"/>
      <c r="B35" s="375" t="s">
        <v>344</v>
      </c>
      <c r="C35" s="374">
        <v>643110.40000000002</v>
      </c>
      <c r="D35" s="374">
        <v>35705.9</v>
      </c>
      <c r="E35" s="649"/>
      <c r="F35" s="373">
        <v>106.5</v>
      </c>
      <c r="G35" s="373">
        <v>107</v>
      </c>
      <c r="H35" s="641"/>
      <c r="I35" s="374"/>
      <c r="J35" s="372"/>
      <c r="K35" s="371"/>
      <c r="L35" s="370"/>
      <c r="M35" s="370"/>
    </row>
    <row r="36" spans="1:13">
      <c r="A36" s="376"/>
      <c r="B36" s="375" t="s">
        <v>533</v>
      </c>
      <c r="C36" s="374">
        <v>143.6</v>
      </c>
      <c r="D36" s="374">
        <v>350</v>
      </c>
      <c r="E36" s="649"/>
      <c r="F36" s="373">
        <v>106.60000000000001</v>
      </c>
      <c r="G36" s="373">
        <v>100.1</v>
      </c>
      <c r="H36" s="641"/>
      <c r="I36" s="374"/>
    </row>
    <row r="37" spans="1:13" ht="15.75">
      <c r="A37" s="360"/>
      <c r="B37" s="360"/>
      <c r="C37" s="369"/>
      <c r="D37" s="368"/>
      <c r="E37" s="368"/>
      <c r="F37" s="367"/>
      <c r="G37" s="360"/>
      <c r="H37" s="641"/>
      <c r="I37" s="641"/>
    </row>
    <row r="38" spans="1:13" ht="15.75">
      <c r="A38" s="360"/>
      <c r="B38" s="360"/>
      <c r="C38" s="360"/>
      <c r="D38" s="366"/>
      <c r="E38" s="366"/>
      <c r="F38" s="365"/>
      <c r="G38" s="360"/>
      <c r="H38" s="641"/>
      <c r="I38" s="641"/>
    </row>
    <row r="39" spans="1:13" ht="15.75">
      <c r="A39" s="360"/>
      <c r="B39" s="360"/>
      <c r="C39" s="360"/>
      <c r="D39" s="360"/>
      <c r="E39" s="360"/>
      <c r="F39" s="365"/>
      <c r="G39" s="360"/>
      <c r="H39" s="641"/>
      <c r="I39" s="641"/>
    </row>
    <row r="40" spans="1:13" ht="15.75">
      <c r="A40" s="360"/>
      <c r="B40" s="360"/>
      <c r="C40" s="360"/>
      <c r="D40" s="360"/>
      <c r="E40" s="360"/>
      <c r="F40" s="365"/>
      <c r="G40" s="360"/>
      <c r="H40" s="641"/>
      <c r="I40" s="641"/>
    </row>
    <row r="41" spans="1:13" ht="15.75">
      <c r="A41" s="360"/>
      <c r="B41" s="360"/>
      <c r="C41" s="360"/>
      <c r="D41" s="360"/>
      <c r="E41" s="360"/>
      <c r="F41" s="365"/>
      <c r="G41" s="360"/>
      <c r="H41" s="641"/>
      <c r="I41" s="641"/>
    </row>
    <row r="42" spans="1:13" ht="15.75">
      <c r="A42" s="360"/>
      <c r="B42" s="360"/>
      <c r="C42" s="360"/>
      <c r="D42" s="360"/>
      <c r="E42" s="360"/>
      <c r="F42" s="365"/>
      <c r="G42" s="360"/>
      <c r="H42" s="641"/>
      <c r="I42" s="641"/>
    </row>
    <row r="43" spans="1:13" ht="15.75">
      <c r="A43" s="360"/>
      <c r="B43" s="360"/>
      <c r="C43" s="360"/>
      <c r="D43" s="360"/>
      <c r="E43" s="360"/>
      <c r="F43" s="360"/>
      <c r="G43" s="360"/>
      <c r="H43" s="641"/>
      <c r="I43" s="641"/>
    </row>
    <row r="44" spans="1:13" ht="15.75">
      <c r="A44" s="641"/>
      <c r="B44" s="641"/>
      <c r="C44" s="360"/>
      <c r="D44" s="360"/>
      <c r="E44" s="360"/>
      <c r="F44" s="360"/>
      <c r="G44" s="641"/>
      <c r="H44" s="641"/>
      <c r="I44" s="641"/>
    </row>
    <row r="45" spans="1:13">
      <c r="A45" s="641"/>
      <c r="B45" s="641"/>
      <c r="C45" s="641"/>
      <c r="D45" s="641"/>
      <c r="E45" s="641"/>
      <c r="F45" s="641"/>
      <c r="G45" s="641"/>
      <c r="H45" s="641"/>
      <c r="I45" s="641"/>
    </row>
    <row r="46" spans="1:13">
      <c r="A46" s="641"/>
      <c r="B46" s="641"/>
      <c r="C46" s="641"/>
      <c r="D46" s="641"/>
      <c r="E46" s="641"/>
      <c r="F46" s="641"/>
      <c r="G46" s="641"/>
      <c r="H46" s="641"/>
      <c r="I46" s="641"/>
    </row>
    <row r="47" spans="1:13">
      <c r="A47" s="364"/>
      <c r="B47" s="364"/>
      <c r="C47" s="364"/>
      <c r="D47" s="364"/>
      <c r="E47" s="364"/>
      <c r="F47" s="364"/>
      <c r="G47" s="364"/>
    </row>
    <row r="48" spans="1:13">
      <c r="A48" s="364"/>
      <c r="B48" s="364"/>
      <c r="C48" s="364"/>
      <c r="D48" s="364"/>
      <c r="E48" s="364"/>
      <c r="F48" s="364"/>
      <c r="G48" s="364"/>
    </row>
    <row r="49" spans="1:7" ht="15.75">
      <c r="A49" s="360"/>
      <c r="B49" s="363"/>
      <c r="C49" s="362"/>
      <c r="D49" s="362"/>
      <c r="E49" s="362"/>
      <c r="F49" s="361"/>
      <c r="G49" s="360"/>
    </row>
    <row r="50" spans="1:7" ht="15.75">
      <c r="A50" s="360"/>
      <c r="B50" s="363"/>
      <c r="C50" s="362"/>
      <c r="D50" s="362"/>
      <c r="E50" s="362"/>
      <c r="F50" s="361"/>
      <c r="G50" s="360"/>
    </row>
    <row r="51" spans="1:7" ht="15.75">
      <c r="A51" s="360"/>
      <c r="B51" s="363"/>
      <c r="C51" s="362"/>
      <c r="D51" s="362"/>
      <c r="E51" s="362"/>
      <c r="F51" s="361"/>
      <c r="G51" s="360"/>
    </row>
    <row r="52" spans="1:7" ht="15.75">
      <c r="A52" s="360"/>
      <c r="B52" s="363"/>
      <c r="C52" s="362"/>
      <c r="D52" s="362"/>
      <c r="E52" s="362"/>
      <c r="F52" s="361"/>
      <c r="G52" s="360"/>
    </row>
    <row r="53" spans="1:7" ht="15.75">
      <c r="A53" s="360"/>
      <c r="B53" s="363"/>
      <c r="C53" s="362"/>
      <c r="D53" s="362"/>
      <c r="E53" s="362"/>
      <c r="F53" s="361"/>
      <c r="G53" s="360"/>
    </row>
    <row r="54" spans="1:7" ht="15.75">
      <c r="A54" s="360"/>
      <c r="B54" s="363"/>
      <c r="C54" s="362"/>
      <c r="D54" s="362"/>
      <c r="E54" s="362"/>
      <c r="F54" s="361"/>
      <c r="G54" s="360"/>
    </row>
    <row r="55" spans="1:7" ht="15.75">
      <c r="A55" s="360"/>
      <c r="B55" s="363"/>
      <c r="C55" s="362"/>
      <c r="D55" s="362"/>
      <c r="E55" s="362"/>
      <c r="F55" s="361"/>
      <c r="G55" s="360"/>
    </row>
    <row r="56" spans="1:7" ht="15.75">
      <c r="A56" s="360"/>
      <c r="B56" s="363"/>
      <c r="C56" s="362"/>
      <c r="D56" s="362"/>
      <c r="E56" s="362"/>
      <c r="F56" s="361"/>
      <c r="G56" s="360"/>
    </row>
    <row r="57" spans="1:7" ht="15.75">
      <c r="A57" s="360"/>
      <c r="B57" s="363"/>
      <c r="C57" s="362"/>
      <c r="D57" s="362"/>
      <c r="E57" s="362"/>
      <c r="F57" s="361"/>
      <c r="G57" s="360"/>
    </row>
    <row r="58" spans="1:7" ht="15.75">
      <c r="A58" s="360"/>
      <c r="B58" s="363"/>
      <c r="C58" s="362"/>
      <c r="D58" s="362"/>
      <c r="E58" s="362"/>
      <c r="F58" s="361"/>
      <c r="G58" s="360"/>
    </row>
    <row r="59" spans="1:7" ht="15.75">
      <c r="A59" s="360"/>
      <c r="B59" s="363"/>
      <c r="C59" s="362"/>
      <c r="D59" s="362"/>
      <c r="E59" s="362"/>
      <c r="F59" s="361"/>
      <c r="G59" s="360"/>
    </row>
    <row r="60" spans="1:7" ht="15.75">
      <c r="A60" s="360"/>
      <c r="B60" s="363"/>
      <c r="C60" s="362"/>
      <c r="D60" s="362"/>
      <c r="E60" s="362"/>
      <c r="F60" s="361"/>
      <c r="G60" s="360"/>
    </row>
    <row r="61" spans="1:7" ht="15.75">
      <c r="A61" s="360"/>
      <c r="B61" s="363"/>
      <c r="C61" s="362"/>
      <c r="D61" s="362"/>
      <c r="E61" s="362"/>
      <c r="F61" s="361"/>
      <c r="G61" s="360"/>
    </row>
    <row r="62" spans="1:7" ht="15.75">
      <c r="A62" s="360"/>
      <c r="B62" s="363"/>
      <c r="C62" s="362"/>
      <c r="D62" s="362"/>
      <c r="E62" s="362"/>
      <c r="F62" s="361"/>
      <c r="G62" s="360"/>
    </row>
    <row r="63" spans="1:7" ht="15.75">
      <c r="A63" s="360"/>
      <c r="B63" s="363"/>
      <c r="C63" s="362"/>
      <c r="D63" s="362"/>
      <c r="E63" s="362"/>
      <c r="F63" s="361"/>
      <c r="G63" s="360"/>
    </row>
    <row r="64" spans="1:7" ht="15.75">
      <c r="A64" s="360"/>
      <c r="B64" s="363"/>
      <c r="C64" s="362"/>
      <c r="D64" s="362"/>
      <c r="E64" s="362"/>
      <c r="F64" s="361"/>
      <c r="G64" s="360"/>
    </row>
    <row r="65" spans="1:7" ht="15.75">
      <c r="A65" s="360"/>
      <c r="B65" s="363"/>
      <c r="C65" s="362"/>
      <c r="D65" s="362"/>
      <c r="E65" s="362"/>
      <c r="F65" s="361"/>
      <c r="G65" s="360"/>
    </row>
    <row r="66" spans="1:7" ht="15.75">
      <c r="A66" s="360"/>
      <c r="B66" s="363"/>
      <c r="C66" s="362"/>
      <c r="D66" s="362"/>
      <c r="E66" s="362"/>
      <c r="F66" s="361"/>
      <c r="G66" s="360"/>
    </row>
    <row r="67" spans="1:7" ht="15.75">
      <c r="A67" s="360"/>
      <c r="B67" s="363"/>
      <c r="C67" s="362"/>
      <c r="D67" s="362"/>
      <c r="E67" s="362"/>
      <c r="F67" s="361"/>
      <c r="G67" s="360"/>
    </row>
    <row r="68" spans="1:7" ht="15.75">
      <c r="A68" s="360"/>
      <c r="B68" s="363"/>
      <c r="C68" s="362"/>
      <c r="D68" s="362"/>
      <c r="E68" s="362"/>
      <c r="F68" s="361"/>
      <c r="G68" s="360"/>
    </row>
    <row r="69" spans="1:7" ht="15.75">
      <c r="A69" s="360"/>
      <c r="B69" s="363"/>
      <c r="C69" s="362"/>
      <c r="D69" s="362"/>
      <c r="E69" s="362"/>
      <c r="F69" s="361"/>
      <c r="G69" s="360"/>
    </row>
    <row r="70" spans="1:7" ht="15.75">
      <c r="A70" s="360"/>
      <c r="B70" s="363"/>
      <c r="C70" s="362"/>
      <c r="D70" s="362"/>
      <c r="E70" s="362"/>
      <c r="F70" s="361"/>
      <c r="G70" s="360"/>
    </row>
    <row r="71" spans="1:7" ht="15.75">
      <c r="A71" s="360"/>
      <c r="B71" s="363"/>
      <c r="C71" s="362"/>
      <c r="D71" s="362"/>
      <c r="E71" s="362"/>
      <c r="F71" s="361"/>
      <c r="G71" s="360"/>
    </row>
    <row r="72" spans="1:7" ht="15.75">
      <c r="A72" s="360"/>
      <c r="B72" s="363"/>
      <c r="C72" s="362"/>
      <c r="D72" s="362"/>
      <c r="E72" s="362"/>
      <c r="F72" s="361"/>
      <c r="G72" s="360"/>
    </row>
    <row r="73" spans="1:7" ht="15.75">
      <c r="A73" s="360"/>
      <c r="B73" s="363"/>
      <c r="C73" s="362"/>
      <c r="D73" s="362"/>
      <c r="E73" s="362"/>
      <c r="F73" s="361"/>
      <c r="G73" s="360"/>
    </row>
    <row r="74" spans="1:7" ht="15.75">
      <c r="A74" s="360"/>
      <c r="B74" s="363"/>
      <c r="C74" s="362"/>
      <c r="D74" s="362"/>
      <c r="E74" s="362"/>
      <c r="F74" s="361"/>
      <c r="G74" s="360"/>
    </row>
    <row r="75" spans="1:7" ht="15.75">
      <c r="A75" s="360"/>
      <c r="B75" s="363"/>
      <c r="C75" s="362"/>
      <c r="D75" s="362"/>
      <c r="E75" s="362"/>
      <c r="F75" s="361"/>
      <c r="G75" s="360"/>
    </row>
    <row r="76" spans="1:7" ht="15.75">
      <c r="A76" s="360"/>
      <c r="B76" s="363"/>
      <c r="C76" s="362"/>
      <c r="D76" s="362"/>
      <c r="E76" s="362"/>
      <c r="F76" s="361"/>
      <c r="G76" s="360"/>
    </row>
    <row r="77" spans="1:7" ht="15.75">
      <c r="A77" s="360"/>
      <c r="B77" s="363"/>
      <c r="C77" s="362"/>
      <c r="D77" s="362"/>
      <c r="E77" s="362"/>
      <c r="F77" s="361"/>
      <c r="G77" s="360"/>
    </row>
    <row r="78" spans="1:7" ht="15.75">
      <c r="A78" s="360"/>
      <c r="B78" s="363"/>
      <c r="C78" s="362"/>
      <c r="D78" s="362"/>
      <c r="E78" s="362"/>
      <c r="F78" s="361"/>
      <c r="G78" s="360"/>
    </row>
    <row r="79" spans="1:7" ht="15.75">
      <c r="A79" s="360"/>
      <c r="B79" s="363"/>
      <c r="C79" s="362"/>
      <c r="D79" s="362"/>
      <c r="E79" s="362"/>
      <c r="F79" s="361"/>
      <c r="G79" s="360"/>
    </row>
    <row r="80" spans="1:7" ht="15.75">
      <c r="A80" s="360"/>
      <c r="B80" s="363"/>
      <c r="C80" s="362"/>
      <c r="D80" s="362"/>
      <c r="E80" s="362"/>
      <c r="F80" s="361"/>
      <c r="G80" s="360"/>
    </row>
    <row r="81" spans="1:7" ht="15.75">
      <c r="A81" s="360"/>
      <c r="B81" s="363"/>
      <c r="C81" s="362"/>
      <c r="D81" s="362"/>
      <c r="E81" s="362"/>
      <c r="F81" s="361"/>
      <c r="G81" s="360"/>
    </row>
    <row r="82" spans="1:7" ht="15.75">
      <c r="A82" s="360"/>
      <c r="B82" s="363"/>
      <c r="C82" s="362"/>
      <c r="D82" s="362"/>
      <c r="E82" s="362"/>
      <c r="F82" s="361"/>
      <c r="G82" s="360"/>
    </row>
    <row r="83" spans="1:7" ht="15.75">
      <c r="A83" s="360"/>
      <c r="B83" s="363"/>
      <c r="C83" s="362"/>
      <c r="D83" s="362"/>
      <c r="E83" s="362"/>
      <c r="F83" s="361"/>
      <c r="G83" s="360"/>
    </row>
    <row r="84" spans="1:7" ht="15.75">
      <c r="A84" s="360"/>
      <c r="B84" s="363"/>
      <c r="C84" s="362"/>
      <c r="D84" s="362"/>
      <c r="E84" s="362"/>
      <c r="F84" s="361"/>
      <c r="G84" s="360"/>
    </row>
    <row r="85" spans="1:7" ht="15.75">
      <c r="A85" s="360"/>
      <c r="B85" s="363"/>
      <c r="C85" s="362"/>
      <c r="D85" s="362"/>
      <c r="E85" s="362"/>
      <c r="F85" s="363"/>
      <c r="G85" s="360"/>
    </row>
    <row r="86" spans="1:7" ht="15.75">
      <c r="A86" s="360"/>
      <c r="B86" s="363"/>
      <c r="C86" s="362"/>
      <c r="D86" s="362"/>
      <c r="E86" s="362"/>
      <c r="F86" s="361"/>
      <c r="G86" s="360"/>
    </row>
    <row r="87" spans="1:7" ht="15.75">
      <c r="A87" s="360"/>
      <c r="B87" s="363"/>
      <c r="C87" s="362"/>
      <c r="D87" s="362"/>
      <c r="E87" s="362"/>
      <c r="F87" s="361"/>
      <c r="G87" s="360"/>
    </row>
    <row r="88" spans="1:7" ht="15.75">
      <c r="A88" s="360"/>
      <c r="B88" s="363"/>
      <c r="C88" s="362"/>
      <c r="D88" s="362"/>
      <c r="E88" s="362"/>
      <c r="F88" s="361"/>
      <c r="G88" s="360"/>
    </row>
    <row r="89" spans="1:7" ht="15.75">
      <c r="A89" s="360"/>
      <c r="B89" s="363"/>
      <c r="C89" s="362"/>
      <c r="D89" s="362"/>
      <c r="E89" s="362"/>
      <c r="F89" s="361"/>
      <c r="G89" s="360"/>
    </row>
    <row r="90" spans="1:7" ht="15.75">
      <c r="A90" s="360"/>
      <c r="B90" s="363"/>
      <c r="C90" s="362"/>
      <c r="D90" s="362"/>
      <c r="E90" s="362"/>
      <c r="F90" s="361"/>
      <c r="G90" s="360"/>
    </row>
    <row r="91" spans="1:7" ht="15.75">
      <c r="A91" s="360"/>
      <c r="B91" s="363"/>
      <c r="C91" s="362"/>
      <c r="D91" s="362"/>
      <c r="E91" s="362"/>
      <c r="F91" s="361"/>
      <c r="G91" s="360"/>
    </row>
    <row r="92" spans="1:7" ht="15.75">
      <c r="A92" s="360"/>
      <c r="B92" s="363"/>
      <c r="C92" s="362"/>
      <c r="D92" s="362"/>
      <c r="E92" s="362"/>
      <c r="F92" s="361"/>
      <c r="G92" s="360"/>
    </row>
    <row r="93" spans="1:7" ht="15.75">
      <c r="A93" s="360"/>
      <c r="B93" s="363"/>
      <c r="C93" s="362"/>
      <c r="D93" s="362"/>
      <c r="E93" s="362"/>
      <c r="F93" s="361"/>
      <c r="G93" s="360"/>
    </row>
    <row r="94" spans="1:7" ht="15.75">
      <c r="A94" s="360"/>
      <c r="B94" s="363"/>
      <c r="C94" s="362"/>
      <c r="D94" s="362"/>
      <c r="E94" s="362"/>
      <c r="F94" s="361"/>
      <c r="G94" s="360"/>
    </row>
    <row r="95" spans="1:7" ht="15.75">
      <c r="A95" s="360"/>
      <c r="B95" s="363"/>
      <c r="C95" s="362"/>
      <c r="D95" s="362"/>
      <c r="E95" s="362"/>
      <c r="F95" s="361"/>
      <c r="G95" s="360"/>
    </row>
    <row r="96" spans="1:7" ht="15.75">
      <c r="A96" s="360"/>
      <c r="B96" s="363"/>
      <c r="C96" s="362"/>
      <c r="D96" s="362"/>
      <c r="E96" s="362"/>
      <c r="F96" s="361"/>
      <c r="G96" s="360"/>
    </row>
    <row r="97" spans="1:7" ht="15.75">
      <c r="A97" s="360"/>
      <c r="B97" s="363"/>
      <c r="C97" s="362"/>
      <c r="D97" s="362"/>
      <c r="E97" s="362"/>
      <c r="F97" s="361"/>
      <c r="G97" s="360"/>
    </row>
  </sheetData>
  <mergeCells count="3">
    <mergeCell ref="C4:D4"/>
    <mergeCell ref="F4:G4"/>
    <mergeCell ref="A23:B23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W69"/>
  <sheetViews>
    <sheetView workbookViewId="0">
      <selection activeCell="I9" sqref="I9"/>
    </sheetView>
  </sheetViews>
  <sheetFormatPr defaultColWidth="8" defaultRowHeight="14.25"/>
  <cols>
    <col min="1" max="1" width="1.6640625" style="406" customWidth="1"/>
    <col min="2" max="2" width="21.88671875" style="407" customWidth="1"/>
    <col min="3" max="4" width="5.21875" style="406" customWidth="1"/>
    <col min="5" max="5" width="0.44140625" style="406" customWidth="1"/>
    <col min="6" max="7" width="5.21875" style="406" customWidth="1"/>
    <col min="8" max="8" width="0.44140625" style="406" customWidth="1"/>
    <col min="9" max="9" width="5.5546875" style="406" customWidth="1"/>
    <col min="10" max="10" width="5.77734375" style="406" customWidth="1"/>
    <col min="11" max="11" width="0.44140625" style="406" customWidth="1"/>
    <col min="12" max="13" width="6" style="406" customWidth="1"/>
    <col min="14" max="14" width="1.109375" style="406" customWidth="1"/>
    <col min="15" max="18" width="5.44140625" style="406" hidden="1" customWidth="1"/>
    <col min="19" max="22" width="0" style="406" hidden="1" customWidth="1"/>
    <col min="23" max="16384" width="8" style="406"/>
  </cols>
  <sheetData>
    <row r="1" spans="1:22" ht="20.100000000000001" customHeight="1">
      <c r="A1" s="431" t="s">
        <v>552</v>
      </c>
      <c r="B1" s="431"/>
      <c r="C1" s="431"/>
      <c r="D1" s="431"/>
      <c r="E1" s="431"/>
      <c r="F1" s="430"/>
      <c r="G1" s="430"/>
      <c r="H1" s="430"/>
      <c r="I1" s="430"/>
      <c r="J1" s="430"/>
      <c r="K1" s="430"/>
      <c r="L1" s="430"/>
      <c r="M1" s="430"/>
    </row>
    <row r="2" spans="1:22" ht="20.100000000000001" customHeight="1">
      <c r="A2" s="521"/>
      <c r="B2" s="521"/>
      <c r="C2" s="521"/>
      <c r="D2" s="521"/>
      <c r="E2" s="521"/>
      <c r="F2" s="429"/>
      <c r="G2" s="429"/>
      <c r="H2" s="429"/>
      <c r="I2" s="429"/>
      <c r="J2" s="429"/>
      <c r="K2" s="429"/>
      <c r="L2" s="429"/>
      <c r="M2" s="429"/>
    </row>
    <row r="3" spans="1:22" s="423" customFormat="1" ht="20.100000000000001" customHeight="1">
      <c r="A3" s="428"/>
      <c r="B3" s="522"/>
      <c r="C3" s="428"/>
      <c r="D3" s="428"/>
      <c r="E3" s="428"/>
      <c r="F3" s="428"/>
      <c r="G3" s="427"/>
      <c r="H3" s="427"/>
      <c r="I3" s="427"/>
      <c r="J3" s="426"/>
      <c r="K3" s="426"/>
      <c r="L3" s="426"/>
      <c r="M3" s="425" t="s">
        <v>369</v>
      </c>
    </row>
    <row r="4" spans="1:22" s="423" customFormat="1" ht="18.75" customHeight="1">
      <c r="A4" s="424"/>
      <c r="B4" s="523"/>
      <c r="C4" s="709" t="s">
        <v>441</v>
      </c>
      <c r="D4" s="709"/>
      <c r="E4" s="524"/>
      <c r="F4" s="709" t="s">
        <v>442</v>
      </c>
      <c r="G4" s="709"/>
      <c r="H4" s="524"/>
      <c r="I4" s="709" t="s">
        <v>443</v>
      </c>
      <c r="J4" s="709"/>
      <c r="K4" s="524"/>
      <c r="L4" s="704" t="s">
        <v>444</v>
      </c>
      <c r="M4" s="704"/>
    </row>
    <row r="5" spans="1:22" s="423" customFormat="1" ht="24" customHeight="1">
      <c r="A5" s="706" t="s">
        <v>251</v>
      </c>
      <c r="B5" s="706"/>
      <c r="C5" s="710"/>
      <c r="D5" s="710"/>
      <c r="E5" s="525"/>
      <c r="F5" s="710"/>
      <c r="G5" s="710"/>
      <c r="H5" s="525"/>
      <c r="I5" s="710"/>
      <c r="J5" s="710"/>
      <c r="K5" s="525"/>
      <c r="L5" s="705"/>
      <c r="M5" s="705"/>
      <c r="S5" s="423" t="s">
        <v>445</v>
      </c>
    </row>
    <row r="6" spans="1:22" s="420" customFormat="1" ht="20.100000000000001" customHeight="1">
      <c r="A6" s="422"/>
      <c r="B6" s="526"/>
      <c r="C6" s="527" t="s">
        <v>368</v>
      </c>
      <c r="D6" s="527" t="s">
        <v>367</v>
      </c>
      <c r="E6" s="527"/>
      <c r="F6" s="528" t="s">
        <v>368</v>
      </c>
      <c r="G6" s="527" t="s">
        <v>367</v>
      </c>
      <c r="H6" s="527"/>
      <c r="I6" s="528" t="s">
        <v>368</v>
      </c>
      <c r="J6" s="527" t="s">
        <v>367</v>
      </c>
      <c r="K6" s="527"/>
      <c r="L6" s="421" t="s">
        <v>368</v>
      </c>
      <c r="M6" s="421" t="s">
        <v>367</v>
      </c>
      <c r="P6" s="420" t="s">
        <v>446</v>
      </c>
    </row>
    <row r="7" spans="1:22" ht="18" customHeight="1">
      <c r="A7" s="414"/>
      <c r="B7" s="529"/>
      <c r="C7" s="414"/>
      <c r="D7" s="414"/>
      <c r="E7" s="414"/>
      <c r="F7" s="414"/>
      <c r="G7" s="414"/>
      <c r="H7" s="414"/>
      <c r="I7" s="414"/>
      <c r="J7" s="414"/>
      <c r="K7" s="414"/>
      <c r="L7" s="414"/>
      <c r="M7" s="414"/>
      <c r="P7" s="406">
        <f>P8-[15]NK!S8</f>
        <v>-100</v>
      </c>
    </row>
    <row r="8" spans="1:22" s="419" customFormat="1" ht="18" customHeight="1">
      <c r="A8" s="707" t="s">
        <v>366</v>
      </c>
      <c r="B8" s="707"/>
      <c r="C8" s="418"/>
      <c r="D8" s="417">
        <v>14481</v>
      </c>
      <c r="E8" s="418"/>
      <c r="F8" s="418"/>
      <c r="G8" s="418">
        <v>14200</v>
      </c>
      <c r="H8" s="418"/>
      <c r="I8" s="418"/>
      <c r="J8" s="417">
        <v>120698</v>
      </c>
      <c r="K8" s="418"/>
      <c r="L8" s="416"/>
      <c r="M8" s="416">
        <v>109.6</v>
      </c>
      <c r="O8" s="417">
        <f>J8-[15]NK!J8</f>
        <v>-3864</v>
      </c>
      <c r="P8" s="418">
        <v>14500</v>
      </c>
      <c r="Q8" s="415">
        <f t="shared" ref="Q8:Q41" si="0">D8-P8</f>
        <v>-19</v>
      </c>
      <c r="R8" s="530">
        <f>G8/D8*100-100</f>
        <v>-1.9404737241903121</v>
      </c>
      <c r="S8" s="419">
        <f>M8/96.14*100</f>
        <v>114.00041605991262</v>
      </c>
      <c r="U8" s="415">
        <f>J8/M8*100</f>
        <v>110125.91240875913</v>
      </c>
      <c r="V8" s="415">
        <f>J8-U8</f>
        <v>10572.087591240866</v>
      </c>
    </row>
    <row r="9" spans="1:22" ht="17.100000000000001" customHeight="1">
      <c r="A9" s="414"/>
      <c r="B9" s="531" t="s">
        <v>365</v>
      </c>
      <c r="C9" s="414"/>
      <c r="D9" s="417">
        <v>4126</v>
      </c>
      <c r="E9" s="418"/>
      <c r="F9" s="418"/>
      <c r="G9" s="418">
        <v>4090</v>
      </c>
      <c r="H9" s="418"/>
      <c r="I9" s="416"/>
      <c r="J9" s="417">
        <v>35492</v>
      </c>
      <c r="K9" s="414"/>
      <c r="L9" s="416"/>
      <c r="M9" s="416">
        <f>100-2.7</f>
        <v>97.3</v>
      </c>
      <c r="O9" s="417">
        <f>J9-[15]NK!J9</f>
        <v>-15772</v>
      </c>
      <c r="P9" s="418">
        <v>4420</v>
      </c>
      <c r="Q9" s="415">
        <f t="shared" si="0"/>
        <v>-294</v>
      </c>
      <c r="R9" s="530">
        <f t="shared" ref="R9:R41" si="1">G9/D9*100-100</f>
        <v>-0.8725157537566588</v>
      </c>
      <c r="S9" s="406">
        <f>J8/96.14*100</f>
        <v>125543.99833576035</v>
      </c>
      <c r="T9" s="406">
        <f>J9/J8*100</f>
        <v>29.405623954000891</v>
      </c>
      <c r="U9" s="415">
        <f>J9/M9*100</f>
        <v>36476.875642343271</v>
      </c>
      <c r="V9" s="410">
        <f>J9-U9</f>
        <v>-984.87564234327147</v>
      </c>
    </row>
    <row r="10" spans="1:22" ht="17.100000000000001" customHeight="1">
      <c r="A10" s="414"/>
      <c r="B10" s="531" t="s">
        <v>364</v>
      </c>
      <c r="C10" s="414"/>
      <c r="D10" s="417">
        <f>D8-D9</f>
        <v>10355</v>
      </c>
      <c r="E10" s="418"/>
      <c r="F10" s="418"/>
      <c r="G10" s="417">
        <f>G8-G9</f>
        <v>10110</v>
      </c>
      <c r="H10" s="418"/>
      <c r="I10" s="418"/>
      <c r="J10" s="417">
        <f>J8-J9</f>
        <v>85206</v>
      </c>
      <c r="K10" s="418"/>
      <c r="L10" s="416"/>
      <c r="M10" s="416">
        <v>115.8</v>
      </c>
      <c r="O10" s="417">
        <f>J10-[15]NK!J10</f>
        <v>11908</v>
      </c>
      <c r="P10" s="417">
        <f>P8-P9</f>
        <v>10080</v>
      </c>
      <c r="Q10" s="415">
        <f t="shared" si="0"/>
        <v>275</v>
      </c>
      <c r="R10" s="530">
        <f t="shared" si="1"/>
        <v>-2.3660067600193173</v>
      </c>
      <c r="T10" s="406">
        <f>J10/J8*100</f>
        <v>70.594376045999113</v>
      </c>
      <c r="U10" s="415">
        <f>J10/M10*100</f>
        <v>73580.310880829013</v>
      </c>
      <c r="V10" s="410">
        <f>J10-U10</f>
        <v>11625.689119170987</v>
      </c>
    </row>
    <row r="11" spans="1:22" ht="17.100000000000001" customHeight="1">
      <c r="A11" s="414"/>
      <c r="B11" s="532" t="s">
        <v>363</v>
      </c>
      <c r="C11" s="414"/>
      <c r="D11" s="412">
        <f>D23</f>
        <v>295.71083099999998</v>
      </c>
      <c r="E11" s="414">
        <f>E10-E12</f>
        <v>0</v>
      </c>
      <c r="F11" s="414"/>
      <c r="G11" s="412">
        <f>G23</f>
        <v>310</v>
      </c>
      <c r="H11" s="414">
        <f>H10-H12</f>
        <v>0</v>
      </c>
      <c r="I11" s="414"/>
      <c r="J11" s="412">
        <f>J23</f>
        <v>3052.450155</v>
      </c>
      <c r="K11" s="414"/>
      <c r="L11" s="416"/>
      <c r="M11" s="411">
        <f>M23</f>
        <v>52.642559453727479</v>
      </c>
      <c r="O11" s="412">
        <f>O9+O10</f>
        <v>-3864</v>
      </c>
      <c r="P11" s="412">
        <f>P23</f>
        <v>280</v>
      </c>
      <c r="Q11" s="415">
        <f t="shared" si="0"/>
        <v>15.710830999999985</v>
      </c>
      <c r="R11" s="530">
        <f t="shared" si="1"/>
        <v>4.8321425872967154</v>
      </c>
      <c r="U11" s="410">
        <f>U9+U10</f>
        <v>110057.18652317228</v>
      </c>
      <c r="V11" s="410">
        <f>V9+V10</f>
        <v>10640.813476827716</v>
      </c>
    </row>
    <row r="12" spans="1:22" ht="17.100000000000001" customHeight="1">
      <c r="A12" s="414"/>
      <c r="B12" s="533" t="s">
        <v>362</v>
      </c>
      <c r="C12" s="414"/>
      <c r="D12" s="412">
        <f>D10-D11</f>
        <v>10059.289169</v>
      </c>
      <c r="E12" s="414"/>
      <c r="F12" s="414"/>
      <c r="G12" s="412">
        <f>G10-G11</f>
        <v>9800</v>
      </c>
      <c r="H12" s="414"/>
      <c r="I12" s="414"/>
      <c r="J12" s="412">
        <f>J10-J11</f>
        <v>82153.549845000001</v>
      </c>
      <c r="K12" s="414"/>
      <c r="L12" s="416"/>
      <c r="M12" s="411">
        <v>121.1</v>
      </c>
      <c r="O12" s="414"/>
      <c r="P12" s="412">
        <f>P10-P11</f>
        <v>9800</v>
      </c>
      <c r="Q12" s="415">
        <f t="shared" si="0"/>
        <v>259.28916899999967</v>
      </c>
      <c r="R12" s="530">
        <f t="shared" si="1"/>
        <v>-2.5776092589032942</v>
      </c>
      <c r="T12" s="406">
        <f>J12/J8*100</f>
        <v>68.065377922583636</v>
      </c>
      <c r="U12" s="410"/>
      <c r="V12" s="410">
        <f>V8-V11</f>
        <v>-68.725885586849472</v>
      </c>
    </row>
    <row r="13" spans="1:22" ht="18" customHeight="1">
      <c r="A13" s="708" t="s">
        <v>361</v>
      </c>
      <c r="B13" s="708"/>
      <c r="C13" s="414"/>
      <c r="D13" s="414"/>
      <c r="E13" s="414"/>
      <c r="F13" s="414"/>
      <c r="G13" s="414"/>
      <c r="H13" s="414"/>
      <c r="I13" s="414"/>
      <c r="J13" s="414"/>
      <c r="K13" s="414"/>
      <c r="L13" s="411"/>
      <c r="M13" s="411"/>
      <c r="O13" s="414"/>
      <c r="P13" s="414"/>
      <c r="Q13" s="415">
        <f t="shared" si="0"/>
        <v>0</v>
      </c>
      <c r="R13" s="530"/>
      <c r="V13" s="409">
        <f>V9/U8*100</f>
        <v>-0.8943178047757423</v>
      </c>
    </row>
    <row r="14" spans="1:22" ht="17.100000000000001" customHeight="1">
      <c r="A14" s="414"/>
      <c r="B14" s="534" t="s">
        <v>276</v>
      </c>
      <c r="C14" s="412"/>
      <c r="D14" s="412">
        <v>593.60815400000001</v>
      </c>
      <c r="E14" s="412"/>
      <c r="F14" s="412"/>
      <c r="G14" s="412">
        <v>580</v>
      </c>
      <c r="H14" s="412"/>
      <c r="I14" s="412"/>
      <c r="J14" s="412">
        <v>4735.7963849999996</v>
      </c>
      <c r="K14" s="412"/>
      <c r="L14" s="411"/>
      <c r="M14" s="411">
        <v>82.869954326479771</v>
      </c>
      <c r="O14" s="412"/>
      <c r="P14" s="412">
        <v>600</v>
      </c>
      <c r="Q14" s="415">
        <f t="shared" si="0"/>
        <v>-6.3918459999999868</v>
      </c>
      <c r="R14" s="530">
        <f t="shared" si="1"/>
        <v>-2.2924472833302758</v>
      </c>
      <c r="V14" s="409">
        <f>V10/U8*100</f>
        <v>10.556724448301878</v>
      </c>
    </row>
    <row r="15" spans="1:22" ht="17.100000000000001" customHeight="1">
      <c r="A15" s="414"/>
      <c r="B15" s="534" t="s">
        <v>324</v>
      </c>
      <c r="C15" s="412"/>
      <c r="D15" s="412">
        <v>197.80499699999999</v>
      </c>
      <c r="E15" s="412"/>
      <c r="F15" s="412"/>
      <c r="G15" s="412">
        <v>150</v>
      </c>
      <c r="H15" s="412"/>
      <c r="I15" s="412"/>
      <c r="J15" s="412">
        <v>1370.5775900000001</v>
      </c>
      <c r="K15" s="412"/>
      <c r="L15" s="411"/>
      <c r="M15" s="411">
        <v>118.52058536515344</v>
      </c>
      <c r="O15" s="412"/>
      <c r="P15" s="412">
        <v>120</v>
      </c>
      <c r="Q15" s="415">
        <f t="shared" si="0"/>
        <v>77.804996999999986</v>
      </c>
      <c r="R15" s="535">
        <f t="shared" si="1"/>
        <v>-24.167739806896776</v>
      </c>
      <c r="V15" s="409">
        <f>V13+V14</f>
        <v>9.6624066435261362</v>
      </c>
    </row>
    <row r="16" spans="1:22" ht="17.100000000000001" customHeight="1">
      <c r="A16" s="414"/>
      <c r="B16" s="534" t="s">
        <v>323</v>
      </c>
      <c r="C16" s="412">
        <v>30.015000000000001</v>
      </c>
      <c r="D16" s="412">
        <v>217.80086700000001</v>
      </c>
      <c r="E16" s="412"/>
      <c r="F16" s="412">
        <v>30</v>
      </c>
      <c r="G16" s="412">
        <v>218.31207000200385</v>
      </c>
      <c r="H16" s="412"/>
      <c r="I16" s="412">
        <v>244.75399999999999</v>
      </c>
      <c r="J16" s="412">
        <v>1779.9738970020037</v>
      </c>
      <c r="K16" s="412"/>
      <c r="L16" s="411">
        <v>107.78458408381297</v>
      </c>
      <c r="M16" s="411">
        <v>120.61770442531771</v>
      </c>
      <c r="O16" s="412">
        <v>30</v>
      </c>
      <c r="P16" s="412">
        <v>219.22117278424349</v>
      </c>
      <c r="Q16" s="415">
        <f t="shared" si="0"/>
        <v>-1.4203057842434816</v>
      </c>
      <c r="R16" s="530">
        <f t="shared" si="1"/>
        <v>0.23471118781350242</v>
      </c>
    </row>
    <row r="17" spans="1:23" ht="17.100000000000001" customHeight="1">
      <c r="A17" s="414"/>
      <c r="B17" s="534" t="s">
        <v>322</v>
      </c>
      <c r="C17" s="412">
        <v>92.594999999999999</v>
      </c>
      <c r="D17" s="412">
        <v>186.19454300000001</v>
      </c>
      <c r="E17" s="412"/>
      <c r="F17" s="412">
        <v>90</v>
      </c>
      <c r="G17" s="412">
        <v>174.53685455262121</v>
      </c>
      <c r="H17" s="412"/>
      <c r="I17" s="412">
        <v>969.42100000000005</v>
      </c>
      <c r="J17" s="412">
        <v>1981.6017625526213</v>
      </c>
      <c r="K17" s="412"/>
      <c r="L17" s="411">
        <v>69.458537504576611</v>
      </c>
      <c r="M17" s="411">
        <v>68.356139700754198</v>
      </c>
      <c r="O17" s="412">
        <v>90</v>
      </c>
      <c r="P17" s="412">
        <v>181.24314697366606</v>
      </c>
      <c r="Q17" s="415">
        <f t="shared" si="0"/>
        <v>4.9513960263339527</v>
      </c>
      <c r="R17" s="530">
        <f t="shared" si="1"/>
        <v>-6.2610258386459776</v>
      </c>
    </row>
    <row r="18" spans="1:23" ht="17.100000000000001" customHeight="1">
      <c r="A18" s="414"/>
      <c r="B18" s="534" t="s">
        <v>321</v>
      </c>
      <c r="C18" s="412">
        <v>11.813000000000001</v>
      </c>
      <c r="D18" s="412">
        <v>20.448915</v>
      </c>
      <c r="E18" s="412"/>
      <c r="F18" s="412">
        <v>12</v>
      </c>
      <c r="G18" s="412">
        <v>20.056121468383623</v>
      </c>
      <c r="H18" s="412"/>
      <c r="I18" s="412">
        <v>89.846000000000004</v>
      </c>
      <c r="J18" s="412">
        <v>153.23656446838362</v>
      </c>
      <c r="K18" s="412"/>
      <c r="L18" s="411">
        <v>92.816115702479337</v>
      </c>
      <c r="M18" s="411">
        <v>93.49817313774092</v>
      </c>
      <c r="O18" s="412">
        <v>13</v>
      </c>
      <c r="P18" s="412">
        <v>21.920292250081406</v>
      </c>
      <c r="Q18" s="415">
        <f t="shared" si="0"/>
        <v>-1.4713772500814066</v>
      </c>
      <c r="R18" s="530">
        <f t="shared" si="1"/>
        <v>-1.9208526790608573</v>
      </c>
    </row>
    <row r="19" spans="1:23" ht="17.100000000000001" customHeight="1">
      <c r="A19" s="414"/>
      <c r="B19" s="534" t="s">
        <v>320</v>
      </c>
      <c r="C19" s="412">
        <v>6.9249999999999998</v>
      </c>
      <c r="D19" s="412">
        <v>69.545901000000001</v>
      </c>
      <c r="E19" s="412"/>
      <c r="F19" s="412">
        <v>8</v>
      </c>
      <c r="G19" s="412">
        <v>81.071735131820972</v>
      </c>
      <c r="H19" s="412"/>
      <c r="I19" s="412">
        <v>111.5</v>
      </c>
      <c r="J19" s="412">
        <v>1056.0534361318209</v>
      </c>
      <c r="K19" s="412"/>
      <c r="L19" s="411">
        <v>79.891662606402804</v>
      </c>
      <c r="M19" s="411">
        <v>100.12160634051823</v>
      </c>
      <c r="O19" s="412">
        <v>8</v>
      </c>
      <c r="P19" s="412">
        <v>80.938252667040985</v>
      </c>
      <c r="Q19" s="415">
        <f t="shared" si="0"/>
        <v>-11.392351667040984</v>
      </c>
      <c r="R19" s="530">
        <f t="shared" si="1"/>
        <v>16.572988437982801</v>
      </c>
    </row>
    <row r="20" spans="1:23" ht="17.100000000000001" customHeight="1">
      <c r="A20" s="414"/>
      <c r="B20" s="536" t="s">
        <v>319</v>
      </c>
      <c r="C20" s="412">
        <v>461.21300000000002</v>
      </c>
      <c r="D20" s="412">
        <v>205.09495899999999</v>
      </c>
      <c r="E20" s="412"/>
      <c r="F20" s="412">
        <v>500</v>
      </c>
      <c r="G20" s="412">
        <v>207.19459108145639</v>
      </c>
      <c r="H20" s="412"/>
      <c r="I20" s="412">
        <v>4548.6000000000004</v>
      </c>
      <c r="J20" s="412">
        <v>1951.5994630814564</v>
      </c>
      <c r="K20" s="412"/>
      <c r="L20" s="411">
        <v>91.340889315589962</v>
      </c>
      <c r="M20" s="411">
        <v>85.661519299763384</v>
      </c>
      <c r="O20" s="412">
        <v>600</v>
      </c>
      <c r="P20" s="412">
        <v>270.7407665256855</v>
      </c>
      <c r="Q20" s="415">
        <f t="shared" si="0"/>
        <v>-65.645807525685512</v>
      </c>
      <c r="R20" s="530">
        <f t="shared" si="1"/>
        <v>1.0237365616852685</v>
      </c>
      <c r="T20" s="406">
        <v>91.1</v>
      </c>
      <c r="V20" s="406">
        <v>113.5</v>
      </c>
      <c r="W20" s="409"/>
    </row>
    <row r="21" spans="1:23" ht="17.100000000000001" customHeight="1">
      <c r="A21" s="414"/>
      <c r="B21" s="534" t="s">
        <v>360</v>
      </c>
      <c r="C21" s="412">
        <v>186.893</v>
      </c>
      <c r="D21" s="412">
        <v>76.145778000000007</v>
      </c>
      <c r="E21" s="412"/>
      <c r="F21" s="412">
        <v>220</v>
      </c>
      <c r="G21" s="412">
        <v>77.696016000150948</v>
      </c>
      <c r="H21" s="412"/>
      <c r="I21" s="412">
        <v>3262.0720000000001</v>
      </c>
      <c r="J21" s="412">
        <v>1027.787202000151</v>
      </c>
      <c r="K21" s="412"/>
      <c r="L21" s="411">
        <v>127.76881483526921</v>
      </c>
      <c r="M21" s="411">
        <v>123.5552403544863</v>
      </c>
      <c r="O21" s="412">
        <v>200</v>
      </c>
      <c r="P21" s="412">
        <v>80</v>
      </c>
      <c r="Q21" s="415">
        <f t="shared" si="0"/>
        <v>-3.8542219999999929</v>
      </c>
      <c r="R21" s="530">
        <f t="shared" si="1"/>
        <v>2.0358817532220002</v>
      </c>
      <c r="T21" s="406">
        <v>41.5</v>
      </c>
      <c r="U21" s="406">
        <f>T21-4</f>
        <v>37.5</v>
      </c>
      <c r="V21" s="406">
        <v>51.7</v>
      </c>
      <c r="W21" s="409"/>
    </row>
    <row r="22" spans="1:23" ht="17.100000000000001" customHeight="1">
      <c r="A22" s="414"/>
      <c r="B22" s="534" t="s">
        <v>359</v>
      </c>
      <c r="C22" s="412">
        <v>91.186000000000007</v>
      </c>
      <c r="D22" s="412">
        <v>7.652215</v>
      </c>
      <c r="E22" s="412"/>
      <c r="F22" s="412">
        <v>50</v>
      </c>
      <c r="G22" s="412">
        <v>5.9060453210871042</v>
      </c>
      <c r="H22" s="412"/>
      <c r="I22" s="412">
        <v>1332.6790000000001</v>
      </c>
      <c r="J22" s="412">
        <v>141.98857032108711</v>
      </c>
      <c r="K22" s="412"/>
      <c r="L22" s="411">
        <v>23.041446210247386</v>
      </c>
      <c r="M22" s="411">
        <v>32.938221325768183</v>
      </c>
      <c r="O22" s="412">
        <v>150</v>
      </c>
      <c r="P22" s="412">
        <v>10</v>
      </c>
      <c r="Q22" s="415">
        <f t="shared" si="0"/>
        <v>-2.347785</v>
      </c>
      <c r="R22" s="535">
        <f t="shared" si="1"/>
        <v>-22.819140326204845</v>
      </c>
      <c r="T22" s="406">
        <v>49.6</v>
      </c>
      <c r="U22" s="406">
        <f>T22+3.3</f>
        <v>52.9</v>
      </c>
      <c r="V22" s="406">
        <v>61.8</v>
      </c>
      <c r="W22" s="409"/>
    </row>
    <row r="23" spans="1:23" ht="17.100000000000001" customHeight="1">
      <c r="A23" s="414"/>
      <c r="B23" s="534" t="s">
        <v>358</v>
      </c>
      <c r="C23" s="412">
        <v>823.245</v>
      </c>
      <c r="D23" s="412">
        <v>295.71083099999998</v>
      </c>
      <c r="E23" s="412"/>
      <c r="F23" s="412">
        <v>900</v>
      </c>
      <c r="G23" s="412">
        <v>310</v>
      </c>
      <c r="H23" s="412"/>
      <c r="I23" s="412">
        <v>7159.5730000000003</v>
      </c>
      <c r="J23" s="412">
        <v>3052.450155</v>
      </c>
      <c r="K23" s="412"/>
      <c r="L23" s="411">
        <v>104.745625585206</v>
      </c>
      <c r="M23" s="411">
        <v>52.642559453727479</v>
      </c>
      <c r="O23" s="412">
        <v>750</v>
      </c>
      <c r="P23" s="412">
        <v>280</v>
      </c>
      <c r="Q23" s="415">
        <f t="shared" si="0"/>
        <v>15.710830999999985</v>
      </c>
      <c r="R23" s="530">
        <f t="shared" si="1"/>
        <v>4.8321425872967154</v>
      </c>
      <c r="T23" s="406">
        <v>8.9</v>
      </c>
      <c r="U23" s="406">
        <f>100-U21-U22</f>
        <v>9.6000000000000014</v>
      </c>
      <c r="V23" s="406">
        <v>11.1</v>
      </c>
      <c r="W23" s="409"/>
    </row>
    <row r="24" spans="1:23" ht="17.100000000000001" customHeight="1">
      <c r="A24" s="414"/>
      <c r="B24" s="534" t="s">
        <v>332</v>
      </c>
      <c r="C24" s="412">
        <v>124.417</v>
      </c>
      <c r="D24" s="412">
        <v>64.886264999999995</v>
      </c>
      <c r="E24" s="412"/>
      <c r="F24" s="412">
        <v>115</v>
      </c>
      <c r="G24" s="412">
        <v>55.793484562302474</v>
      </c>
      <c r="H24" s="412"/>
      <c r="I24" s="412">
        <v>1035.758</v>
      </c>
      <c r="J24" s="412">
        <v>581.73204656230257</v>
      </c>
      <c r="K24" s="412"/>
      <c r="L24" s="411">
        <v>119.06783509160364</v>
      </c>
      <c r="M24" s="411">
        <v>69.830926272822225</v>
      </c>
      <c r="O24" s="412">
        <v>100</v>
      </c>
      <c r="P24" s="412">
        <v>54.661998893522856</v>
      </c>
      <c r="Q24" s="415">
        <f t="shared" si="0"/>
        <v>10.224266106477138</v>
      </c>
      <c r="R24" s="535">
        <f t="shared" si="1"/>
        <v>-14.01341322034412</v>
      </c>
      <c r="T24" s="406">
        <f>T21+T22+T23</f>
        <v>100</v>
      </c>
    </row>
    <row r="25" spans="1:23" ht="17.100000000000001" customHeight="1">
      <c r="A25" s="414"/>
      <c r="B25" s="534" t="s">
        <v>292</v>
      </c>
      <c r="C25" s="412"/>
      <c r="D25" s="412">
        <v>73.825812999999997</v>
      </c>
      <c r="E25" s="412"/>
      <c r="F25" s="412"/>
      <c r="G25" s="412">
        <v>75</v>
      </c>
      <c r="H25" s="412"/>
      <c r="I25" s="412"/>
      <c r="J25" s="412">
        <v>699.26939800000002</v>
      </c>
      <c r="K25" s="412"/>
      <c r="L25" s="411"/>
      <c r="M25" s="411">
        <v>101.63503658168993</v>
      </c>
      <c r="O25" s="412"/>
      <c r="P25" s="412">
        <v>80</v>
      </c>
      <c r="Q25" s="415">
        <f t="shared" si="0"/>
        <v>-6.1741870000000034</v>
      </c>
      <c r="R25" s="530">
        <f t="shared" si="1"/>
        <v>1.5904829927169288</v>
      </c>
    </row>
    <row r="26" spans="1:23" ht="17.100000000000001" customHeight="1">
      <c r="A26" s="414"/>
      <c r="B26" s="534" t="s">
        <v>357</v>
      </c>
      <c r="C26" s="412"/>
      <c r="D26" s="412">
        <v>58.616703000000001</v>
      </c>
      <c r="E26" s="412"/>
      <c r="F26" s="412"/>
      <c r="G26" s="412">
        <v>65</v>
      </c>
      <c r="H26" s="412"/>
      <c r="I26" s="412"/>
      <c r="J26" s="412">
        <v>558.69783800000005</v>
      </c>
      <c r="K26" s="412"/>
      <c r="L26" s="411"/>
      <c r="M26" s="411">
        <v>95.560752941873204</v>
      </c>
      <c r="O26" s="412"/>
      <c r="P26" s="412">
        <v>60</v>
      </c>
      <c r="Q26" s="415">
        <f t="shared" si="0"/>
        <v>-1.3832969999999989</v>
      </c>
      <c r="R26" s="530">
        <f t="shared" si="1"/>
        <v>10.889894301970543</v>
      </c>
    </row>
    <row r="27" spans="1:23" ht="17.100000000000001" customHeight="1">
      <c r="A27" s="414"/>
      <c r="B27" s="537" t="s">
        <v>315</v>
      </c>
      <c r="C27" s="412"/>
      <c r="D27" s="412">
        <v>176.67106799999999</v>
      </c>
      <c r="E27" s="412"/>
      <c r="F27" s="412"/>
      <c r="G27" s="412">
        <v>175</v>
      </c>
      <c r="H27" s="412"/>
      <c r="I27" s="412"/>
      <c r="J27" s="412">
        <v>1538.4785469999999</v>
      </c>
      <c r="K27" s="412"/>
      <c r="L27" s="411"/>
      <c r="M27" s="411">
        <v>102.01624055682468</v>
      </c>
      <c r="O27" s="412"/>
      <c r="P27" s="412">
        <v>180</v>
      </c>
      <c r="Q27" s="415">
        <f t="shared" si="0"/>
        <v>-3.3289320000000089</v>
      </c>
      <c r="R27" s="530">
        <f t="shared" si="1"/>
        <v>-0.94586398266409333</v>
      </c>
    </row>
    <row r="28" spans="1:23" ht="17.100000000000001" customHeight="1">
      <c r="A28" s="414"/>
      <c r="B28" s="534" t="s">
        <v>314</v>
      </c>
      <c r="C28" s="412">
        <v>118.56</v>
      </c>
      <c r="D28" s="412">
        <v>167.07248799999999</v>
      </c>
      <c r="E28" s="412"/>
      <c r="F28" s="412">
        <v>120</v>
      </c>
      <c r="G28" s="412">
        <v>157.63147362523014</v>
      </c>
      <c r="H28" s="412"/>
      <c r="I28" s="412">
        <v>759.56</v>
      </c>
      <c r="J28" s="412">
        <v>1085.8599526252301</v>
      </c>
      <c r="K28" s="412"/>
      <c r="L28" s="411">
        <v>109.52038331269023</v>
      </c>
      <c r="M28" s="411">
        <v>88.403433995846115</v>
      </c>
      <c r="O28" s="412">
        <v>110</v>
      </c>
      <c r="P28" s="412">
        <v>157.91315962441314</v>
      </c>
      <c r="Q28" s="415">
        <f t="shared" si="0"/>
        <v>9.1593283755868526</v>
      </c>
      <c r="R28" s="530">
        <f t="shared" si="1"/>
        <v>-5.6508492138872413</v>
      </c>
    </row>
    <row r="29" spans="1:23" ht="17.100000000000001" customHeight="1">
      <c r="A29" s="414"/>
      <c r="B29" s="537" t="s">
        <v>356</v>
      </c>
      <c r="C29" s="412"/>
      <c r="D29" s="412">
        <v>250.96156300000001</v>
      </c>
      <c r="E29" s="412"/>
      <c r="F29" s="412"/>
      <c r="G29" s="412">
        <v>240</v>
      </c>
      <c r="H29" s="412"/>
      <c r="I29" s="412"/>
      <c r="J29" s="412">
        <v>2179.8135649999999</v>
      </c>
      <c r="K29" s="412"/>
      <c r="L29" s="411"/>
      <c r="M29" s="411">
        <v>115.60933597186585</v>
      </c>
      <c r="O29" s="412"/>
      <c r="P29" s="412">
        <v>250</v>
      </c>
      <c r="Q29" s="415">
        <f t="shared" si="0"/>
        <v>0.96156300000001238</v>
      </c>
      <c r="R29" s="530">
        <f t="shared" si="1"/>
        <v>-4.3678254426555441</v>
      </c>
    </row>
    <row r="30" spans="1:23" ht="17.100000000000001" customHeight="1">
      <c r="A30" s="414"/>
      <c r="B30" s="537" t="s">
        <v>355</v>
      </c>
      <c r="C30" s="412"/>
      <c r="D30" s="412">
        <v>20.401862999999999</v>
      </c>
      <c r="E30" s="412"/>
      <c r="F30" s="412"/>
      <c r="G30" s="412">
        <v>20</v>
      </c>
      <c r="H30" s="412"/>
      <c r="I30" s="412"/>
      <c r="J30" s="412">
        <v>186.985299</v>
      </c>
      <c r="K30" s="412"/>
      <c r="L30" s="411"/>
      <c r="M30" s="411">
        <v>103.69966608245151</v>
      </c>
      <c r="O30" s="412"/>
      <c r="P30" s="412">
        <v>20</v>
      </c>
      <c r="Q30" s="415">
        <f t="shared" si="0"/>
        <v>0.40186299999999875</v>
      </c>
      <c r="R30" s="530">
        <f t="shared" si="1"/>
        <v>-1.9697367833515926</v>
      </c>
    </row>
    <row r="31" spans="1:23" ht="17.100000000000001" customHeight="1">
      <c r="A31" s="414"/>
      <c r="B31" s="537" t="s">
        <v>354</v>
      </c>
      <c r="C31" s="412"/>
      <c r="D31" s="412">
        <v>590.37399600000003</v>
      </c>
      <c r="E31" s="412"/>
      <c r="F31" s="412"/>
      <c r="G31" s="412">
        <v>550</v>
      </c>
      <c r="H31" s="412"/>
      <c r="I31" s="412"/>
      <c r="J31" s="412">
        <v>4896.6676379999999</v>
      </c>
      <c r="K31" s="412"/>
      <c r="L31" s="411"/>
      <c r="M31" s="411">
        <v>109.14454163813234</v>
      </c>
      <c r="O31" s="412"/>
      <c r="P31" s="412">
        <v>600</v>
      </c>
      <c r="Q31" s="415">
        <f t="shared" si="0"/>
        <v>-9.6260039999999663</v>
      </c>
      <c r="R31" s="530">
        <f t="shared" si="1"/>
        <v>-6.838715165903082</v>
      </c>
    </row>
    <row r="32" spans="1:23" ht="17.100000000000001" customHeight="1">
      <c r="A32" s="414"/>
      <c r="B32" s="537" t="s">
        <v>353</v>
      </c>
      <c r="C32" s="412"/>
      <c r="D32" s="412">
        <v>2291.5755650000001</v>
      </c>
      <c r="E32" s="412"/>
      <c r="F32" s="412"/>
      <c r="G32" s="412">
        <v>2200</v>
      </c>
      <c r="H32" s="412"/>
      <c r="I32" s="412"/>
      <c r="J32" s="412">
        <v>17080.090258</v>
      </c>
      <c r="K32" s="412"/>
      <c r="L32" s="411"/>
      <c r="M32" s="411">
        <v>110.55820171527024</v>
      </c>
      <c r="O32" s="412"/>
      <c r="P32" s="412">
        <v>2400</v>
      </c>
      <c r="Q32" s="415">
        <f t="shared" si="0"/>
        <v>-108.4244349999999</v>
      </c>
      <c r="R32" s="530">
        <f t="shared" si="1"/>
        <v>-3.996183516645246</v>
      </c>
    </row>
    <row r="33" spans="1:18" ht="17.100000000000001" customHeight="1">
      <c r="A33" s="414"/>
      <c r="B33" s="537" t="s">
        <v>352</v>
      </c>
      <c r="C33" s="412"/>
      <c r="D33" s="412">
        <v>982.65605900000003</v>
      </c>
      <c r="E33" s="412"/>
      <c r="F33" s="412"/>
      <c r="G33" s="412">
        <v>850</v>
      </c>
      <c r="H33" s="412"/>
      <c r="I33" s="412"/>
      <c r="J33" s="412">
        <v>8801.824861000001</v>
      </c>
      <c r="K33" s="412"/>
      <c r="L33" s="411"/>
      <c r="M33" s="411">
        <v>118.39511770776119</v>
      </c>
      <c r="O33" s="412"/>
      <c r="P33" s="412">
        <v>1100</v>
      </c>
      <c r="Q33" s="415">
        <f t="shared" si="0"/>
        <v>-117.34394099999997</v>
      </c>
      <c r="R33" s="535">
        <f t="shared" si="1"/>
        <v>-13.499744675161068</v>
      </c>
    </row>
    <row r="34" spans="1:18" ht="17.100000000000001" customHeight="1">
      <c r="A34" s="414"/>
      <c r="B34" s="537" t="s">
        <v>313</v>
      </c>
      <c r="C34" s="412"/>
      <c r="D34" s="412">
        <v>38.323999999999998</v>
      </c>
      <c r="E34" s="412"/>
      <c r="F34" s="412"/>
      <c r="G34" s="412">
        <v>40</v>
      </c>
      <c r="H34" s="412"/>
      <c r="I34" s="412"/>
      <c r="J34" s="412">
        <v>354.58022999999997</v>
      </c>
      <c r="K34" s="412"/>
      <c r="L34" s="411"/>
      <c r="M34" s="411">
        <v>94.95862348981359</v>
      </c>
      <c r="O34" s="412"/>
      <c r="P34" s="412">
        <v>40</v>
      </c>
      <c r="Q34" s="415">
        <f t="shared" si="0"/>
        <v>-1.6760000000000019</v>
      </c>
      <c r="R34" s="530">
        <f t="shared" si="1"/>
        <v>4.3732387015969181</v>
      </c>
    </row>
    <row r="35" spans="1:18" ht="17.100000000000001" customHeight="1">
      <c r="A35" s="414"/>
      <c r="B35" s="537" t="s">
        <v>351</v>
      </c>
      <c r="C35" s="412"/>
      <c r="D35" s="412">
        <v>51.575617000000001</v>
      </c>
      <c r="E35" s="412"/>
      <c r="F35" s="412"/>
      <c r="G35" s="412">
        <v>45</v>
      </c>
      <c r="H35" s="412"/>
      <c r="I35" s="412"/>
      <c r="J35" s="412">
        <v>434.95500900000002</v>
      </c>
      <c r="K35" s="412"/>
      <c r="L35" s="411"/>
      <c r="M35" s="411">
        <v>85.554295194041501</v>
      </c>
      <c r="O35" s="412"/>
      <c r="P35" s="412">
        <v>45</v>
      </c>
      <c r="Q35" s="415">
        <f t="shared" si="0"/>
        <v>6.5756170000000012</v>
      </c>
      <c r="R35" s="530">
        <f t="shared" si="1"/>
        <v>-12.749468416441829</v>
      </c>
    </row>
    <row r="36" spans="1:18" ht="17.100000000000001" customHeight="1">
      <c r="A36" s="413"/>
      <c r="B36" s="537" t="s">
        <v>312</v>
      </c>
      <c r="C36" s="412">
        <v>198.12799999999999</v>
      </c>
      <c r="D36" s="412">
        <v>128.26372599999999</v>
      </c>
      <c r="E36" s="412"/>
      <c r="F36" s="412">
        <v>180</v>
      </c>
      <c r="G36" s="412">
        <v>107.96951934349356</v>
      </c>
      <c r="H36" s="412"/>
      <c r="I36" s="412">
        <v>1798.5050000000001</v>
      </c>
      <c r="J36" s="412">
        <v>1254.2366493434936</v>
      </c>
      <c r="K36" s="412"/>
      <c r="L36" s="411">
        <v>92.691775064461453</v>
      </c>
      <c r="M36" s="411">
        <v>84.437492749212453</v>
      </c>
      <c r="O36" s="412">
        <v>200</v>
      </c>
      <c r="P36" s="412">
        <v>126.56404764103037</v>
      </c>
      <c r="Q36" s="415">
        <f t="shared" si="0"/>
        <v>1.6996783589696207</v>
      </c>
      <c r="R36" s="535">
        <f t="shared" si="1"/>
        <v>-15.822249430448039</v>
      </c>
    </row>
    <row r="37" spans="1:18" ht="17.100000000000001" customHeight="1">
      <c r="A37" s="413"/>
      <c r="B37" s="534" t="s">
        <v>350</v>
      </c>
      <c r="C37" s="412"/>
      <c r="D37" s="412">
        <v>1418.670552</v>
      </c>
      <c r="E37" s="412"/>
      <c r="F37" s="412"/>
      <c r="G37" s="412">
        <v>1450</v>
      </c>
      <c r="H37" s="412"/>
      <c r="I37" s="412"/>
      <c r="J37" s="412">
        <v>11439.477197</v>
      </c>
      <c r="K37" s="412"/>
      <c r="L37" s="411"/>
      <c r="M37" s="411">
        <v>152.75311933688081</v>
      </c>
      <c r="O37" s="412"/>
      <c r="P37" s="412">
        <v>1300</v>
      </c>
      <c r="Q37" s="415">
        <f t="shared" si="0"/>
        <v>118.67055200000004</v>
      </c>
      <c r="R37" s="530">
        <f t="shared" si="1"/>
        <v>2.2083666962588779</v>
      </c>
    </row>
    <row r="38" spans="1:18" ht="17.100000000000001" customHeight="1">
      <c r="A38" s="413"/>
      <c r="B38" s="534" t="s">
        <v>349</v>
      </c>
      <c r="C38" s="412"/>
      <c r="D38" s="412">
        <v>3021.7791550000002</v>
      </c>
      <c r="E38" s="412"/>
      <c r="F38" s="412"/>
      <c r="G38" s="412">
        <v>3000</v>
      </c>
      <c r="H38" s="412"/>
      <c r="I38" s="412"/>
      <c r="J38" s="412">
        <v>23181.028450000002</v>
      </c>
      <c r="K38" s="412"/>
      <c r="L38" s="411"/>
      <c r="M38" s="411">
        <v>134.31454391383573</v>
      </c>
      <c r="O38" s="412"/>
      <c r="P38" s="412">
        <v>2800</v>
      </c>
      <c r="Q38" s="415">
        <f t="shared" si="0"/>
        <v>221.77915500000017</v>
      </c>
      <c r="R38" s="530">
        <f t="shared" si="1"/>
        <v>-0.72073946780535891</v>
      </c>
    </row>
    <row r="39" spans="1:18" ht="17.100000000000001" customHeight="1">
      <c r="A39" s="413"/>
      <c r="B39" s="537" t="s">
        <v>348</v>
      </c>
      <c r="C39" s="412"/>
      <c r="D39" s="412">
        <v>684.93111099999999</v>
      </c>
      <c r="E39" s="412"/>
      <c r="F39" s="412"/>
      <c r="G39" s="412">
        <v>680</v>
      </c>
      <c r="H39" s="412"/>
      <c r="I39" s="412"/>
      <c r="J39" s="412">
        <v>5853.4376830000001</v>
      </c>
      <c r="K39" s="412"/>
      <c r="L39" s="411"/>
      <c r="M39" s="411">
        <v>109.84386061457039</v>
      </c>
      <c r="O39" s="412"/>
      <c r="P39" s="412">
        <v>700</v>
      </c>
      <c r="Q39" s="415">
        <f t="shared" si="0"/>
        <v>-15.068889000000013</v>
      </c>
      <c r="R39" s="530">
        <f t="shared" si="1"/>
        <v>-0.7199426220836358</v>
      </c>
    </row>
    <row r="40" spans="1:18" ht="17.100000000000001" customHeight="1">
      <c r="A40" s="413"/>
      <c r="B40" s="538" t="s">
        <v>347</v>
      </c>
      <c r="C40" s="412"/>
      <c r="D40" s="412">
        <v>74.722077999999996</v>
      </c>
      <c r="E40" s="412"/>
      <c r="F40" s="412"/>
      <c r="G40" s="412">
        <v>80</v>
      </c>
      <c r="H40" s="412"/>
      <c r="I40" s="412"/>
      <c r="J40" s="412">
        <v>629.91673600000001</v>
      </c>
      <c r="K40" s="412"/>
      <c r="L40" s="411"/>
      <c r="M40" s="411">
        <v>115.34374320160177</v>
      </c>
      <c r="O40" s="412"/>
      <c r="P40" s="412">
        <v>65</v>
      </c>
      <c r="Q40" s="415">
        <f t="shared" si="0"/>
        <v>9.7220779999999962</v>
      </c>
      <c r="R40" s="530">
        <f t="shared" si="1"/>
        <v>7.063403670331553</v>
      </c>
    </row>
    <row r="41" spans="1:18" ht="17.100000000000001" customHeight="1">
      <c r="A41" s="413"/>
      <c r="B41" s="537" t="s">
        <v>346</v>
      </c>
      <c r="C41" s="412"/>
      <c r="D41" s="412">
        <v>484.60252500000001</v>
      </c>
      <c r="E41" s="412"/>
      <c r="F41" s="412"/>
      <c r="G41" s="412">
        <v>520</v>
      </c>
      <c r="H41" s="412"/>
      <c r="I41" s="412"/>
      <c r="J41" s="412">
        <v>4366.3898570000001</v>
      </c>
      <c r="K41" s="412"/>
      <c r="L41" s="411"/>
      <c r="M41" s="411">
        <v>101.79625554379979</v>
      </c>
      <c r="O41" s="412"/>
      <c r="P41" s="412">
        <v>500</v>
      </c>
      <c r="Q41" s="415">
        <f t="shared" si="0"/>
        <v>-15.397474999999986</v>
      </c>
      <c r="R41" s="530">
        <f t="shared" si="1"/>
        <v>7.304434701408141</v>
      </c>
    </row>
    <row r="42" spans="1:18">
      <c r="A42" s="408"/>
      <c r="B42" s="408"/>
      <c r="E42" s="408"/>
      <c r="F42" s="408"/>
      <c r="G42" s="408"/>
      <c r="H42" s="408"/>
      <c r="I42" s="408"/>
      <c r="J42" s="408"/>
      <c r="K42" s="408"/>
      <c r="L42" s="408"/>
      <c r="M42" s="408"/>
    </row>
    <row r="43" spans="1:18">
      <c r="A43" s="408"/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</row>
    <row r="44" spans="1:18">
      <c r="A44" s="408"/>
      <c r="B44" s="408"/>
      <c r="C44" s="408"/>
      <c r="D44" s="408"/>
      <c r="E44" s="408"/>
      <c r="F44" s="408"/>
      <c r="G44" s="408"/>
      <c r="H44" s="408"/>
      <c r="I44" s="408"/>
      <c r="J44" s="408"/>
      <c r="K44" s="408"/>
      <c r="L44" s="408"/>
      <c r="M44" s="408"/>
    </row>
    <row r="45" spans="1:18">
      <c r="A45" s="408"/>
      <c r="B45" s="408"/>
      <c r="C45" s="408"/>
      <c r="D45" s="408"/>
      <c r="E45" s="408"/>
      <c r="F45" s="408"/>
      <c r="G45" s="408"/>
      <c r="H45" s="408"/>
      <c r="I45" s="408"/>
      <c r="J45" s="408"/>
      <c r="K45" s="408"/>
      <c r="L45" s="408"/>
      <c r="M45" s="408"/>
    </row>
    <row r="46" spans="1:18">
      <c r="A46" s="40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</row>
    <row r="47" spans="1:18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</row>
    <row r="48" spans="1:18">
      <c r="A48" s="408"/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</row>
    <row r="49" spans="1:13">
      <c r="A49" s="408"/>
      <c r="B49" s="408"/>
      <c r="C49" s="408"/>
      <c r="D49" s="408"/>
      <c r="E49" s="408"/>
      <c r="F49" s="408"/>
      <c r="G49" s="408"/>
      <c r="H49" s="408"/>
      <c r="I49" s="408"/>
      <c r="J49" s="408"/>
      <c r="K49" s="408"/>
      <c r="L49" s="408"/>
      <c r="M49" s="408"/>
    </row>
    <row r="50" spans="1:13">
      <c r="A50" s="408"/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</row>
    <row r="51" spans="1:13">
      <c r="A51" s="408"/>
      <c r="B51" s="408"/>
      <c r="C51" s="408"/>
      <c r="D51" s="408"/>
      <c r="E51" s="408"/>
      <c r="F51" s="408"/>
      <c r="G51" s="408"/>
      <c r="H51" s="408"/>
      <c r="I51" s="408"/>
      <c r="J51" s="408"/>
      <c r="K51" s="408"/>
      <c r="L51" s="408"/>
      <c r="M51" s="408"/>
    </row>
    <row r="52" spans="1:13">
      <c r="A52" s="40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</row>
    <row r="53" spans="1:13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</row>
    <row r="54" spans="1:13">
      <c r="A54" s="408"/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</row>
    <row r="55" spans="1:13">
      <c r="A55" s="408"/>
      <c r="B55" s="408"/>
      <c r="C55" s="408"/>
      <c r="D55" s="408"/>
      <c r="E55" s="408"/>
      <c r="F55" s="408"/>
      <c r="G55" s="408"/>
      <c r="H55" s="408"/>
      <c r="I55" s="408"/>
      <c r="J55" s="408"/>
      <c r="K55" s="408"/>
      <c r="L55" s="408"/>
      <c r="M55" s="408"/>
    </row>
    <row r="56" spans="1:13">
      <c r="A56" s="408"/>
      <c r="B56" s="408"/>
      <c r="C56" s="408"/>
      <c r="D56" s="408"/>
      <c r="E56" s="408"/>
      <c r="F56" s="408"/>
      <c r="G56" s="408"/>
      <c r="H56" s="408"/>
      <c r="I56" s="408"/>
      <c r="J56" s="408"/>
      <c r="K56" s="408"/>
      <c r="L56" s="408"/>
      <c r="M56" s="408"/>
    </row>
    <row r="57" spans="1:13">
      <c r="A57" s="40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</row>
    <row r="58" spans="1:13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</row>
    <row r="59" spans="1:13">
      <c r="A59" s="408"/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</row>
    <row r="60" spans="1:13">
      <c r="A60" s="408"/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</row>
    <row r="61" spans="1:13">
      <c r="A61" s="408"/>
      <c r="B61" s="408"/>
      <c r="C61" s="408"/>
      <c r="D61" s="408"/>
      <c r="E61" s="408"/>
      <c r="F61" s="408"/>
      <c r="G61" s="408"/>
      <c r="H61" s="408"/>
      <c r="I61" s="408"/>
      <c r="J61" s="408"/>
      <c r="K61" s="408"/>
      <c r="L61" s="408"/>
      <c r="M61" s="408"/>
    </row>
    <row r="62" spans="1:13">
      <c r="A62" s="408"/>
      <c r="B62" s="408"/>
      <c r="C62" s="408"/>
      <c r="D62" s="408"/>
      <c r="E62" s="408"/>
      <c r="F62" s="408"/>
      <c r="G62" s="408"/>
      <c r="H62" s="408"/>
      <c r="I62" s="408"/>
      <c r="J62" s="408"/>
      <c r="K62" s="408"/>
      <c r="L62" s="408"/>
      <c r="M62" s="408"/>
    </row>
    <row r="63" spans="1:13">
      <c r="A63" s="40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</row>
    <row r="64" spans="1:13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</row>
    <row r="65" spans="1:13">
      <c r="A65" s="408"/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</row>
    <row r="66" spans="1:13">
      <c r="A66" s="408"/>
      <c r="B66" s="408"/>
    </row>
    <row r="67" spans="1:13">
      <c r="A67" s="408"/>
      <c r="B67" s="408"/>
    </row>
    <row r="68" spans="1:13">
      <c r="A68" s="408"/>
      <c r="B68" s="408"/>
    </row>
    <row r="69" spans="1:13">
      <c r="A69" s="408"/>
      <c r="B69" s="408"/>
    </row>
  </sheetData>
  <mergeCells count="7">
    <mergeCell ref="L4:M5"/>
    <mergeCell ref="A5:B5"/>
    <mergeCell ref="A8:B8"/>
    <mergeCell ref="A13:B13"/>
    <mergeCell ref="C4:D5"/>
    <mergeCell ref="F4:G5"/>
    <mergeCell ref="I4:J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Q73"/>
  <sheetViews>
    <sheetView workbookViewId="0">
      <selection activeCell="I9" sqref="I9"/>
    </sheetView>
  </sheetViews>
  <sheetFormatPr defaultColWidth="8" defaultRowHeight="15"/>
  <cols>
    <col min="1" max="1" width="1.6640625" style="432" customWidth="1"/>
    <col min="2" max="2" width="21.77734375" style="433" customWidth="1"/>
    <col min="3" max="4" width="5.21875" style="432" customWidth="1"/>
    <col min="5" max="5" width="0.44140625" style="432" customWidth="1"/>
    <col min="6" max="7" width="5.21875" style="432" customWidth="1"/>
    <col min="8" max="8" width="0.44140625" style="432" customWidth="1"/>
    <col min="9" max="9" width="5.21875" style="432" customWidth="1"/>
    <col min="10" max="10" width="5.6640625" style="432" customWidth="1"/>
    <col min="11" max="11" width="0.44140625" style="432" customWidth="1"/>
    <col min="12" max="13" width="6" style="432" customWidth="1"/>
    <col min="14" max="17" width="0" style="432" hidden="1" customWidth="1"/>
    <col min="18" max="16384" width="8" style="432"/>
  </cols>
  <sheetData>
    <row r="1" spans="1:17" s="406" customFormat="1" ht="20.100000000000001" customHeight="1">
      <c r="A1" s="431" t="s">
        <v>553</v>
      </c>
      <c r="B1" s="431"/>
      <c r="C1" s="431"/>
      <c r="D1" s="431"/>
      <c r="E1" s="431"/>
      <c r="F1" s="430"/>
      <c r="G1" s="430"/>
      <c r="H1" s="430"/>
      <c r="I1" s="430"/>
      <c r="J1" s="430"/>
      <c r="K1" s="430"/>
      <c r="L1" s="430"/>
      <c r="M1" s="430"/>
    </row>
    <row r="2" spans="1:17" s="406" customFormat="1" ht="15.95" customHeight="1">
      <c r="A2" s="521"/>
      <c r="B2" s="521"/>
      <c r="C2" s="521"/>
      <c r="D2" s="521"/>
      <c r="E2" s="521"/>
      <c r="F2" s="429"/>
      <c r="G2" s="429"/>
      <c r="H2" s="429"/>
      <c r="I2" s="429"/>
      <c r="J2" s="429"/>
      <c r="K2" s="429"/>
      <c r="L2" s="429"/>
      <c r="M2" s="429"/>
    </row>
    <row r="3" spans="1:17" s="423" customFormat="1" ht="15.95" customHeight="1">
      <c r="A3" s="428"/>
      <c r="B3" s="522"/>
      <c r="C3" s="428"/>
      <c r="D3" s="428"/>
      <c r="E3" s="428"/>
      <c r="F3" s="428"/>
      <c r="G3" s="428"/>
      <c r="H3" s="454"/>
      <c r="I3" s="454"/>
      <c r="J3" s="454"/>
      <c r="K3" s="454"/>
      <c r="L3" s="454"/>
      <c r="M3" s="453" t="s">
        <v>369</v>
      </c>
    </row>
    <row r="4" spans="1:17" s="423" customFormat="1" ht="15" customHeight="1">
      <c r="A4" s="424"/>
      <c r="B4" s="523"/>
      <c r="C4" s="709" t="s">
        <v>441</v>
      </c>
      <c r="D4" s="709"/>
      <c r="E4" s="524"/>
      <c r="F4" s="709" t="s">
        <v>442</v>
      </c>
      <c r="G4" s="709"/>
      <c r="H4" s="524"/>
      <c r="I4" s="709" t="s">
        <v>443</v>
      </c>
      <c r="J4" s="709"/>
      <c r="K4" s="524"/>
      <c r="L4" s="704" t="s">
        <v>444</v>
      </c>
      <c r="M4" s="704"/>
    </row>
    <row r="5" spans="1:17" s="423" customFormat="1" ht="24" customHeight="1">
      <c r="A5" s="706" t="s">
        <v>251</v>
      </c>
      <c r="B5" s="706"/>
      <c r="C5" s="710"/>
      <c r="D5" s="710"/>
      <c r="E5" s="525"/>
      <c r="F5" s="710"/>
      <c r="G5" s="710"/>
      <c r="H5" s="525"/>
      <c r="I5" s="710"/>
      <c r="J5" s="710"/>
      <c r="K5" s="525"/>
      <c r="L5" s="705"/>
      <c r="M5" s="705"/>
    </row>
    <row r="6" spans="1:17" s="420" customFormat="1" ht="15" customHeight="1">
      <c r="A6" s="422"/>
      <c r="B6" s="526"/>
      <c r="C6" s="527" t="s">
        <v>368</v>
      </c>
      <c r="D6" s="527" t="s">
        <v>367</v>
      </c>
      <c r="E6" s="527"/>
      <c r="F6" s="528" t="s">
        <v>368</v>
      </c>
      <c r="G6" s="527" t="s">
        <v>367</v>
      </c>
      <c r="H6" s="527"/>
      <c r="I6" s="528" t="s">
        <v>368</v>
      </c>
      <c r="J6" s="527" t="s">
        <v>367</v>
      </c>
      <c r="K6" s="527"/>
      <c r="L6" s="421" t="s">
        <v>368</v>
      </c>
      <c r="M6" s="421" t="s">
        <v>367</v>
      </c>
      <c r="O6" s="420" t="s">
        <v>447</v>
      </c>
      <c r="P6" s="420" t="s">
        <v>448</v>
      </c>
      <c r="Q6" s="420" t="s">
        <v>449</v>
      </c>
    </row>
    <row r="7" spans="1:17" ht="9.75" customHeight="1">
      <c r="A7" s="414"/>
      <c r="B7" s="539"/>
      <c r="C7" s="414"/>
      <c r="D7" s="411"/>
      <c r="E7" s="411"/>
      <c r="F7" s="414"/>
      <c r="G7" s="414"/>
      <c r="H7" s="414"/>
      <c r="I7" s="414"/>
      <c r="J7" s="414"/>
      <c r="K7" s="414"/>
      <c r="L7" s="414"/>
      <c r="M7" s="414"/>
    </row>
    <row r="8" spans="1:17" s="452" customFormat="1" ht="17.100000000000001" customHeight="1">
      <c r="A8" s="711" t="s">
        <v>366</v>
      </c>
      <c r="B8" s="711"/>
      <c r="C8" s="439"/>
      <c r="D8" s="448">
        <v>14134</v>
      </c>
      <c r="E8" s="451"/>
      <c r="F8" s="451"/>
      <c r="G8" s="540">
        <v>14300</v>
      </c>
      <c r="H8" s="540"/>
      <c r="I8" s="451"/>
      <c r="J8" s="540">
        <v>124562</v>
      </c>
      <c r="K8" s="540"/>
      <c r="L8" s="438"/>
      <c r="M8" s="450">
        <v>115.9</v>
      </c>
      <c r="N8" s="451"/>
      <c r="O8" s="540">
        <v>15000</v>
      </c>
      <c r="P8" s="443">
        <f>D8-O8</f>
        <v>-866</v>
      </c>
      <c r="Q8" s="442">
        <f>G8/D8*100-100</f>
        <v>1.1744729022215949</v>
      </c>
    </row>
    <row r="9" spans="1:17" s="449" customFormat="1" ht="17.100000000000001" customHeight="1">
      <c r="A9" s="414"/>
      <c r="B9" s="531" t="s">
        <v>365</v>
      </c>
      <c r="C9" s="439"/>
      <c r="D9" s="448">
        <v>5943</v>
      </c>
      <c r="E9" s="451"/>
      <c r="F9" s="450"/>
      <c r="G9" s="540">
        <v>5900</v>
      </c>
      <c r="H9" s="540"/>
      <c r="I9" s="451"/>
      <c r="J9" s="540">
        <v>51264</v>
      </c>
      <c r="K9" s="540"/>
      <c r="L9" s="438"/>
      <c r="M9" s="450">
        <v>109.7</v>
      </c>
      <c r="N9" s="450"/>
      <c r="O9" s="540">
        <v>6150</v>
      </c>
      <c r="P9" s="443">
        <f>D9-O9</f>
        <v>-207</v>
      </c>
      <c r="Q9" s="442">
        <f>G9/D9*100-100</f>
        <v>-0.72354029951202392</v>
      </c>
    </row>
    <row r="10" spans="1:17" s="449" customFormat="1" ht="17.100000000000001" customHeight="1">
      <c r="A10" s="414"/>
      <c r="B10" s="531" t="s">
        <v>364</v>
      </c>
      <c r="C10" s="439"/>
      <c r="D10" s="448">
        <f>D8-D9</f>
        <v>8191</v>
      </c>
      <c r="E10" s="451"/>
      <c r="F10" s="450"/>
      <c r="G10" s="540">
        <f>G8-G9</f>
        <v>8400</v>
      </c>
      <c r="H10" s="540"/>
      <c r="I10" s="451"/>
      <c r="J10" s="540">
        <f>J8-J9</f>
        <v>73298</v>
      </c>
      <c r="K10" s="540"/>
      <c r="L10" s="438"/>
      <c r="M10" s="450">
        <v>120.7</v>
      </c>
      <c r="N10" s="450"/>
      <c r="O10" s="540">
        <f>O8-O9</f>
        <v>8850</v>
      </c>
      <c r="P10" s="443">
        <f>D10-O10</f>
        <v>-659</v>
      </c>
      <c r="Q10" s="442">
        <f>G10/D10*100-100</f>
        <v>2.5515810035404769</v>
      </c>
    </row>
    <row r="11" spans="1:17" ht="17.100000000000001" customHeight="1">
      <c r="A11" s="708" t="s">
        <v>361</v>
      </c>
      <c r="B11" s="708"/>
      <c r="C11" s="446"/>
      <c r="D11" s="446"/>
      <c r="E11" s="448"/>
      <c r="F11" s="439"/>
      <c r="G11" s="439"/>
      <c r="H11" s="439"/>
      <c r="I11" s="439"/>
      <c r="J11" s="439"/>
      <c r="K11" s="439"/>
      <c r="L11" s="438"/>
      <c r="M11" s="438"/>
      <c r="N11" s="439"/>
      <c r="O11" s="439"/>
      <c r="P11" s="443"/>
      <c r="Q11" s="442"/>
    </row>
    <row r="12" spans="1:17" ht="15.95" customHeight="1">
      <c r="A12" s="445"/>
      <c r="B12" s="537" t="s">
        <v>136</v>
      </c>
      <c r="C12" s="446"/>
      <c r="D12" s="446">
        <v>103.717056</v>
      </c>
      <c r="E12" s="541"/>
      <c r="F12" s="542"/>
      <c r="G12" s="542">
        <v>105</v>
      </c>
      <c r="H12" s="542"/>
      <c r="I12" s="542"/>
      <c r="J12" s="439">
        <v>824.67899699999998</v>
      </c>
      <c r="K12" s="439"/>
      <c r="L12" s="438"/>
      <c r="M12" s="543">
        <v>102.75437301920466</v>
      </c>
      <c r="N12" s="542"/>
      <c r="O12" s="542">
        <v>80.186000000000007</v>
      </c>
      <c r="P12" s="443">
        <f t="shared" ref="P12:P43" si="0">D12-O12</f>
        <v>23.531055999999992</v>
      </c>
      <c r="Q12" s="442">
        <f t="shared" ref="Q12:Q43" si="1">G12/D12*100-100</f>
        <v>1.2369653068440272</v>
      </c>
    </row>
    <row r="13" spans="1:17" ht="15.95" customHeight="1">
      <c r="A13" s="445"/>
      <c r="B13" s="538" t="s">
        <v>393</v>
      </c>
      <c r="C13" s="446"/>
      <c r="D13" s="446">
        <v>64.159994999999995</v>
      </c>
      <c r="E13" s="541"/>
      <c r="F13" s="542"/>
      <c r="G13" s="542">
        <v>60</v>
      </c>
      <c r="H13" s="542"/>
      <c r="I13" s="542"/>
      <c r="J13" s="439">
        <v>702.01646800000003</v>
      </c>
      <c r="K13" s="439"/>
      <c r="L13" s="438"/>
      <c r="M13" s="543">
        <v>83.583938932787404</v>
      </c>
      <c r="N13" s="542"/>
      <c r="O13" s="542">
        <v>100</v>
      </c>
      <c r="P13" s="443">
        <f t="shared" si="0"/>
        <v>-35.840005000000005</v>
      </c>
      <c r="Q13" s="442">
        <f t="shared" si="1"/>
        <v>-6.48378323595567</v>
      </c>
    </row>
    <row r="14" spans="1:17" ht="15.95" customHeight="1">
      <c r="A14" s="445"/>
      <c r="B14" s="537" t="s">
        <v>324</v>
      </c>
      <c r="C14" s="446"/>
      <c r="D14" s="446">
        <v>79.156211999999996</v>
      </c>
      <c r="E14" s="447"/>
      <c r="F14" s="542"/>
      <c r="G14" s="542">
        <v>80</v>
      </c>
      <c r="H14" s="542"/>
      <c r="I14" s="542"/>
      <c r="J14" s="439">
        <v>467.32467300000002</v>
      </c>
      <c r="K14" s="439"/>
      <c r="L14" s="438"/>
      <c r="M14" s="543">
        <v>115.97159634554353</v>
      </c>
      <c r="N14" s="542"/>
      <c r="O14" s="542">
        <v>55</v>
      </c>
      <c r="P14" s="443">
        <f t="shared" si="0"/>
        <v>24.156211999999996</v>
      </c>
      <c r="Q14" s="442">
        <f t="shared" si="1"/>
        <v>1.0659782456492479</v>
      </c>
    </row>
    <row r="15" spans="1:17" ht="15.95" customHeight="1">
      <c r="A15" s="445"/>
      <c r="B15" s="538" t="s">
        <v>334</v>
      </c>
      <c r="C15" s="412">
        <v>168.767</v>
      </c>
      <c r="D15" s="412">
        <v>42.512557999999999</v>
      </c>
      <c r="E15" s="541"/>
      <c r="F15" s="542">
        <v>250</v>
      </c>
      <c r="G15" s="542">
        <v>57.072510267714449</v>
      </c>
      <c r="H15" s="542"/>
      <c r="I15" s="542">
        <v>1763.0889999999999</v>
      </c>
      <c r="J15" s="439">
        <v>462.02622026771445</v>
      </c>
      <c r="K15" s="439"/>
      <c r="L15" s="438">
        <v>115.51702561622896</v>
      </c>
      <c r="M15" s="543">
        <v>95.101733106788302</v>
      </c>
      <c r="N15" s="542">
        <v>220</v>
      </c>
      <c r="O15" s="542">
        <v>61.341235042374073</v>
      </c>
      <c r="P15" s="443">
        <f t="shared" si="0"/>
        <v>-18.828677042374075</v>
      </c>
      <c r="Q15" s="442">
        <f t="shared" si="1"/>
        <v>34.248591363790553</v>
      </c>
    </row>
    <row r="16" spans="1:17" ht="15.95" customHeight="1">
      <c r="A16" s="445"/>
      <c r="B16" s="538" t="s">
        <v>333</v>
      </c>
      <c r="C16" s="446"/>
      <c r="D16" s="446">
        <v>52.671033000000001</v>
      </c>
      <c r="E16" s="412"/>
      <c r="F16" s="412"/>
      <c r="G16" s="412">
        <v>70</v>
      </c>
      <c r="H16" s="412"/>
      <c r="I16" s="412"/>
      <c r="J16" s="412">
        <v>492.562701</v>
      </c>
      <c r="K16" s="414"/>
      <c r="L16" s="438"/>
      <c r="M16" s="543">
        <v>89.144028084891389</v>
      </c>
      <c r="N16" s="412"/>
      <c r="O16" s="412">
        <v>45</v>
      </c>
      <c r="P16" s="443">
        <f t="shared" si="0"/>
        <v>7.6710330000000013</v>
      </c>
      <c r="Q16" s="442">
        <f t="shared" si="1"/>
        <v>32.900374291121267</v>
      </c>
    </row>
    <row r="17" spans="1:17" ht="15.95" customHeight="1">
      <c r="A17" s="445"/>
      <c r="B17" s="538" t="s">
        <v>392</v>
      </c>
      <c r="C17" s="446"/>
      <c r="D17" s="446">
        <v>301.27143000000001</v>
      </c>
      <c r="E17" s="541"/>
      <c r="F17" s="542"/>
      <c r="G17" s="542">
        <v>320</v>
      </c>
      <c r="H17" s="542"/>
      <c r="I17" s="542"/>
      <c r="J17" s="439">
        <v>2561.947666</v>
      </c>
      <c r="K17" s="439"/>
      <c r="L17" s="438"/>
      <c r="M17" s="543">
        <v>102.90097461255061</v>
      </c>
      <c r="N17" s="542"/>
      <c r="O17" s="542">
        <v>300</v>
      </c>
      <c r="P17" s="443">
        <f t="shared" si="0"/>
        <v>1.2714300000000094</v>
      </c>
      <c r="Q17" s="442">
        <f t="shared" si="1"/>
        <v>6.2165104736283894</v>
      </c>
    </row>
    <row r="18" spans="1:17" ht="15.95" customHeight="1">
      <c r="A18" s="445"/>
      <c r="B18" s="538" t="s">
        <v>391</v>
      </c>
      <c r="C18" s="446">
        <v>573.71799999999996</v>
      </c>
      <c r="D18" s="446">
        <v>258.38972999999999</v>
      </c>
      <c r="E18" s="541"/>
      <c r="F18" s="542">
        <v>600</v>
      </c>
      <c r="G18" s="542">
        <v>268.61001919736725</v>
      </c>
      <c r="H18" s="542"/>
      <c r="I18" s="542">
        <v>7094.8429999999998</v>
      </c>
      <c r="J18" s="439">
        <v>3946.8365391973675</v>
      </c>
      <c r="K18" s="439"/>
      <c r="L18" s="438">
        <v>107.52178103049519</v>
      </c>
      <c r="M18" s="543">
        <v>63.827695579966779</v>
      </c>
      <c r="N18" s="542">
        <v>800</v>
      </c>
      <c r="O18" s="542">
        <v>460</v>
      </c>
      <c r="P18" s="443">
        <f t="shared" si="0"/>
        <v>-201.61027000000001</v>
      </c>
      <c r="Q18" s="442">
        <f t="shared" si="1"/>
        <v>3.9553774824437653</v>
      </c>
    </row>
    <row r="19" spans="1:17" ht="15.95" customHeight="1">
      <c r="A19" s="445"/>
      <c r="B19" s="537" t="s">
        <v>331</v>
      </c>
      <c r="C19" s="446">
        <v>131.12100000000001</v>
      </c>
      <c r="D19" s="446">
        <v>57.20017</v>
      </c>
      <c r="E19" s="541"/>
      <c r="F19" s="542">
        <v>100</v>
      </c>
      <c r="G19" s="542">
        <v>41.263830833538236</v>
      </c>
      <c r="H19" s="542"/>
      <c r="I19" s="542">
        <v>819.37599999999998</v>
      </c>
      <c r="J19" s="439">
        <v>406.34693783353822</v>
      </c>
      <c r="K19" s="439"/>
      <c r="L19" s="438">
        <v>124.59945742752522</v>
      </c>
      <c r="M19" s="543">
        <v>68.940316230135565</v>
      </c>
      <c r="N19" s="542">
        <v>80</v>
      </c>
      <c r="O19" s="542">
        <v>42.812133168927254</v>
      </c>
      <c r="P19" s="443">
        <f t="shared" si="0"/>
        <v>14.388036831072746</v>
      </c>
      <c r="Q19" s="442">
        <f t="shared" si="1"/>
        <v>-27.86065000586845</v>
      </c>
    </row>
    <row r="20" spans="1:17" ht="15.95" customHeight="1">
      <c r="A20" s="445"/>
      <c r="B20" s="537" t="s">
        <v>390</v>
      </c>
      <c r="C20" s="446"/>
      <c r="D20" s="446">
        <v>70.730433000000005</v>
      </c>
      <c r="E20" s="541"/>
      <c r="F20" s="542"/>
      <c r="G20" s="542">
        <v>90</v>
      </c>
      <c r="H20" s="542"/>
      <c r="I20" s="542"/>
      <c r="J20" s="439">
        <v>798.78807900000004</v>
      </c>
      <c r="K20" s="439"/>
      <c r="L20" s="438"/>
      <c r="M20" s="543">
        <v>106.55513211264072</v>
      </c>
      <c r="N20" s="542"/>
      <c r="O20" s="542">
        <v>100</v>
      </c>
      <c r="P20" s="443">
        <f t="shared" si="0"/>
        <v>-29.269566999999995</v>
      </c>
      <c r="Q20" s="442">
        <f t="shared" si="1"/>
        <v>27.243671758661492</v>
      </c>
    </row>
    <row r="21" spans="1:17" ht="15.95" customHeight="1">
      <c r="A21" s="445"/>
      <c r="B21" s="538" t="s">
        <v>292</v>
      </c>
      <c r="C21" s="446"/>
      <c r="D21" s="446">
        <v>258.33217300000001</v>
      </c>
      <c r="E21" s="541"/>
      <c r="F21" s="542"/>
      <c r="G21" s="542">
        <v>270</v>
      </c>
      <c r="H21" s="542"/>
      <c r="I21" s="542"/>
      <c r="J21" s="439">
        <v>2397.8983669999998</v>
      </c>
      <c r="K21" s="439"/>
      <c r="L21" s="438"/>
      <c r="M21" s="543">
        <v>98.15062316058912</v>
      </c>
      <c r="N21" s="542"/>
      <c r="O21" s="542">
        <v>310</v>
      </c>
      <c r="P21" s="443">
        <f t="shared" si="0"/>
        <v>-51.667826999999988</v>
      </c>
      <c r="Q21" s="442">
        <f t="shared" si="1"/>
        <v>4.5165984803603862</v>
      </c>
    </row>
    <row r="22" spans="1:17" ht="15.95" customHeight="1">
      <c r="A22" s="445"/>
      <c r="B22" s="538" t="s">
        <v>389</v>
      </c>
      <c r="C22" s="446"/>
      <c r="D22" s="446">
        <v>292.46225099999998</v>
      </c>
      <c r="E22" s="541"/>
      <c r="F22" s="542"/>
      <c r="G22" s="542">
        <v>300</v>
      </c>
      <c r="H22" s="542"/>
      <c r="I22" s="542"/>
      <c r="J22" s="439">
        <v>2525.4268419999999</v>
      </c>
      <c r="K22" s="439"/>
      <c r="L22" s="438"/>
      <c r="M22" s="543">
        <v>106.96462969644554</v>
      </c>
      <c r="N22" s="542"/>
      <c r="O22" s="542">
        <v>320</v>
      </c>
      <c r="P22" s="443">
        <f t="shared" si="0"/>
        <v>-27.537749000000019</v>
      </c>
      <c r="Q22" s="442">
        <f t="shared" si="1"/>
        <v>2.5773408274834253</v>
      </c>
    </row>
    <row r="23" spans="1:17" ht="15.95" customHeight="1">
      <c r="A23" s="445"/>
      <c r="B23" s="538" t="s">
        <v>388</v>
      </c>
      <c r="C23" s="446"/>
      <c r="D23" s="446">
        <v>204.82977500000001</v>
      </c>
      <c r="E23" s="541"/>
      <c r="F23" s="542"/>
      <c r="G23" s="542">
        <v>200</v>
      </c>
      <c r="H23" s="542"/>
      <c r="I23" s="542"/>
      <c r="J23" s="439">
        <v>1656.0425009999999</v>
      </c>
      <c r="K23" s="439"/>
      <c r="L23" s="438"/>
      <c r="M23" s="543">
        <v>111.58036810141016</v>
      </c>
      <c r="N23" s="542"/>
      <c r="O23" s="542">
        <v>200</v>
      </c>
      <c r="P23" s="443">
        <f t="shared" si="0"/>
        <v>4.8297750000000121</v>
      </c>
      <c r="Q23" s="442">
        <f t="shared" si="1"/>
        <v>-2.3579457625240394</v>
      </c>
    </row>
    <row r="24" spans="1:17" ht="15.95" customHeight="1">
      <c r="A24" s="445"/>
      <c r="B24" s="538" t="s">
        <v>387</v>
      </c>
      <c r="C24" s="446">
        <v>350.35199999999998</v>
      </c>
      <c r="D24" s="446">
        <v>112.522085</v>
      </c>
      <c r="E24" s="541"/>
      <c r="F24" s="542">
        <v>320</v>
      </c>
      <c r="G24" s="542">
        <v>95.195046877764028</v>
      </c>
      <c r="H24" s="542"/>
      <c r="I24" s="542">
        <v>3163.9119999999998</v>
      </c>
      <c r="J24" s="439">
        <v>994.84178987776409</v>
      </c>
      <c r="K24" s="439"/>
      <c r="L24" s="438">
        <v>108.4299800098083</v>
      </c>
      <c r="M24" s="543">
        <v>105.62401959246274</v>
      </c>
      <c r="N24" s="542">
        <v>400</v>
      </c>
      <c r="O24" s="542">
        <v>131.56894275923338</v>
      </c>
      <c r="P24" s="443">
        <f t="shared" si="0"/>
        <v>-19.046857759233376</v>
      </c>
      <c r="Q24" s="442">
        <f t="shared" si="1"/>
        <v>-15.398788710888155</v>
      </c>
    </row>
    <row r="25" spans="1:17" ht="15.95" customHeight="1">
      <c r="A25" s="445"/>
      <c r="B25" s="538" t="s">
        <v>386</v>
      </c>
      <c r="C25" s="446"/>
      <c r="D25" s="446">
        <v>44.630786000000001</v>
      </c>
      <c r="E25" s="541"/>
      <c r="F25" s="542"/>
      <c r="G25" s="542">
        <v>45</v>
      </c>
      <c r="H25" s="542"/>
      <c r="I25" s="542"/>
      <c r="J25" s="439">
        <v>538.63697300000001</v>
      </c>
      <c r="K25" s="439"/>
      <c r="L25" s="438"/>
      <c r="M25" s="543">
        <v>96.482911745683325</v>
      </c>
      <c r="N25" s="542"/>
      <c r="O25" s="542">
        <v>70</v>
      </c>
      <c r="P25" s="443">
        <f t="shared" si="0"/>
        <v>-25.369213999999999</v>
      </c>
      <c r="Q25" s="442">
        <f t="shared" si="1"/>
        <v>0.82726304663331973</v>
      </c>
    </row>
    <row r="26" spans="1:17" ht="15.95" customHeight="1">
      <c r="A26" s="445"/>
      <c r="B26" s="538" t="s">
        <v>385</v>
      </c>
      <c r="C26" s="446">
        <v>311.35300000000001</v>
      </c>
      <c r="D26" s="446">
        <v>492.39072700000003</v>
      </c>
      <c r="E26" s="541"/>
      <c r="F26" s="542">
        <v>330</v>
      </c>
      <c r="G26" s="542">
        <v>510.1112858055323</v>
      </c>
      <c r="H26" s="542"/>
      <c r="I26" s="542">
        <v>2771.2919999999999</v>
      </c>
      <c r="J26" s="439">
        <v>4349.8155368055322</v>
      </c>
      <c r="K26" s="439"/>
      <c r="L26" s="438">
        <v>109.36877071167454</v>
      </c>
      <c r="M26" s="543">
        <v>93.319142518471409</v>
      </c>
      <c r="N26" s="542">
        <v>350</v>
      </c>
      <c r="O26" s="542">
        <v>573.04951549664463</v>
      </c>
      <c r="P26" s="443">
        <f t="shared" si="0"/>
        <v>-80.658788496644604</v>
      </c>
      <c r="Q26" s="442">
        <f t="shared" si="1"/>
        <v>3.5988815048363563</v>
      </c>
    </row>
    <row r="27" spans="1:17" ht="15.95" customHeight="1">
      <c r="A27" s="445"/>
      <c r="B27" s="537" t="s">
        <v>384</v>
      </c>
      <c r="C27" s="446"/>
      <c r="D27" s="446">
        <v>334.74041099999999</v>
      </c>
      <c r="E27" s="541"/>
      <c r="F27" s="542"/>
      <c r="G27" s="542">
        <v>350</v>
      </c>
      <c r="H27" s="542"/>
      <c r="I27" s="542"/>
      <c r="J27" s="439">
        <v>2795.0566560000002</v>
      </c>
      <c r="K27" s="439"/>
      <c r="L27" s="438"/>
      <c r="M27" s="543">
        <v>122.78296037223207</v>
      </c>
      <c r="N27" s="542"/>
      <c r="O27" s="542">
        <v>320.30771199999998</v>
      </c>
      <c r="P27" s="443">
        <f t="shared" si="0"/>
        <v>14.432699000000014</v>
      </c>
      <c r="Q27" s="442">
        <f t="shared" si="1"/>
        <v>4.5586336452218887</v>
      </c>
    </row>
    <row r="28" spans="1:17" ht="15.95" customHeight="1">
      <c r="A28" s="445"/>
      <c r="B28" s="538" t="s">
        <v>314</v>
      </c>
      <c r="C28" s="446">
        <v>27.675999999999998</v>
      </c>
      <c r="D28" s="446">
        <v>48.256445999999997</v>
      </c>
      <c r="E28" s="541"/>
      <c r="F28" s="542">
        <v>35</v>
      </c>
      <c r="G28" s="542">
        <v>57.965923432898606</v>
      </c>
      <c r="H28" s="542"/>
      <c r="I28" s="542">
        <v>284.44100000000003</v>
      </c>
      <c r="J28" s="439">
        <v>490.53455343289858</v>
      </c>
      <c r="K28" s="439"/>
      <c r="L28" s="438">
        <v>123.62377545787228</v>
      </c>
      <c r="M28" s="543">
        <v>105.59711489154988</v>
      </c>
      <c r="N28" s="542">
        <v>40</v>
      </c>
      <c r="O28" s="542">
        <v>67.421285452388659</v>
      </c>
      <c r="P28" s="443">
        <f t="shared" si="0"/>
        <v>-19.164839452388662</v>
      </c>
      <c r="Q28" s="442">
        <f t="shared" si="1"/>
        <v>20.120581264725985</v>
      </c>
    </row>
    <row r="29" spans="1:17" ht="15.95" customHeight="1">
      <c r="A29" s="445"/>
      <c r="B29" s="538" t="s">
        <v>354</v>
      </c>
      <c r="C29" s="446"/>
      <c r="D29" s="440">
        <v>182.03370799999999</v>
      </c>
      <c r="E29" s="541"/>
      <c r="F29" s="542"/>
      <c r="G29" s="542">
        <v>200</v>
      </c>
      <c r="H29" s="542"/>
      <c r="I29" s="542"/>
      <c r="J29" s="439">
        <v>1650.728118</v>
      </c>
      <c r="K29" s="439"/>
      <c r="L29" s="438"/>
      <c r="M29" s="543">
        <v>94.999696909110412</v>
      </c>
      <c r="N29" s="542"/>
      <c r="O29" s="542">
        <v>200</v>
      </c>
      <c r="P29" s="443">
        <f t="shared" si="0"/>
        <v>-17.96629200000001</v>
      </c>
      <c r="Q29" s="442">
        <f t="shared" si="1"/>
        <v>9.8697610444764621</v>
      </c>
    </row>
    <row r="30" spans="1:17" ht="15.95" customHeight="1">
      <c r="A30" s="445"/>
      <c r="B30" s="538" t="s">
        <v>383</v>
      </c>
      <c r="C30" s="446">
        <v>148.91900000000001</v>
      </c>
      <c r="D30" s="440">
        <v>121.651312</v>
      </c>
      <c r="E30" s="541"/>
      <c r="F30" s="542">
        <v>160</v>
      </c>
      <c r="G30" s="542">
        <v>129.26081730769232</v>
      </c>
      <c r="H30" s="542"/>
      <c r="I30" s="542">
        <v>1273.252</v>
      </c>
      <c r="J30" s="439">
        <v>1056.1571613076924</v>
      </c>
      <c r="K30" s="439"/>
      <c r="L30" s="438">
        <v>107.21372737737067</v>
      </c>
      <c r="M30" s="543">
        <v>102.05163088837878</v>
      </c>
      <c r="N30" s="542">
        <v>160</v>
      </c>
      <c r="O30" s="542">
        <v>133.15834644351466</v>
      </c>
      <c r="P30" s="443">
        <f t="shared" si="0"/>
        <v>-11.507034443514655</v>
      </c>
      <c r="Q30" s="442">
        <f t="shared" si="1"/>
        <v>6.2551773446490415</v>
      </c>
    </row>
    <row r="31" spans="1:17" ht="15.95" customHeight="1">
      <c r="A31" s="445"/>
      <c r="B31" s="538" t="s">
        <v>382</v>
      </c>
      <c r="C31" s="446">
        <v>88.242999999999995</v>
      </c>
      <c r="D31" s="440">
        <v>145.71205900000001</v>
      </c>
      <c r="E31" s="541"/>
      <c r="F31" s="542">
        <v>100</v>
      </c>
      <c r="G31" s="542">
        <v>162.85771977164677</v>
      </c>
      <c r="H31" s="542"/>
      <c r="I31" s="542">
        <v>810.55399999999997</v>
      </c>
      <c r="J31" s="439">
        <v>1303.5695987716467</v>
      </c>
      <c r="K31" s="439"/>
      <c r="L31" s="438">
        <v>144.16538162596333</v>
      </c>
      <c r="M31" s="543">
        <v>117.11552493870892</v>
      </c>
      <c r="N31" s="542">
        <v>100</v>
      </c>
      <c r="O31" s="542">
        <v>159.98533962589431</v>
      </c>
      <c r="P31" s="443">
        <f t="shared" si="0"/>
        <v>-14.273280625894301</v>
      </c>
      <c r="Q31" s="442">
        <f t="shared" si="1"/>
        <v>11.76680975432977</v>
      </c>
    </row>
    <row r="32" spans="1:17" ht="15.95" customHeight="1">
      <c r="A32" s="445"/>
      <c r="B32" s="538" t="s">
        <v>381</v>
      </c>
      <c r="C32" s="446">
        <v>64.346000000000004</v>
      </c>
      <c r="D32" s="440">
        <v>124.053347</v>
      </c>
      <c r="E32" s="541"/>
      <c r="F32" s="542">
        <v>65</v>
      </c>
      <c r="G32" s="542">
        <v>125.28905981302567</v>
      </c>
      <c r="H32" s="542"/>
      <c r="I32" s="542">
        <v>582.56500000000005</v>
      </c>
      <c r="J32" s="439">
        <v>1139.6090148130256</v>
      </c>
      <c r="K32" s="439"/>
      <c r="L32" s="438">
        <v>106.12331519570964</v>
      </c>
      <c r="M32" s="543">
        <v>98.387579653392393</v>
      </c>
      <c r="N32" s="542">
        <v>75</v>
      </c>
      <c r="O32" s="542">
        <v>150.36016114218921</v>
      </c>
      <c r="P32" s="443">
        <f t="shared" si="0"/>
        <v>-26.306814142189211</v>
      </c>
      <c r="Q32" s="442">
        <f t="shared" si="1"/>
        <v>0.99611404521449742</v>
      </c>
    </row>
    <row r="33" spans="1:17" ht="15.95" customHeight="1">
      <c r="A33" s="445"/>
      <c r="B33" s="538" t="s">
        <v>380</v>
      </c>
      <c r="C33" s="446"/>
      <c r="D33" s="440">
        <v>775.1173</v>
      </c>
      <c r="E33" s="541"/>
      <c r="F33" s="542"/>
      <c r="G33" s="542">
        <v>800</v>
      </c>
      <c r="H33" s="542"/>
      <c r="I33" s="542"/>
      <c r="J33" s="439">
        <v>7462.08745</v>
      </c>
      <c r="K33" s="439"/>
      <c r="L33" s="438"/>
      <c r="M33" s="543">
        <v>108.67652176906503</v>
      </c>
      <c r="N33" s="542"/>
      <c r="O33" s="542">
        <v>1100</v>
      </c>
      <c r="P33" s="443">
        <f t="shared" si="0"/>
        <v>-324.8827</v>
      </c>
      <c r="Q33" s="442">
        <f t="shared" si="1"/>
        <v>3.2101850906953047</v>
      </c>
    </row>
    <row r="34" spans="1:17" ht="15.95" customHeight="1">
      <c r="A34" s="445"/>
      <c r="B34" s="538" t="s">
        <v>379</v>
      </c>
      <c r="C34" s="446"/>
      <c r="D34" s="440">
        <v>404.177007</v>
      </c>
      <c r="E34" s="541"/>
      <c r="F34" s="542"/>
      <c r="G34" s="542">
        <v>400</v>
      </c>
      <c r="H34" s="542"/>
      <c r="I34" s="542"/>
      <c r="J34" s="439">
        <v>3773.3822970000001</v>
      </c>
      <c r="K34" s="439"/>
      <c r="L34" s="438"/>
      <c r="M34" s="543">
        <v>108.9684246376969</v>
      </c>
      <c r="N34" s="542"/>
      <c r="O34" s="542">
        <v>500</v>
      </c>
      <c r="P34" s="443">
        <f t="shared" si="0"/>
        <v>-95.822992999999997</v>
      </c>
      <c r="Q34" s="442">
        <f t="shared" si="1"/>
        <v>-1.0334598276640747</v>
      </c>
    </row>
    <row r="35" spans="1:17" ht="15.95" customHeight="1">
      <c r="A35" s="445"/>
      <c r="B35" s="537" t="s">
        <v>378</v>
      </c>
      <c r="C35" s="446">
        <v>1527.5070000000001</v>
      </c>
      <c r="D35" s="440">
        <v>695.41311399999995</v>
      </c>
      <c r="E35" s="541"/>
      <c r="F35" s="542">
        <v>1550</v>
      </c>
      <c r="G35" s="542">
        <v>680</v>
      </c>
      <c r="H35" s="542"/>
      <c r="I35" s="542">
        <v>11458.879000000001</v>
      </c>
      <c r="J35" s="439">
        <v>5824.7929279999998</v>
      </c>
      <c r="K35" s="439"/>
      <c r="L35" s="438">
        <v>141.4531473935387</v>
      </c>
      <c r="M35" s="543">
        <v>107.22995109953546</v>
      </c>
      <c r="N35" s="542">
        <v>1500</v>
      </c>
      <c r="O35" s="542">
        <v>710.19220983622745</v>
      </c>
      <c r="P35" s="443">
        <f t="shared" si="0"/>
        <v>-14.779095836227498</v>
      </c>
      <c r="Q35" s="442">
        <f t="shared" si="1"/>
        <v>-2.2163967992124896</v>
      </c>
    </row>
    <row r="36" spans="1:17" ht="15.95" customHeight="1">
      <c r="A36" s="445"/>
      <c r="B36" s="538" t="s">
        <v>326</v>
      </c>
      <c r="C36" s="446">
        <v>153.13399999999999</v>
      </c>
      <c r="D36" s="440">
        <v>409.13714700000003</v>
      </c>
      <c r="E36" s="541"/>
      <c r="F36" s="542">
        <v>150</v>
      </c>
      <c r="G36" s="542">
        <v>416.37139250424417</v>
      </c>
      <c r="H36" s="542"/>
      <c r="I36" s="542">
        <v>995.70299999999997</v>
      </c>
      <c r="J36" s="439">
        <v>3038.4003095042444</v>
      </c>
      <c r="K36" s="439"/>
      <c r="L36" s="438">
        <v>142.68908719098096</v>
      </c>
      <c r="M36" s="543">
        <v>121.45800879184901</v>
      </c>
      <c r="N36" s="542">
        <v>120</v>
      </c>
      <c r="O36" s="542">
        <v>360.31764255747612</v>
      </c>
      <c r="P36" s="443">
        <f t="shared" si="0"/>
        <v>48.819504442523908</v>
      </c>
      <c r="Q36" s="442">
        <f t="shared" si="1"/>
        <v>1.7681712739332767</v>
      </c>
    </row>
    <row r="37" spans="1:17" ht="15.95" customHeight="1">
      <c r="A37" s="445"/>
      <c r="B37" s="538" t="s">
        <v>377</v>
      </c>
      <c r="C37" s="446"/>
      <c r="D37" s="440">
        <v>2036.6229049999999</v>
      </c>
      <c r="E37" s="541"/>
      <c r="F37" s="542"/>
      <c r="G37" s="542">
        <v>2100</v>
      </c>
      <c r="H37" s="542"/>
      <c r="I37" s="542"/>
      <c r="J37" s="439">
        <v>17287.797704000001</v>
      </c>
      <c r="K37" s="439"/>
      <c r="L37" s="438"/>
      <c r="M37" s="543">
        <v>130.98251163334587</v>
      </c>
      <c r="N37" s="542"/>
      <c r="O37" s="542">
        <v>2000</v>
      </c>
      <c r="P37" s="443">
        <f t="shared" si="0"/>
        <v>36.622904999999946</v>
      </c>
      <c r="Q37" s="442">
        <f t="shared" si="1"/>
        <v>3.1118718563169665</v>
      </c>
    </row>
    <row r="38" spans="1:17" ht="15.95" customHeight="1">
      <c r="A38" s="445"/>
      <c r="B38" s="538" t="s">
        <v>376</v>
      </c>
      <c r="C38" s="446"/>
      <c r="D38" s="440">
        <v>982.05581099999995</v>
      </c>
      <c r="E38" s="541"/>
      <c r="F38" s="542"/>
      <c r="G38" s="542">
        <v>950</v>
      </c>
      <c r="H38" s="542"/>
      <c r="I38" s="542"/>
      <c r="J38" s="439">
        <v>8132.7715520000002</v>
      </c>
      <c r="K38" s="439"/>
      <c r="L38" s="438"/>
      <c r="M38" s="543">
        <v>133.61990715166934</v>
      </c>
      <c r="N38" s="542"/>
      <c r="O38" s="542">
        <v>850</v>
      </c>
      <c r="P38" s="443">
        <f t="shared" si="0"/>
        <v>132.05581099999995</v>
      </c>
      <c r="Q38" s="442">
        <f t="shared" si="1"/>
        <v>-3.2641536907518969</v>
      </c>
    </row>
    <row r="39" spans="1:17" ht="15.95" customHeight="1">
      <c r="A39" s="445"/>
      <c r="B39" s="544" t="s">
        <v>375</v>
      </c>
      <c r="C39" s="446"/>
      <c r="D39" s="440">
        <v>2163.8780360000001</v>
      </c>
      <c r="E39" s="541"/>
      <c r="F39" s="542"/>
      <c r="G39" s="542">
        <v>2400</v>
      </c>
      <c r="H39" s="542"/>
      <c r="I39" s="542"/>
      <c r="J39" s="439">
        <v>20940.238561999999</v>
      </c>
      <c r="K39" s="439"/>
      <c r="L39" s="438"/>
      <c r="M39" s="543">
        <v>130.24556199776956</v>
      </c>
      <c r="N39" s="542"/>
      <c r="O39" s="542">
        <v>2600</v>
      </c>
      <c r="P39" s="443">
        <f t="shared" si="0"/>
        <v>-436.12196399999993</v>
      </c>
      <c r="Q39" s="442">
        <f t="shared" si="1"/>
        <v>10.911981177852297</v>
      </c>
    </row>
    <row r="40" spans="1:17" ht="15.95" customHeight="1">
      <c r="A40" s="445"/>
      <c r="B40" s="538" t="s">
        <v>374</v>
      </c>
      <c r="C40" s="446"/>
      <c r="D40" s="440">
        <v>443.26066100000003</v>
      </c>
      <c r="E40" s="541"/>
      <c r="F40" s="542"/>
      <c r="G40" s="542">
        <v>455.47849176845455</v>
      </c>
      <c r="H40" s="542"/>
      <c r="I40" s="542"/>
      <c r="J40" s="439">
        <v>4300.4166207684548</v>
      </c>
      <c r="K40" s="439"/>
      <c r="L40" s="438"/>
      <c r="M40" s="543">
        <v>171.57686398284409</v>
      </c>
      <c r="N40" s="542"/>
      <c r="O40" s="542">
        <v>624.87995580924326</v>
      </c>
      <c r="P40" s="443">
        <f t="shared" si="0"/>
        <v>-181.61929480924323</v>
      </c>
      <c r="Q40" s="442">
        <f t="shared" si="1"/>
        <v>2.7563535056079616</v>
      </c>
    </row>
    <row r="41" spans="1:17" ht="15.95" customHeight="1">
      <c r="A41" s="445"/>
      <c r="B41" s="545" t="s">
        <v>373</v>
      </c>
      <c r="C41" s="546">
        <v>10.794</v>
      </c>
      <c r="D41" s="440">
        <v>200.74638899999999</v>
      </c>
      <c r="E41" s="541"/>
      <c r="F41" s="542">
        <v>8</v>
      </c>
      <c r="G41" s="542">
        <v>185.47849176845457</v>
      </c>
      <c r="H41" s="542"/>
      <c r="I41" s="542">
        <v>83.236000000000004</v>
      </c>
      <c r="J41" s="439">
        <v>2096.8742277684546</v>
      </c>
      <c r="K41" s="439"/>
      <c r="L41" s="438">
        <v>188.51293201068987</v>
      </c>
      <c r="M41" s="543">
        <v>213.23828785682787</v>
      </c>
      <c r="N41" s="542">
        <v>11</v>
      </c>
      <c r="O41" s="542">
        <v>344.8799558092432</v>
      </c>
      <c r="P41" s="443">
        <f t="shared" si="0"/>
        <v>-144.13356680924321</v>
      </c>
      <c r="Q41" s="442">
        <f t="shared" si="1"/>
        <v>-7.6055650652552629</v>
      </c>
    </row>
    <row r="42" spans="1:17" ht="15.95" customHeight="1">
      <c r="A42" s="445"/>
      <c r="B42" s="538" t="s">
        <v>372</v>
      </c>
      <c r="C42" s="440"/>
      <c r="D42" s="412">
        <v>31.671406000000001</v>
      </c>
      <c r="E42" s="541"/>
      <c r="F42" s="542"/>
      <c r="G42" s="542">
        <v>32</v>
      </c>
      <c r="H42" s="542"/>
      <c r="I42" s="542"/>
      <c r="J42" s="439">
        <v>259.17741899999999</v>
      </c>
      <c r="K42" s="439"/>
      <c r="L42" s="438">
        <v>100</v>
      </c>
      <c r="M42" s="543">
        <v>90.839542165830551</v>
      </c>
      <c r="N42" s="542"/>
      <c r="O42" s="542">
        <v>30</v>
      </c>
      <c r="P42" s="443">
        <f t="shared" si="0"/>
        <v>1.6714060000000011</v>
      </c>
      <c r="Q42" s="442">
        <f t="shared" si="1"/>
        <v>1.0375099861370103</v>
      </c>
    </row>
    <row r="43" spans="1:17" ht="15.95" customHeight="1">
      <c r="A43" s="444"/>
      <c r="B43" s="444" t="s">
        <v>371</v>
      </c>
      <c r="D43" s="412">
        <v>515.79844000000003</v>
      </c>
      <c r="E43" s="542"/>
      <c r="F43" s="542"/>
      <c r="G43" s="542">
        <v>150</v>
      </c>
      <c r="H43" s="542"/>
      <c r="I43" s="542"/>
      <c r="J43" s="439">
        <v>1965.4905490000001</v>
      </c>
      <c r="K43" s="438"/>
      <c r="L43" s="438">
        <v>100</v>
      </c>
      <c r="M43" s="543">
        <v>343.56805296567762</v>
      </c>
      <c r="N43" s="542"/>
      <c r="O43" s="542">
        <v>54.530856</v>
      </c>
      <c r="P43" s="443">
        <f t="shared" si="0"/>
        <v>461.26758400000006</v>
      </c>
      <c r="Q43" s="442">
        <f t="shared" si="1"/>
        <v>-70.918872883756691</v>
      </c>
    </row>
    <row r="44" spans="1:17" ht="15.95" customHeight="1">
      <c r="A44" s="414"/>
      <c r="B44" s="547" t="s">
        <v>370</v>
      </c>
      <c r="E44" s="542"/>
      <c r="F44" s="542"/>
      <c r="G44" s="542"/>
      <c r="H44" s="542"/>
      <c r="I44" s="542"/>
      <c r="J44" s="439"/>
      <c r="K44" s="438"/>
      <c r="L44" s="438"/>
      <c r="M44" s="543"/>
    </row>
    <row r="45" spans="1:17" ht="17.100000000000001" customHeight="1">
      <c r="A45" s="414"/>
      <c r="B45" s="414"/>
      <c r="C45" s="441"/>
      <c r="D45" s="440"/>
      <c r="E45" s="542"/>
      <c r="F45" s="543"/>
      <c r="G45" s="542"/>
      <c r="H45" s="543"/>
      <c r="I45" s="543"/>
      <c r="J45" s="439"/>
      <c r="K45" s="438"/>
      <c r="L45" s="438"/>
      <c r="M45" s="543"/>
    </row>
    <row r="46" spans="1:17" ht="15.95" customHeight="1">
      <c r="A46" s="414"/>
      <c r="B46" s="544"/>
      <c r="C46" s="414"/>
      <c r="D46" s="414"/>
      <c r="E46" s="546"/>
      <c r="F46" s="548"/>
      <c r="G46" s="546"/>
      <c r="H46" s="548"/>
      <c r="I46" s="548"/>
      <c r="J46" s="437"/>
      <c r="K46" s="436"/>
      <c r="L46" s="436"/>
      <c r="M46" s="548"/>
    </row>
    <row r="47" spans="1:17" ht="20.25" customHeight="1">
      <c r="A47" s="414"/>
      <c r="B47" s="54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</row>
    <row r="48" spans="1:17" ht="18" customHeight="1">
      <c r="A48" s="414"/>
      <c r="B48" s="547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</row>
    <row r="49" spans="1:13">
      <c r="A49" s="434"/>
      <c r="B49" s="549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</row>
    <row r="50" spans="1:13">
      <c r="A50" s="434"/>
      <c r="B50" s="435"/>
      <c r="C50" s="434"/>
      <c r="D50" s="434"/>
      <c r="E50" s="434"/>
      <c r="F50" s="434"/>
      <c r="G50" s="434"/>
      <c r="H50" s="434"/>
      <c r="I50" s="434"/>
      <c r="J50" s="434"/>
      <c r="K50" s="434"/>
      <c r="L50" s="434"/>
      <c r="M50" s="434"/>
    </row>
    <row r="51" spans="1:13">
      <c r="A51" s="434"/>
      <c r="B51" s="435"/>
      <c r="C51" s="434"/>
      <c r="D51" s="434"/>
      <c r="E51" s="434"/>
      <c r="F51" s="434"/>
      <c r="G51" s="434"/>
      <c r="H51" s="434"/>
      <c r="I51" s="434"/>
      <c r="J51" s="434"/>
      <c r="K51" s="434"/>
      <c r="L51" s="434"/>
      <c r="M51" s="434"/>
    </row>
    <row r="52" spans="1:13"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</row>
    <row r="53" spans="1:13"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</row>
    <row r="54" spans="1:13"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</row>
    <row r="55" spans="1:13">
      <c r="C55" s="406"/>
      <c r="D55" s="406"/>
      <c r="E55" s="406"/>
      <c r="F55" s="406"/>
      <c r="G55" s="406"/>
      <c r="H55" s="406"/>
      <c r="I55" s="406"/>
      <c r="J55" s="406"/>
      <c r="K55" s="406"/>
      <c r="L55" s="406"/>
      <c r="M55" s="406"/>
    </row>
    <row r="56" spans="1:13">
      <c r="C56" s="406"/>
      <c r="D56" s="406"/>
      <c r="E56" s="406"/>
      <c r="F56" s="406"/>
      <c r="G56" s="406"/>
      <c r="H56" s="406"/>
      <c r="I56" s="406"/>
      <c r="J56" s="406"/>
      <c r="K56" s="406"/>
      <c r="L56" s="406"/>
      <c r="M56" s="406"/>
    </row>
    <row r="57" spans="1:13"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</row>
    <row r="58" spans="1:13">
      <c r="C58" s="406"/>
      <c r="D58" s="406"/>
      <c r="E58" s="406"/>
      <c r="F58" s="406"/>
      <c r="G58" s="406"/>
      <c r="H58" s="406"/>
      <c r="I58" s="406"/>
      <c r="J58" s="406"/>
      <c r="K58" s="406"/>
      <c r="L58" s="406"/>
      <c r="M58" s="406"/>
    </row>
    <row r="59" spans="1:13"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</row>
    <row r="60" spans="1:13">
      <c r="C60" s="406"/>
      <c r="D60" s="406"/>
      <c r="E60" s="406"/>
      <c r="F60" s="406"/>
      <c r="G60" s="406"/>
      <c r="H60" s="406"/>
      <c r="I60" s="406"/>
      <c r="J60" s="406"/>
      <c r="K60" s="406"/>
      <c r="L60" s="406"/>
      <c r="M60" s="406"/>
    </row>
    <row r="61" spans="1:13">
      <c r="C61" s="406"/>
      <c r="D61" s="406"/>
      <c r="E61" s="406"/>
      <c r="F61" s="406"/>
      <c r="G61" s="406"/>
      <c r="H61" s="406"/>
      <c r="I61" s="406"/>
      <c r="J61" s="406"/>
      <c r="K61" s="406"/>
      <c r="L61" s="406"/>
      <c r="M61" s="406"/>
    </row>
    <row r="62" spans="1:13">
      <c r="C62" s="406"/>
      <c r="D62" s="406"/>
      <c r="E62" s="406"/>
      <c r="F62" s="406"/>
      <c r="G62" s="406"/>
      <c r="H62" s="406"/>
      <c r="I62" s="406"/>
      <c r="J62" s="406"/>
      <c r="K62" s="406"/>
      <c r="L62" s="406"/>
      <c r="M62" s="406"/>
    </row>
    <row r="63" spans="1:13">
      <c r="C63" s="406"/>
      <c r="D63" s="406"/>
      <c r="E63" s="406"/>
      <c r="F63" s="406"/>
      <c r="G63" s="406"/>
      <c r="H63" s="406"/>
      <c r="I63" s="406"/>
      <c r="J63" s="406"/>
      <c r="K63" s="406"/>
      <c r="L63" s="406"/>
      <c r="M63" s="406"/>
    </row>
    <row r="64" spans="1:13">
      <c r="C64" s="406"/>
      <c r="D64" s="406"/>
      <c r="E64" s="406"/>
      <c r="F64" s="406"/>
      <c r="G64" s="406"/>
      <c r="H64" s="406"/>
      <c r="I64" s="406"/>
      <c r="J64" s="406"/>
      <c r="K64" s="406"/>
      <c r="L64" s="406"/>
      <c r="M64" s="406"/>
    </row>
    <row r="65" spans="3:13" s="432" customFormat="1">
      <c r="C65" s="406"/>
      <c r="D65" s="406"/>
      <c r="E65" s="406"/>
      <c r="F65" s="406"/>
      <c r="G65" s="406"/>
      <c r="H65" s="406"/>
      <c r="I65" s="406"/>
      <c r="J65" s="406"/>
      <c r="K65" s="406"/>
      <c r="L65" s="406"/>
      <c r="M65" s="406"/>
    </row>
    <row r="66" spans="3:13" s="432" customFormat="1">
      <c r="C66" s="406"/>
      <c r="D66" s="406"/>
      <c r="E66" s="406"/>
      <c r="F66" s="406"/>
      <c r="G66" s="406"/>
      <c r="H66" s="406"/>
      <c r="I66" s="406"/>
      <c r="J66" s="406"/>
      <c r="K66" s="406"/>
      <c r="L66" s="406"/>
      <c r="M66" s="406"/>
    </row>
    <row r="67" spans="3:13" s="432" customFormat="1">
      <c r="C67" s="406"/>
      <c r="D67" s="406"/>
      <c r="E67" s="406"/>
      <c r="F67" s="406"/>
      <c r="G67" s="406"/>
      <c r="H67" s="406"/>
      <c r="I67" s="406"/>
      <c r="J67" s="406"/>
      <c r="K67" s="406"/>
      <c r="L67" s="406"/>
      <c r="M67" s="406"/>
    </row>
    <row r="68" spans="3:13" s="432" customFormat="1">
      <c r="C68" s="406"/>
      <c r="D68" s="406"/>
      <c r="E68" s="406"/>
      <c r="F68" s="406"/>
      <c r="G68" s="406"/>
      <c r="H68" s="406"/>
      <c r="I68" s="406"/>
      <c r="J68" s="406"/>
      <c r="K68" s="406"/>
      <c r="L68" s="406"/>
      <c r="M68" s="406"/>
    </row>
    <row r="69" spans="3:13" s="432" customFormat="1">
      <c r="C69" s="406"/>
      <c r="D69" s="406"/>
      <c r="E69" s="406"/>
      <c r="F69" s="406"/>
      <c r="G69" s="406"/>
      <c r="H69" s="406"/>
      <c r="I69" s="406"/>
      <c r="J69" s="406"/>
      <c r="K69" s="406"/>
      <c r="L69" s="406"/>
      <c r="M69" s="406"/>
    </row>
    <row r="70" spans="3:13" s="432" customFormat="1">
      <c r="C70" s="406"/>
      <c r="D70" s="406"/>
      <c r="E70" s="406"/>
      <c r="F70" s="406"/>
      <c r="G70" s="406"/>
      <c r="H70" s="406"/>
      <c r="I70" s="406"/>
      <c r="J70" s="406"/>
      <c r="K70" s="406"/>
      <c r="L70" s="406"/>
      <c r="M70" s="406"/>
    </row>
    <row r="71" spans="3:13" s="432" customFormat="1">
      <c r="C71" s="406"/>
      <c r="D71" s="406"/>
      <c r="E71" s="406"/>
      <c r="F71" s="406"/>
      <c r="G71" s="406"/>
      <c r="H71" s="406"/>
      <c r="I71" s="406"/>
      <c r="J71" s="406"/>
      <c r="K71" s="406"/>
      <c r="L71" s="406"/>
      <c r="M71" s="406"/>
    </row>
    <row r="72" spans="3:13" s="432" customFormat="1">
      <c r="C72" s="406"/>
      <c r="D72" s="406"/>
      <c r="E72" s="406"/>
      <c r="F72" s="406"/>
      <c r="G72" s="406"/>
      <c r="H72" s="406"/>
      <c r="I72" s="406"/>
      <c r="J72" s="406"/>
      <c r="K72" s="406"/>
      <c r="L72" s="406"/>
      <c r="M72" s="406"/>
    </row>
    <row r="73" spans="3:13" s="432" customFormat="1">
      <c r="C73" s="406"/>
      <c r="D73" s="406"/>
      <c r="E73" s="406"/>
      <c r="F73" s="406"/>
      <c r="G73" s="406"/>
      <c r="H73" s="406"/>
      <c r="I73" s="406"/>
      <c r="J73" s="406"/>
      <c r="K73" s="406"/>
      <c r="L73" s="406"/>
      <c r="M73" s="406"/>
    </row>
  </sheetData>
  <mergeCells count="7">
    <mergeCell ref="L4:M5"/>
    <mergeCell ref="A5:B5"/>
    <mergeCell ref="A8:B8"/>
    <mergeCell ref="A11:B11"/>
    <mergeCell ref="C4:D5"/>
    <mergeCell ref="F4:G5"/>
    <mergeCell ref="I4:J5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K205"/>
  <sheetViews>
    <sheetView topLeftCell="A25" workbookViewId="0">
      <selection activeCell="I9" sqref="I9"/>
    </sheetView>
  </sheetViews>
  <sheetFormatPr defaultRowHeight="14.25"/>
  <cols>
    <col min="1" max="1" width="3.6640625" style="455" customWidth="1"/>
    <col min="2" max="2" width="21.6640625" style="455" customWidth="1"/>
    <col min="3" max="3" width="7.88671875" style="455" customWidth="1"/>
    <col min="4" max="4" width="7.6640625" style="455" customWidth="1"/>
    <col min="5" max="5" width="9.44140625" style="455" customWidth="1"/>
    <col min="6" max="6" width="10.44140625" style="455" customWidth="1"/>
    <col min="7" max="7" width="9.6640625" style="455" customWidth="1"/>
    <col min="8" max="16384" width="8.88671875" style="455"/>
  </cols>
  <sheetData>
    <row r="1" spans="1:11" ht="16.5">
      <c r="A1" s="676" t="s">
        <v>554</v>
      </c>
      <c r="B1" s="602"/>
      <c r="C1" s="602"/>
      <c r="D1" s="602"/>
      <c r="E1" s="602"/>
      <c r="F1" s="602"/>
      <c r="G1" s="602"/>
      <c r="H1" s="478"/>
    </row>
    <row r="2" spans="1:11" ht="16.5">
      <c r="A2" s="603"/>
      <c r="B2" s="604"/>
      <c r="C2" s="604"/>
      <c r="D2" s="604"/>
      <c r="E2" s="604"/>
      <c r="F2" s="604"/>
      <c r="G2" s="604"/>
      <c r="H2" s="478"/>
    </row>
    <row r="3" spans="1:11" ht="16.5">
      <c r="A3" s="605" t="s">
        <v>496</v>
      </c>
      <c r="B3" s="606"/>
      <c r="C3" s="606"/>
      <c r="D3" s="606"/>
      <c r="E3" s="606"/>
      <c r="F3" s="606"/>
      <c r="G3" s="606"/>
    </row>
    <row r="4" spans="1:11" s="475" customFormat="1" ht="14.25" customHeight="1">
      <c r="A4" s="607"/>
      <c r="B4" s="608"/>
      <c r="C4" s="608"/>
      <c r="D4" s="608"/>
      <c r="E4" s="608"/>
      <c r="F4" s="608"/>
      <c r="G4" s="609" t="s">
        <v>497</v>
      </c>
    </row>
    <row r="5" spans="1:11" s="475" customFormat="1" ht="37.5" customHeight="1">
      <c r="A5" s="610"/>
      <c r="B5" s="610"/>
      <c r="C5" s="712" t="s">
        <v>498</v>
      </c>
      <c r="D5" s="712" t="s">
        <v>499</v>
      </c>
      <c r="E5" s="714" t="s">
        <v>500</v>
      </c>
      <c r="F5" s="714" t="s">
        <v>501</v>
      </c>
      <c r="G5" s="716" t="s">
        <v>502</v>
      </c>
    </row>
    <row r="6" spans="1:11" s="475" customFormat="1" ht="15" customHeight="1">
      <c r="A6" s="611"/>
      <c r="B6" s="611"/>
      <c r="C6" s="713"/>
      <c r="D6" s="713"/>
      <c r="E6" s="715"/>
      <c r="F6" s="715"/>
      <c r="G6" s="717"/>
    </row>
    <row r="7" spans="1:11" s="473" customFormat="1" ht="16.5">
      <c r="A7" s="611"/>
      <c r="B7" s="611"/>
      <c r="C7" s="612"/>
      <c r="D7" s="612"/>
      <c r="E7" s="477"/>
      <c r="F7" s="477"/>
      <c r="G7" s="476"/>
    </row>
    <row r="8" spans="1:11" s="469" customFormat="1" ht="15">
      <c r="A8" s="474" t="s">
        <v>140</v>
      </c>
      <c r="B8" s="613"/>
      <c r="C8" s="614">
        <v>626.29999999999995</v>
      </c>
      <c r="D8" s="614">
        <v>5689.5</v>
      </c>
      <c r="E8" s="614">
        <v>94.2</v>
      </c>
      <c r="F8" s="615">
        <v>108.3</v>
      </c>
      <c r="G8" s="615">
        <v>94.1</v>
      </c>
    </row>
    <row r="9" spans="1:11" s="456" customFormat="1" ht="15">
      <c r="A9" s="616" t="s">
        <v>503</v>
      </c>
      <c r="B9" s="472"/>
      <c r="C9" s="617"/>
      <c r="D9" s="617"/>
      <c r="E9" s="617"/>
      <c r="F9" s="618"/>
      <c r="G9" s="618"/>
    </row>
    <row r="10" spans="1:11" s="456" customFormat="1">
      <c r="A10" s="619"/>
      <c r="B10" s="468" t="s">
        <v>504</v>
      </c>
      <c r="C10" s="620">
        <v>478.1</v>
      </c>
      <c r="D10" s="620">
        <v>4709.6000000000004</v>
      </c>
      <c r="E10" s="621">
        <v>78.400000000000006</v>
      </c>
      <c r="F10" s="622">
        <v>116.6</v>
      </c>
      <c r="G10" s="622">
        <v>98.1</v>
      </c>
    </row>
    <row r="11" spans="1:11" s="456" customFormat="1">
      <c r="A11" s="619"/>
      <c r="B11" s="468" t="s">
        <v>345</v>
      </c>
      <c r="C11" s="620">
        <v>3.3</v>
      </c>
      <c r="D11" s="620">
        <v>36.5</v>
      </c>
      <c r="E11" s="621">
        <v>244.3</v>
      </c>
      <c r="F11" s="622">
        <v>420.1</v>
      </c>
      <c r="G11" s="622">
        <v>81.2</v>
      </c>
    </row>
    <row r="12" spans="1:11" s="456" customFormat="1">
      <c r="A12" s="619"/>
      <c r="B12" s="468" t="s">
        <v>344</v>
      </c>
      <c r="C12" s="620">
        <v>144.9</v>
      </c>
      <c r="D12" s="620">
        <v>943.4</v>
      </c>
      <c r="E12" s="621">
        <v>271.10000000000002</v>
      </c>
      <c r="F12" s="622">
        <v>86.6</v>
      </c>
      <c r="G12" s="622">
        <v>78.400000000000006</v>
      </c>
    </row>
    <row r="13" spans="1:11" s="469" customFormat="1" ht="18.75">
      <c r="A13" s="618"/>
      <c r="B13"/>
      <c r="C13" s="623"/>
      <c r="D13" s="623"/>
      <c r="E13" s="624"/>
      <c r="F13" s="624"/>
      <c r="G13" s="622"/>
    </row>
    <row r="14" spans="1:11" s="469" customFormat="1" ht="15">
      <c r="A14" s="625" t="s">
        <v>229</v>
      </c>
      <c r="B14" s="613"/>
      <c r="C14" s="623"/>
      <c r="D14" s="623"/>
      <c r="E14" s="624"/>
      <c r="F14" s="624"/>
      <c r="G14" s="622"/>
    </row>
    <row r="15" spans="1:11" s="469" customFormat="1" ht="15.75">
      <c r="A15" s="619"/>
      <c r="B15" s="626" t="s">
        <v>505</v>
      </c>
      <c r="C15" s="614">
        <v>461.4</v>
      </c>
      <c r="D15" s="627">
        <v>3842.1</v>
      </c>
      <c r="E15" s="628">
        <v>99.6</v>
      </c>
      <c r="F15" s="628">
        <v>110.2</v>
      </c>
      <c r="G15" s="629">
        <v>94.1</v>
      </c>
      <c r="H15" s="471"/>
      <c r="I15" s="456"/>
      <c r="J15" s="456"/>
      <c r="K15" s="456"/>
    </row>
    <row r="16" spans="1:11" s="469" customFormat="1" ht="18.75">
      <c r="A16" s="619"/>
      <c r="B16" s="630" t="s">
        <v>214</v>
      </c>
      <c r="C16" s="620"/>
      <c r="D16" s="631"/>
      <c r="E16" s="632"/>
      <c r="F16" s="632"/>
      <c r="G16" s="633"/>
      <c r="H16" s="471"/>
      <c r="I16" s="456"/>
      <c r="J16" s="456"/>
      <c r="K16" s="456"/>
    </row>
    <row r="17" spans="1:11" s="469" customFormat="1" ht="15.75">
      <c r="A17" s="619"/>
      <c r="B17" s="677" t="s">
        <v>407</v>
      </c>
      <c r="C17" s="620">
        <v>150.80000000000001</v>
      </c>
      <c r="D17" s="631">
        <v>1260.5999999999999</v>
      </c>
      <c r="E17" s="634">
        <v>94.8</v>
      </c>
      <c r="F17" s="634">
        <v>102.8</v>
      </c>
      <c r="G17" s="633">
        <v>81.8</v>
      </c>
      <c r="H17" s="471"/>
      <c r="I17" s="456"/>
      <c r="J17" s="456"/>
      <c r="K17" s="456"/>
    </row>
    <row r="18" spans="1:11" s="456" customFormat="1" ht="15.75">
      <c r="A18" s="619"/>
      <c r="B18" s="677" t="s">
        <v>228</v>
      </c>
      <c r="C18" s="620">
        <v>80.2</v>
      </c>
      <c r="D18" s="631">
        <v>810.7</v>
      </c>
      <c r="E18" s="634">
        <v>77</v>
      </c>
      <c r="F18" s="634">
        <v>118.7</v>
      </c>
      <c r="G18" s="633">
        <v>131.4</v>
      </c>
      <c r="H18" s="471"/>
    </row>
    <row r="19" spans="1:11" s="456" customFormat="1" ht="15.75">
      <c r="A19" s="619"/>
      <c r="B19" s="677" t="s">
        <v>226</v>
      </c>
      <c r="C19" s="620">
        <v>68.2</v>
      </c>
      <c r="D19" s="631">
        <v>498.5</v>
      </c>
      <c r="E19" s="634">
        <v>107.9</v>
      </c>
      <c r="F19" s="634">
        <v>112.9</v>
      </c>
      <c r="G19" s="633">
        <v>102.6</v>
      </c>
      <c r="H19" s="471"/>
      <c r="I19" s="471"/>
    </row>
    <row r="20" spans="1:11" s="456" customFormat="1" ht="15.75">
      <c r="A20" s="619"/>
      <c r="B20" s="677" t="s">
        <v>224</v>
      </c>
      <c r="C20" s="620">
        <v>34.4</v>
      </c>
      <c r="D20" s="631">
        <v>330.2</v>
      </c>
      <c r="E20" s="634">
        <v>85.3</v>
      </c>
      <c r="F20" s="634">
        <v>124.6</v>
      </c>
      <c r="G20" s="633">
        <v>108.4</v>
      </c>
      <c r="H20" s="471"/>
      <c r="I20" s="471"/>
      <c r="J20" s="469"/>
      <c r="K20" s="469"/>
    </row>
    <row r="21" spans="1:11" s="456" customFormat="1" ht="15.75">
      <c r="A21" s="619"/>
      <c r="B21" s="677" t="s">
        <v>403</v>
      </c>
      <c r="C21" s="620">
        <v>30.4</v>
      </c>
      <c r="D21" s="631">
        <v>250.5</v>
      </c>
      <c r="E21" s="634">
        <v>123.8</v>
      </c>
      <c r="F21" s="634">
        <v>125.1</v>
      </c>
      <c r="G21" s="633">
        <v>103.3</v>
      </c>
      <c r="H21" s="471"/>
      <c r="I21" s="471"/>
      <c r="J21" s="469"/>
      <c r="K21" s="469"/>
    </row>
    <row r="22" spans="1:11" s="456" customFormat="1" ht="15.75">
      <c r="A22" s="619"/>
      <c r="B22" s="677" t="s">
        <v>406</v>
      </c>
      <c r="C22" s="620">
        <v>30.8</v>
      </c>
      <c r="D22" s="631">
        <v>168.2</v>
      </c>
      <c r="E22" s="634">
        <v>353.6</v>
      </c>
      <c r="F22" s="634">
        <v>77.8</v>
      </c>
      <c r="G22" s="633">
        <v>56.5</v>
      </c>
      <c r="H22" s="471"/>
      <c r="I22" s="471"/>
      <c r="J22" s="469"/>
      <c r="K22" s="469"/>
    </row>
    <row r="23" spans="1:11" s="456" customFormat="1" ht="15.75">
      <c r="A23" s="619"/>
      <c r="B23" s="677" t="s">
        <v>225</v>
      </c>
      <c r="C23" s="620">
        <v>19.5</v>
      </c>
      <c r="D23" s="631">
        <v>165.5</v>
      </c>
      <c r="E23" s="634">
        <v>101.3</v>
      </c>
      <c r="F23" s="634">
        <v>125.6</v>
      </c>
      <c r="G23" s="633">
        <v>116.9</v>
      </c>
      <c r="H23" s="471"/>
      <c r="I23" s="471"/>
      <c r="J23" s="469"/>
      <c r="K23" s="469"/>
    </row>
    <row r="24" spans="1:11" s="456" customFormat="1" ht="15.75">
      <c r="A24" s="619"/>
      <c r="B24" s="677" t="s">
        <v>221</v>
      </c>
      <c r="C24" s="620">
        <v>14.2</v>
      </c>
      <c r="D24" s="631">
        <v>141.30000000000001</v>
      </c>
      <c r="E24" s="634">
        <v>94.5</v>
      </c>
      <c r="F24" s="634">
        <v>110.5</v>
      </c>
      <c r="G24" s="633">
        <v>72.400000000000006</v>
      </c>
      <c r="H24" s="471"/>
      <c r="I24" s="471"/>
    </row>
    <row r="25" spans="1:11" s="456" customFormat="1" ht="15.75">
      <c r="A25" s="619"/>
      <c r="B25" s="677" t="s">
        <v>400</v>
      </c>
      <c r="C25" s="620">
        <v>16.5</v>
      </c>
      <c r="D25" s="631">
        <v>83.5</v>
      </c>
      <c r="E25" s="634">
        <v>137.30000000000001</v>
      </c>
      <c r="F25" s="634">
        <v>151.4</v>
      </c>
      <c r="G25" s="633">
        <v>74.099999999999994</v>
      </c>
      <c r="I25" s="471"/>
    </row>
    <row r="26" spans="1:11" s="456" customFormat="1" ht="15.75">
      <c r="A26" s="619"/>
      <c r="B26" s="677" t="s">
        <v>397</v>
      </c>
      <c r="C26" s="620">
        <v>9.1</v>
      </c>
      <c r="D26" s="620">
        <v>72.599999999999994</v>
      </c>
      <c r="E26" s="621">
        <v>109.9</v>
      </c>
      <c r="F26" s="621">
        <v>116.7</v>
      </c>
      <c r="G26" s="622">
        <v>90.9</v>
      </c>
      <c r="H26" s="470"/>
      <c r="I26" s="471"/>
    </row>
    <row r="27" spans="1:11" s="456" customFormat="1" ht="15.75">
      <c r="A27" s="619"/>
      <c r="B27" s="677" t="s">
        <v>396</v>
      </c>
      <c r="C27" s="620">
        <v>4.8</v>
      </c>
      <c r="D27" s="620">
        <v>46.2</v>
      </c>
      <c r="E27" s="621">
        <v>79.599999999999994</v>
      </c>
      <c r="F27" s="621">
        <v>95.1</v>
      </c>
      <c r="G27" s="622">
        <v>86.8</v>
      </c>
      <c r="H27" s="470"/>
      <c r="I27" s="471"/>
    </row>
    <row r="28" spans="1:11" s="456" customFormat="1" ht="15.75">
      <c r="A28" s="619"/>
      <c r="B28" s="626" t="s">
        <v>506</v>
      </c>
      <c r="C28" s="614">
        <v>36.5</v>
      </c>
      <c r="D28" s="614">
        <v>446.3</v>
      </c>
      <c r="E28" s="614">
        <v>85.9</v>
      </c>
      <c r="F28" s="614">
        <v>114.6</v>
      </c>
      <c r="G28" s="614">
        <v>105</v>
      </c>
      <c r="H28" s="470"/>
      <c r="I28" s="471"/>
    </row>
    <row r="29" spans="1:11" s="456" customFormat="1">
      <c r="A29" s="619"/>
      <c r="B29" s="677" t="s">
        <v>219</v>
      </c>
      <c r="C29" s="620">
        <v>31.4</v>
      </c>
      <c r="D29" s="620">
        <v>368.2</v>
      </c>
      <c r="E29" s="620">
        <v>87.8</v>
      </c>
      <c r="F29" s="620">
        <v>116.3</v>
      </c>
      <c r="G29" s="620">
        <v>107</v>
      </c>
      <c r="H29" s="470"/>
    </row>
    <row r="30" spans="1:11" s="456" customFormat="1" ht="15">
      <c r="A30" s="619"/>
      <c r="B30" s="677" t="s">
        <v>398</v>
      </c>
      <c r="C30" s="620">
        <v>5.0999999999999996</v>
      </c>
      <c r="D30" s="620">
        <v>78.099999999999994</v>
      </c>
      <c r="E30" s="620">
        <v>75.7</v>
      </c>
      <c r="F30" s="620">
        <v>105.4</v>
      </c>
      <c r="G30" s="620">
        <v>96.9</v>
      </c>
      <c r="H30" s="470"/>
      <c r="I30" s="469"/>
      <c r="J30" s="469"/>
      <c r="K30" s="469"/>
    </row>
    <row r="31" spans="1:11" s="456" customFormat="1" ht="15">
      <c r="A31" s="619"/>
      <c r="B31" s="626" t="s">
        <v>507</v>
      </c>
      <c r="C31" s="614">
        <v>75.900000000000006</v>
      </c>
      <c r="D31" s="614">
        <v>866.3</v>
      </c>
      <c r="E31" s="614">
        <v>70.400000000000006</v>
      </c>
      <c r="F31" s="614">
        <v>108.7</v>
      </c>
      <c r="G31" s="614">
        <v>96.3</v>
      </c>
      <c r="H31" s="470"/>
      <c r="I31" s="469"/>
    </row>
    <row r="32" spans="1:11" s="456" customFormat="1" ht="18.75">
      <c r="A32" s="619"/>
      <c r="B32" s="630" t="s">
        <v>214</v>
      </c>
      <c r="C32"/>
      <c r="D32"/>
      <c r="E32" s="635"/>
      <c r="F32" s="620"/>
      <c r="G32" s="613"/>
      <c r="I32" s="469"/>
    </row>
    <row r="33" spans="1:9" s="456" customFormat="1" ht="15">
      <c r="A33" s="619"/>
      <c r="B33" s="677" t="s">
        <v>405</v>
      </c>
      <c r="C33" s="620">
        <v>23.9</v>
      </c>
      <c r="D33" s="620">
        <v>236.3</v>
      </c>
      <c r="E33" s="620">
        <v>108.1</v>
      </c>
      <c r="F33" s="620">
        <v>99.8</v>
      </c>
      <c r="G33" s="620">
        <v>89.4</v>
      </c>
      <c r="I33" s="469"/>
    </row>
    <row r="34" spans="1:9" s="456" customFormat="1" ht="15">
      <c r="A34" s="619"/>
      <c r="B34" s="677" t="s">
        <v>402</v>
      </c>
      <c r="C34" s="620">
        <v>11.3</v>
      </c>
      <c r="D34" s="620">
        <v>157.80000000000001</v>
      </c>
      <c r="E34" s="620">
        <v>54.2</v>
      </c>
      <c r="F34" s="620">
        <v>108.2</v>
      </c>
      <c r="G34" s="620">
        <v>96.2</v>
      </c>
      <c r="I34" s="469"/>
    </row>
    <row r="35" spans="1:9" s="456" customFormat="1" ht="15">
      <c r="A35" s="619"/>
      <c r="B35" s="677" t="s">
        <v>401</v>
      </c>
      <c r="C35" s="620">
        <v>13.6</v>
      </c>
      <c r="D35" s="620">
        <v>154.30000000000001</v>
      </c>
      <c r="E35" s="620">
        <v>64.599999999999994</v>
      </c>
      <c r="F35" s="620">
        <v>115.9</v>
      </c>
      <c r="G35" s="620">
        <v>98.6</v>
      </c>
      <c r="I35" s="469"/>
    </row>
    <row r="36" spans="1:9" s="456" customFormat="1" ht="15">
      <c r="A36" s="619"/>
      <c r="B36" s="677" t="s">
        <v>399</v>
      </c>
      <c r="C36" s="620">
        <v>9.6</v>
      </c>
      <c r="D36" s="620">
        <v>105.9</v>
      </c>
      <c r="E36" s="620">
        <v>71.7</v>
      </c>
      <c r="F36" s="620">
        <v>114.7</v>
      </c>
      <c r="G36" s="620">
        <v>102.1</v>
      </c>
      <c r="I36" s="469"/>
    </row>
    <row r="37" spans="1:9" s="456" customFormat="1" ht="15">
      <c r="A37" s="619"/>
      <c r="B37" s="677" t="s">
        <v>222</v>
      </c>
      <c r="C37" s="620">
        <v>3.2</v>
      </c>
      <c r="D37" s="620">
        <v>38.9</v>
      </c>
      <c r="E37" s="620">
        <v>49.2</v>
      </c>
      <c r="F37" s="620">
        <v>139.6</v>
      </c>
      <c r="G37" s="620">
        <v>103.2</v>
      </c>
      <c r="I37" s="469"/>
    </row>
    <row r="38" spans="1:9" s="456" customFormat="1" ht="15">
      <c r="A38" s="619"/>
      <c r="B38" s="678" t="s">
        <v>395</v>
      </c>
      <c r="C38" s="620">
        <v>5.0999999999999996</v>
      </c>
      <c r="D38" s="620">
        <v>33</v>
      </c>
      <c r="E38" s="620">
        <v>53</v>
      </c>
      <c r="F38" s="620">
        <v>109.3</v>
      </c>
      <c r="G38" s="620">
        <v>108.7</v>
      </c>
      <c r="I38" s="469"/>
    </row>
    <row r="39" spans="1:9" s="456" customFormat="1" ht="15">
      <c r="A39" s="619"/>
      <c r="B39" s="677" t="s">
        <v>394</v>
      </c>
      <c r="C39" s="620">
        <v>2.7</v>
      </c>
      <c r="D39" s="620">
        <v>29.2</v>
      </c>
      <c r="E39" s="620">
        <v>48.8</v>
      </c>
      <c r="F39" s="620">
        <v>120.5</v>
      </c>
      <c r="G39" s="620">
        <v>105.7</v>
      </c>
      <c r="I39" s="469"/>
    </row>
    <row r="40" spans="1:9" s="456" customFormat="1" ht="15">
      <c r="A40" s="636"/>
      <c r="B40" s="626" t="s">
        <v>508</v>
      </c>
      <c r="C40" s="614">
        <v>25.6</v>
      </c>
      <c r="D40" s="614">
        <v>252.6</v>
      </c>
      <c r="E40" s="614">
        <v>104.7</v>
      </c>
      <c r="F40" s="614">
        <v>101.1</v>
      </c>
      <c r="G40" s="614">
        <v>92.9</v>
      </c>
    </row>
    <row r="41" spans="1:9" s="456" customFormat="1" ht="15">
      <c r="A41" s="636"/>
      <c r="B41" s="677" t="s">
        <v>404</v>
      </c>
      <c r="C41" s="620">
        <v>23.1</v>
      </c>
      <c r="D41" s="620">
        <v>228.5</v>
      </c>
      <c r="E41" s="620">
        <v>106.6</v>
      </c>
      <c r="F41" s="620">
        <v>100.6</v>
      </c>
      <c r="G41" s="620">
        <v>92.8</v>
      </c>
    </row>
    <row r="42" spans="1:9" s="456" customFormat="1" ht="15">
      <c r="A42" s="636"/>
      <c r="B42" s="677" t="s">
        <v>509</v>
      </c>
      <c r="C42" s="620">
        <v>2.5</v>
      </c>
      <c r="D42" s="620">
        <v>24.1</v>
      </c>
      <c r="E42" s="620">
        <v>89.5</v>
      </c>
      <c r="F42" s="620">
        <v>106.1</v>
      </c>
      <c r="G42" s="620">
        <v>93.9</v>
      </c>
    </row>
    <row r="43" spans="1:9" s="456" customFormat="1" ht="15">
      <c r="A43" s="636"/>
      <c r="B43" s="626" t="s">
        <v>510</v>
      </c>
      <c r="C43" s="614">
        <v>26.9</v>
      </c>
      <c r="D43" s="627">
        <v>282.2</v>
      </c>
      <c r="E43" s="627">
        <v>99.6</v>
      </c>
      <c r="F43" s="627">
        <v>83.1</v>
      </c>
      <c r="G43" s="627">
        <v>76.3</v>
      </c>
    </row>
    <row r="44" spans="1:9" s="456" customFormat="1" ht="18.75">
      <c r="A44" s="636"/>
      <c r="B44"/>
      <c r="C44"/>
      <c r="D44"/>
      <c r="E44"/>
      <c r="F44"/>
      <c r="G44"/>
    </row>
    <row r="45" spans="1:9" s="456" customFormat="1" ht="15">
      <c r="A45" s="636"/>
      <c r="B45" s="636"/>
      <c r="C45" s="636"/>
      <c r="D45" s="637"/>
      <c r="E45" s="637"/>
      <c r="F45" s="637"/>
      <c r="G45" s="636"/>
    </row>
    <row r="46" spans="1:9" s="456" customFormat="1">
      <c r="A46" s="467"/>
      <c r="B46" s="465"/>
      <c r="C46" s="465"/>
      <c r="D46" s="466"/>
      <c r="E46" s="466"/>
      <c r="F46" s="89"/>
      <c r="G46" s="462"/>
    </row>
    <row r="47" spans="1:9" s="456" customFormat="1" ht="15">
      <c r="A47" s="458"/>
      <c r="B47" s="465"/>
      <c r="C47" s="465"/>
      <c r="D47" s="464"/>
      <c r="E47" s="464"/>
      <c r="F47" s="463"/>
      <c r="G47" s="462"/>
    </row>
    <row r="48" spans="1:9" s="456" customFormat="1" ht="15">
      <c r="A48" s="458"/>
      <c r="B48" s="458"/>
      <c r="C48" s="458"/>
      <c r="D48" s="461"/>
      <c r="E48" s="461"/>
      <c r="F48" s="89"/>
      <c r="G48" s="457"/>
    </row>
    <row r="49" spans="1:7" s="456" customFormat="1" ht="15">
      <c r="A49" s="458"/>
      <c r="B49" s="458"/>
      <c r="C49" s="458"/>
      <c r="D49" s="461"/>
      <c r="E49" s="461"/>
      <c r="F49" s="89"/>
      <c r="G49" s="457"/>
    </row>
    <row r="50" spans="1:7" s="456" customFormat="1" ht="15">
      <c r="A50" s="458"/>
      <c r="B50" s="458"/>
      <c r="C50" s="458"/>
      <c r="D50" s="460"/>
      <c r="E50" s="460"/>
      <c r="F50" s="460"/>
      <c r="G50" s="457"/>
    </row>
    <row r="51" spans="1:7" s="456" customFormat="1" ht="15">
      <c r="A51" s="458"/>
      <c r="B51" s="458"/>
      <c r="C51" s="458"/>
      <c r="D51" s="459"/>
      <c r="E51" s="459"/>
      <c r="F51" s="459"/>
      <c r="G51" s="457"/>
    </row>
    <row r="52" spans="1:7" ht="15">
      <c r="A52" s="458"/>
      <c r="B52" s="458"/>
      <c r="C52" s="458"/>
      <c r="D52" s="457"/>
      <c r="E52" s="457"/>
      <c r="F52" s="457"/>
      <c r="G52" s="457"/>
    </row>
    <row r="53" spans="1:7" ht="15">
      <c r="A53" s="458"/>
      <c r="B53" s="458"/>
      <c r="C53" s="458"/>
      <c r="D53" s="457"/>
      <c r="E53" s="457"/>
      <c r="F53" s="457"/>
      <c r="G53" s="458"/>
    </row>
    <row r="54" spans="1:7" ht="15">
      <c r="A54" s="458"/>
      <c r="B54" s="458"/>
      <c r="C54" s="458"/>
      <c r="D54" s="457"/>
      <c r="E54" s="457"/>
      <c r="F54" s="457"/>
      <c r="G54" s="458"/>
    </row>
    <row r="55" spans="1:7" ht="15">
      <c r="A55" s="458"/>
      <c r="B55" s="458"/>
      <c r="C55" s="458"/>
      <c r="D55" s="457"/>
      <c r="E55" s="457"/>
      <c r="F55" s="457"/>
      <c r="G55" s="458"/>
    </row>
    <row r="56" spans="1:7" ht="15">
      <c r="A56" s="458"/>
      <c r="B56" s="458"/>
      <c r="C56" s="458"/>
      <c r="D56" s="457"/>
      <c r="E56" s="457"/>
      <c r="F56" s="457"/>
      <c r="G56" s="458"/>
    </row>
    <row r="57" spans="1:7" ht="15">
      <c r="A57" s="458"/>
      <c r="B57" s="458"/>
      <c r="C57" s="458"/>
      <c r="D57" s="457"/>
      <c r="E57" s="457"/>
      <c r="F57" s="457"/>
      <c r="G57" s="458"/>
    </row>
    <row r="58" spans="1:7" ht="15">
      <c r="A58" s="458"/>
      <c r="B58" s="458"/>
      <c r="C58" s="458"/>
      <c r="D58" s="457"/>
      <c r="E58" s="457"/>
      <c r="F58" s="457"/>
      <c r="G58" s="458"/>
    </row>
    <row r="59" spans="1:7" ht="15">
      <c r="A59" s="458"/>
      <c r="B59" s="458"/>
      <c r="C59" s="458"/>
      <c r="D59" s="457"/>
      <c r="E59" s="457"/>
      <c r="F59" s="457"/>
      <c r="G59" s="458"/>
    </row>
    <row r="60" spans="1:7" ht="15">
      <c r="A60" s="458"/>
      <c r="B60" s="458"/>
      <c r="C60" s="458"/>
      <c r="D60" s="457"/>
      <c r="E60" s="457"/>
      <c r="F60" s="457"/>
      <c r="G60" s="458"/>
    </row>
    <row r="61" spans="1:7" ht="15">
      <c r="A61" s="458"/>
      <c r="B61" s="458"/>
      <c r="C61" s="458"/>
      <c r="D61" s="457"/>
      <c r="E61" s="457"/>
      <c r="F61" s="457"/>
      <c r="G61" s="458"/>
    </row>
    <row r="62" spans="1:7" ht="15">
      <c r="A62" s="458"/>
      <c r="B62" s="458"/>
      <c r="C62" s="458"/>
      <c r="D62" s="457"/>
      <c r="E62" s="457"/>
      <c r="F62" s="457"/>
      <c r="G62" s="458"/>
    </row>
    <row r="63" spans="1:7" ht="15">
      <c r="A63" s="458"/>
      <c r="B63" s="458"/>
      <c r="C63" s="458"/>
      <c r="D63" s="457"/>
      <c r="E63" s="457"/>
      <c r="F63" s="457"/>
      <c r="G63" s="458"/>
    </row>
    <row r="64" spans="1:7" ht="15">
      <c r="A64" s="458"/>
      <c r="B64" s="458"/>
      <c r="C64" s="458"/>
      <c r="D64" s="457"/>
      <c r="E64" s="457"/>
      <c r="F64" s="457"/>
      <c r="G64" s="458"/>
    </row>
    <row r="65" spans="1:7" ht="15">
      <c r="A65" s="458"/>
      <c r="B65" s="458"/>
      <c r="C65" s="458"/>
      <c r="D65" s="457"/>
      <c r="E65" s="457"/>
      <c r="F65" s="457"/>
      <c r="G65" s="458"/>
    </row>
    <row r="66" spans="1:7" ht="15">
      <c r="A66" s="458"/>
      <c r="B66" s="458"/>
      <c r="C66" s="458"/>
      <c r="D66" s="457"/>
      <c r="E66" s="457"/>
      <c r="F66" s="457"/>
      <c r="G66" s="458"/>
    </row>
    <row r="67" spans="1:7" ht="15">
      <c r="A67" s="458"/>
      <c r="B67" s="458"/>
      <c r="C67" s="458"/>
      <c r="D67" s="457"/>
      <c r="E67" s="457"/>
      <c r="F67" s="457"/>
      <c r="G67" s="458"/>
    </row>
    <row r="68" spans="1:7" ht="15">
      <c r="A68" s="458"/>
      <c r="B68" s="458"/>
      <c r="C68" s="458"/>
      <c r="D68" s="457"/>
      <c r="E68" s="457"/>
      <c r="F68" s="457"/>
      <c r="G68" s="458"/>
    </row>
    <row r="69" spans="1:7" ht="15">
      <c r="A69" s="458"/>
      <c r="B69" s="458"/>
      <c r="C69" s="458"/>
      <c r="D69" s="457"/>
      <c r="E69" s="457"/>
      <c r="F69" s="457"/>
      <c r="G69" s="458"/>
    </row>
    <row r="70" spans="1:7" ht="15">
      <c r="A70" s="458"/>
      <c r="B70" s="458"/>
      <c r="C70" s="458"/>
      <c r="D70" s="457"/>
      <c r="E70" s="457"/>
      <c r="F70" s="457"/>
      <c r="G70" s="458"/>
    </row>
    <row r="71" spans="1:7" ht="15">
      <c r="A71" s="458"/>
      <c r="B71" s="458"/>
      <c r="C71" s="458"/>
      <c r="D71" s="457"/>
      <c r="E71" s="457"/>
      <c r="F71" s="457"/>
      <c r="G71" s="458"/>
    </row>
    <row r="72" spans="1:7" ht="15">
      <c r="A72" s="458"/>
      <c r="B72" s="458"/>
      <c r="C72" s="458"/>
      <c r="D72" s="457"/>
      <c r="E72" s="457"/>
      <c r="F72" s="457"/>
      <c r="G72" s="458"/>
    </row>
    <row r="73" spans="1:7" ht="15">
      <c r="A73" s="458"/>
      <c r="B73" s="458"/>
      <c r="C73" s="458"/>
      <c r="D73" s="457"/>
      <c r="E73" s="457"/>
      <c r="F73" s="457"/>
      <c r="G73" s="458"/>
    </row>
    <row r="74" spans="1:7" ht="15">
      <c r="A74" s="458"/>
      <c r="B74" s="458"/>
      <c r="C74" s="458"/>
      <c r="D74" s="457"/>
      <c r="E74" s="457"/>
      <c r="F74" s="457"/>
      <c r="G74" s="458"/>
    </row>
    <row r="75" spans="1:7" ht="15">
      <c r="A75" s="458"/>
      <c r="B75" s="458"/>
      <c r="C75" s="458"/>
      <c r="D75" s="457"/>
      <c r="E75" s="457"/>
      <c r="F75" s="457"/>
      <c r="G75" s="458"/>
    </row>
    <row r="76" spans="1:7" ht="15">
      <c r="A76" s="458"/>
      <c r="B76" s="458"/>
      <c r="C76" s="458"/>
      <c r="D76" s="457"/>
      <c r="E76" s="457"/>
      <c r="F76" s="457"/>
      <c r="G76" s="458"/>
    </row>
    <row r="77" spans="1:7" ht="15">
      <c r="A77" s="458"/>
      <c r="B77" s="458"/>
      <c r="C77" s="458"/>
      <c r="D77" s="457"/>
      <c r="E77" s="457"/>
      <c r="F77" s="457"/>
      <c r="G77" s="458"/>
    </row>
    <row r="78" spans="1:7" ht="15">
      <c r="A78" s="458"/>
      <c r="B78" s="458"/>
      <c r="C78" s="458"/>
      <c r="D78" s="457"/>
      <c r="E78" s="457"/>
      <c r="F78" s="457"/>
      <c r="G78" s="458"/>
    </row>
    <row r="79" spans="1:7" ht="15">
      <c r="A79" s="458"/>
      <c r="B79" s="458"/>
      <c r="C79" s="458"/>
      <c r="D79" s="457"/>
      <c r="E79" s="457"/>
      <c r="F79" s="457"/>
      <c r="G79" s="458"/>
    </row>
    <row r="80" spans="1:7" ht="15">
      <c r="A80" s="458"/>
      <c r="B80" s="458"/>
      <c r="C80" s="458"/>
      <c r="D80" s="457"/>
      <c r="E80" s="457"/>
      <c r="F80" s="457"/>
      <c r="G80" s="458"/>
    </row>
    <row r="81" spans="1:7" ht="15">
      <c r="A81" s="458"/>
      <c r="B81" s="458"/>
      <c r="C81" s="458"/>
      <c r="D81" s="457"/>
      <c r="E81" s="457"/>
      <c r="F81" s="457"/>
      <c r="G81" s="458"/>
    </row>
    <row r="82" spans="1:7" ht="15">
      <c r="A82" s="458"/>
      <c r="B82" s="458"/>
      <c r="C82" s="458"/>
      <c r="D82" s="457"/>
      <c r="E82" s="457"/>
      <c r="F82" s="457"/>
      <c r="G82" s="458"/>
    </row>
    <row r="83" spans="1:7" ht="15">
      <c r="A83" s="458"/>
      <c r="B83" s="458"/>
      <c r="C83" s="458"/>
      <c r="D83" s="457"/>
      <c r="E83" s="457"/>
      <c r="F83" s="457"/>
      <c r="G83" s="458"/>
    </row>
    <row r="84" spans="1:7" ht="15">
      <c r="A84" s="458"/>
      <c r="B84" s="458"/>
      <c r="C84" s="458"/>
      <c r="D84" s="457"/>
      <c r="E84" s="457"/>
      <c r="F84" s="457"/>
      <c r="G84" s="458"/>
    </row>
    <row r="85" spans="1:7" ht="15">
      <c r="A85" s="458"/>
      <c r="B85" s="458"/>
      <c r="C85" s="458"/>
      <c r="D85" s="457"/>
      <c r="E85" s="457"/>
      <c r="F85" s="457"/>
      <c r="G85" s="458"/>
    </row>
    <row r="86" spans="1:7" ht="15">
      <c r="A86" s="458"/>
      <c r="B86" s="458"/>
      <c r="C86" s="458"/>
      <c r="D86" s="457"/>
      <c r="E86" s="457"/>
      <c r="F86" s="457"/>
      <c r="G86" s="458"/>
    </row>
    <row r="87" spans="1:7" ht="15">
      <c r="A87" s="458"/>
      <c r="B87" s="458"/>
      <c r="C87" s="458"/>
      <c r="D87" s="457"/>
      <c r="E87" s="457"/>
      <c r="F87" s="457"/>
      <c r="G87" s="458"/>
    </row>
    <row r="88" spans="1:7" ht="15">
      <c r="A88" s="458"/>
      <c r="B88" s="458"/>
      <c r="C88" s="458"/>
      <c r="D88" s="457"/>
      <c r="E88" s="457"/>
      <c r="F88" s="457"/>
      <c r="G88" s="458"/>
    </row>
    <row r="89" spans="1:7" ht="15">
      <c r="A89" s="458"/>
      <c r="B89" s="458"/>
      <c r="C89" s="458"/>
      <c r="D89" s="457"/>
      <c r="E89" s="457"/>
      <c r="F89" s="457"/>
      <c r="G89" s="458"/>
    </row>
    <row r="90" spans="1:7" ht="15">
      <c r="A90" s="458"/>
      <c r="B90" s="458"/>
      <c r="C90" s="458"/>
      <c r="D90" s="457"/>
      <c r="E90" s="457"/>
      <c r="F90" s="457"/>
      <c r="G90" s="458"/>
    </row>
    <row r="91" spans="1:7" ht="15">
      <c r="A91" s="458"/>
      <c r="B91" s="458"/>
      <c r="C91" s="458"/>
      <c r="D91" s="457"/>
      <c r="E91" s="457"/>
      <c r="F91" s="457"/>
      <c r="G91" s="458"/>
    </row>
    <row r="92" spans="1:7" ht="15">
      <c r="A92" s="458"/>
      <c r="B92" s="458"/>
      <c r="C92" s="458"/>
      <c r="D92" s="457"/>
      <c r="E92" s="457"/>
      <c r="F92" s="457"/>
      <c r="G92" s="458"/>
    </row>
    <row r="93" spans="1:7" ht="15">
      <c r="A93" s="458"/>
      <c r="B93" s="458"/>
      <c r="C93" s="458"/>
      <c r="D93" s="457"/>
      <c r="E93" s="457"/>
      <c r="F93" s="457"/>
      <c r="G93" s="458"/>
    </row>
    <row r="94" spans="1:7" ht="15">
      <c r="A94" s="458"/>
      <c r="B94" s="458"/>
      <c r="C94" s="458"/>
      <c r="D94" s="457"/>
      <c r="E94" s="457"/>
      <c r="F94" s="457"/>
      <c r="G94" s="458"/>
    </row>
    <row r="95" spans="1:7" ht="15">
      <c r="A95" s="458"/>
      <c r="B95" s="458"/>
      <c r="C95" s="458"/>
      <c r="D95" s="457"/>
      <c r="E95" s="457"/>
      <c r="F95" s="457"/>
      <c r="G95" s="458"/>
    </row>
    <row r="96" spans="1:7" ht="15">
      <c r="A96" s="458"/>
      <c r="B96" s="458"/>
      <c r="C96" s="458"/>
      <c r="D96" s="457"/>
      <c r="E96" s="457"/>
      <c r="F96" s="457"/>
      <c r="G96" s="458"/>
    </row>
    <row r="97" spans="1:7" ht="15">
      <c r="A97" s="458"/>
      <c r="B97" s="458"/>
      <c r="C97" s="458"/>
      <c r="D97" s="457"/>
      <c r="E97" s="457"/>
      <c r="F97" s="457"/>
      <c r="G97" s="458"/>
    </row>
    <row r="98" spans="1:7" ht="15">
      <c r="A98" s="458"/>
      <c r="B98" s="458"/>
      <c r="C98" s="458"/>
      <c r="D98" s="457"/>
      <c r="E98" s="457"/>
      <c r="F98" s="457"/>
      <c r="G98" s="458"/>
    </row>
    <row r="99" spans="1:7" ht="15">
      <c r="A99" s="458"/>
      <c r="B99" s="458"/>
      <c r="C99" s="458"/>
      <c r="D99" s="457"/>
      <c r="E99" s="457"/>
      <c r="F99" s="457"/>
      <c r="G99" s="458"/>
    </row>
    <row r="100" spans="1:7" ht="15">
      <c r="A100" s="458"/>
      <c r="B100" s="458"/>
      <c r="C100" s="458"/>
      <c r="D100" s="457"/>
      <c r="E100" s="457"/>
      <c r="F100" s="457"/>
      <c r="G100" s="458"/>
    </row>
    <row r="101" spans="1:7" ht="15">
      <c r="A101" s="458"/>
      <c r="B101" s="458"/>
      <c r="C101" s="458"/>
      <c r="D101" s="457"/>
      <c r="E101" s="457"/>
      <c r="F101" s="457"/>
      <c r="G101" s="458"/>
    </row>
    <row r="102" spans="1:7" ht="15">
      <c r="A102" s="458"/>
      <c r="B102" s="458"/>
      <c r="C102" s="458"/>
      <c r="D102" s="457"/>
      <c r="E102" s="457"/>
      <c r="F102" s="457"/>
      <c r="G102" s="458"/>
    </row>
    <row r="103" spans="1:7" ht="15">
      <c r="A103" s="458"/>
      <c r="B103" s="458"/>
      <c r="C103" s="458"/>
      <c r="D103" s="457"/>
      <c r="E103" s="457"/>
      <c r="F103" s="457"/>
      <c r="G103" s="458"/>
    </row>
    <row r="104" spans="1:7" ht="15">
      <c r="A104" s="458"/>
      <c r="B104" s="458"/>
      <c r="C104" s="458"/>
      <c r="D104" s="457"/>
      <c r="E104" s="457"/>
      <c r="F104" s="457"/>
      <c r="G104" s="458"/>
    </row>
    <row r="105" spans="1:7" ht="15">
      <c r="A105" s="458"/>
      <c r="B105" s="458"/>
      <c r="C105" s="458"/>
      <c r="D105" s="457"/>
      <c r="E105" s="457"/>
      <c r="F105" s="457"/>
      <c r="G105" s="458"/>
    </row>
    <row r="106" spans="1:7" ht="15">
      <c r="A106" s="458"/>
      <c r="B106" s="458"/>
      <c r="C106" s="458"/>
      <c r="D106" s="457"/>
      <c r="E106" s="457"/>
      <c r="F106" s="457"/>
      <c r="G106" s="458"/>
    </row>
    <row r="107" spans="1:7" ht="15">
      <c r="A107" s="458"/>
      <c r="B107" s="458"/>
      <c r="C107" s="458"/>
      <c r="D107" s="457"/>
      <c r="E107" s="457"/>
      <c r="F107" s="457"/>
      <c r="G107" s="458"/>
    </row>
    <row r="108" spans="1:7" ht="15">
      <c r="A108" s="458"/>
      <c r="B108" s="458"/>
      <c r="C108" s="458"/>
      <c r="D108" s="457"/>
      <c r="E108" s="457"/>
      <c r="F108" s="457"/>
      <c r="G108" s="458"/>
    </row>
    <row r="109" spans="1:7" ht="15">
      <c r="A109" s="458"/>
      <c r="B109" s="458"/>
      <c r="C109" s="458"/>
      <c r="D109" s="457"/>
      <c r="E109" s="457"/>
      <c r="F109" s="457"/>
      <c r="G109" s="458"/>
    </row>
    <row r="110" spans="1:7" ht="15">
      <c r="A110" s="458"/>
      <c r="B110" s="458"/>
      <c r="C110" s="458"/>
      <c r="D110" s="457"/>
      <c r="E110" s="457"/>
      <c r="F110" s="457"/>
      <c r="G110" s="458"/>
    </row>
    <row r="111" spans="1:7" ht="15">
      <c r="A111" s="458"/>
      <c r="B111" s="458"/>
      <c r="C111" s="458"/>
      <c r="D111" s="457"/>
      <c r="E111" s="457"/>
      <c r="F111" s="457"/>
      <c r="G111" s="458"/>
    </row>
    <row r="112" spans="1:7" ht="15">
      <c r="A112" s="458"/>
      <c r="B112" s="458"/>
      <c r="C112" s="458"/>
      <c r="D112" s="457"/>
      <c r="E112" s="457"/>
      <c r="F112" s="457"/>
      <c r="G112" s="458"/>
    </row>
    <row r="113" spans="1:7" ht="15">
      <c r="A113" s="458"/>
      <c r="B113" s="458"/>
      <c r="C113" s="458"/>
      <c r="D113" s="457"/>
      <c r="E113" s="457"/>
      <c r="F113" s="457"/>
      <c r="G113" s="458"/>
    </row>
    <row r="114" spans="1:7" ht="15">
      <c r="A114" s="458"/>
      <c r="B114" s="458"/>
      <c r="C114" s="458"/>
      <c r="D114" s="457"/>
      <c r="E114" s="457"/>
      <c r="F114" s="457"/>
      <c r="G114" s="458"/>
    </row>
    <row r="115" spans="1:7" ht="15">
      <c r="A115" s="458"/>
      <c r="B115" s="458"/>
      <c r="C115" s="458"/>
      <c r="D115" s="457"/>
      <c r="E115" s="457"/>
      <c r="F115" s="457"/>
      <c r="G115" s="458"/>
    </row>
    <row r="116" spans="1:7" ht="15">
      <c r="A116" s="458"/>
      <c r="B116" s="458"/>
      <c r="C116" s="458"/>
      <c r="D116" s="457"/>
      <c r="E116" s="457"/>
      <c r="F116" s="457"/>
      <c r="G116" s="458"/>
    </row>
    <row r="117" spans="1:7" ht="15">
      <c r="A117" s="458"/>
      <c r="B117" s="458"/>
      <c r="C117" s="458"/>
      <c r="D117" s="457"/>
      <c r="E117" s="457"/>
      <c r="F117" s="457"/>
      <c r="G117" s="458"/>
    </row>
    <row r="118" spans="1:7" ht="15">
      <c r="A118" s="458"/>
      <c r="B118" s="458"/>
      <c r="C118" s="458"/>
      <c r="D118" s="457"/>
      <c r="E118" s="457"/>
      <c r="F118" s="457"/>
      <c r="G118" s="458"/>
    </row>
    <row r="119" spans="1:7" ht="15">
      <c r="A119" s="458"/>
      <c r="B119" s="458"/>
      <c r="C119" s="458"/>
      <c r="D119" s="457"/>
      <c r="E119" s="457"/>
      <c r="F119" s="457"/>
      <c r="G119" s="458"/>
    </row>
    <row r="120" spans="1:7" ht="15">
      <c r="A120" s="458"/>
      <c r="B120" s="458"/>
      <c r="C120" s="458"/>
      <c r="D120" s="457"/>
      <c r="E120" s="457"/>
      <c r="F120" s="457"/>
      <c r="G120" s="458"/>
    </row>
    <row r="121" spans="1:7" ht="15">
      <c r="A121" s="458"/>
      <c r="B121" s="458"/>
      <c r="C121" s="458"/>
      <c r="D121" s="457"/>
      <c r="E121" s="457"/>
      <c r="F121" s="457"/>
      <c r="G121" s="458"/>
    </row>
    <row r="122" spans="1:7" ht="15">
      <c r="A122" s="458"/>
      <c r="B122" s="458"/>
      <c r="C122" s="458"/>
      <c r="D122" s="457"/>
      <c r="E122" s="457"/>
      <c r="F122" s="457"/>
      <c r="G122" s="458"/>
    </row>
    <row r="123" spans="1:7" ht="15">
      <c r="A123" s="458"/>
      <c r="B123" s="458"/>
      <c r="C123" s="458"/>
      <c r="D123" s="457"/>
      <c r="E123" s="457"/>
      <c r="F123" s="457"/>
      <c r="G123" s="458"/>
    </row>
    <row r="124" spans="1:7" ht="15">
      <c r="A124" s="458"/>
      <c r="B124" s="458"/>
      <c r="C124" s="458"/>
      <c r="D124" s="457"/>
      <c r="E124" s="457"/>
      <c r="F124" s="457"/>
      <c r="G124" s="458"/>
    </row>
    <row r="125" spans="1:7" ht="15">
      <c r="A125" s="458"/>
      <c r="B125" s="458"/>
      <c r="C125" s="458"/>
      <c r="D125" s="457"/>
      <c r="E125" s="457"/>
      <c r="F125" s="457"/>
      <c r="G125" s="458"/>
    </row>
    <row r="126" spans="1:7" ht="15">
      <c r="A126" s="458"/>
      <c r="B126" s="458"/>
      <c r="C126" s="458"/>
      <c r="D126" s="457"/>
      <c r="E126" s="457"/>
      <c r="F126" s="457"/>
      <c r="G126" s="458"/>
    </row>
    <row r="127" spans="1:7" ht="15">
      <c r="A127" s="458"/>
      <c r="B127" s="458"/>
      <c r="C127" s="458"/>
      <c r="D127" s="457"/>
      <c r="E127" s="457"/>
      <c r="F127" s="457"/>
      <c r="G127" s="458"/>
    </row>
    <row r="128" spans="1:7" ht="15">
      <c r="A128" s="458"/>
      <c r="B128" s="458"/>
      <c r="C128" s="458"/>
      <c r="D128" s="457"/>
      <c r="E128" s="457"/>
      <c r="F128" s="457"/>
      <c r="G128" s="458"/>
    </row>
    <row r="129" spans="1:7" ht="15">
      <c r="A129" s="458"/>
      <c r="B129" s="458"/>
      <c r="C129" s="458"/>
      <c r="D129" s="457"/>
      <c r="E129" s="457"/>
      <c r="F129" s="457"/>
      <c r="G129" s="458"/>
    </row>
    <row r="130" spans="1:7" ht="15">
      <c r="A130" s="458"/>
      <c r="B130" s="458"/>
      <c r="C130" s="458"/>
      <c r="D130" s="457"/>
      <c r="E130" s="457"/>
      <c r="F130" s="457"/>
      <c r="G130" s="458"/>
    </row>
    <row r="131" spans="1:7" ht="15">
      <c r="A131" s="458"/>
      <c r="B131" s="458"/>
      <c r="C131" s="458"/>
      <c r="D131" s="457"/>
      <c r="E131" s="457"/>
      <c r="F131" s="457"/>
      <c r="G131" s="458"/>
    </row>
    <row r="132" spans="1:7" ht="15">
      <c r="A132" s="458"/>
      <c r="B132" s="458"/>
      <c r="C132" s="458"/>
      <c r="D132" s="457"/>
      <c r="E132" s="457"/>
      <c r="F132" s="457"/>
      <c r="G132" s="458"/>
    </row>
    <row r="133" spans="1:7" ht="15">
      <c r="A133" s="458"/>
      <c r="B133" s="458"/>
      <c r="C133" s="458"/>
      <c r="D133" s="457"/>
      <c r="E133" s="457"/>
      <c r="F133" s="457"/>
      <c r="G133" s="458"/>
    </row>
    <row r="134" spans="1:7" ht="15">
      <c r="A134" s="458"/>
      <c r="B134" s="458"/>
      <c r="C134" s="458"/>
      <c r="D134" s="457"/>
      <c r="E134" s="457"/>
      <c r="F134" s="457"/>
      <c r="G134" s="458"/>
    </row>
    <row r="135" spans="1:7" ht="15">
      <c r="A135" s="458"/>
      <c r="B135" s="458"/>
      <c r="C135" s="458"/>
      <c r="D135" s="457"/>
      <c r="E135" s="457"/>
      <c r="F135" s="457"/>
      <c r="G135" s="458"/>
    </row>
    <row r="136" spans="1:7" ht="15">
      <c r="A136" s="458"/>
      <c r="B136" s="458"/>
      <c r="C136" s="458"/>
      <c r="D136" s="457"/>
      <c r="E136" s="457"/>
      <c r="F136" s="457"/>
      <c r="G136" s="458"/>
    </row>
    <row r="137" spans="1:7" ht="15">
      <c r="A137" s="458"/>
      <c r="B137" s="458"/>
      <c r="C137" s="458"/>
      <c r="D137" s="457"/>
      <c r="E137" s="457"/>
      <c r="F137" s="457"/>
      <c r="G137" s="458"/>
    </row>
    <row r="138" spans="1:7" ht="15">
      <c r="A138" s="458"/>
      <c r="B138" s="458"/>
      <c r="C138" s="458"/>
      <c r="D138" s="457"/>
      <c r="E138" s="457"/>
      <c r="F138" s="457"/>
      <c r="G138" s="458"/>
    </row>
    <row r="139" spans="1:7" ht="15">
      <c r="A139" s="458"/>
      <c r="B139" s="458"/>
      <c r="C139" s="458"/>
      <c r="D139" s="457"/>
      <c r="E139" s="457"/>
      <c r="F139" s="457"/>
      <c r="G139" s="458"/>
    </row>
    <row r="140" spans="1:7" ht="15">
      <c r="A140" s="458"/>
      <c r="B140" s="458"/>
      <c r="C140" s="458"/>
      <c r="D140" s="457"/>
      <c r="E140" s="457"/>
      <c r="F140" s="457"/>
      <c r="G140" s="458"/>
    </row>
    <row r="141" spans="1:7" ht="15">
      <c r="A141" s="458"/>
      <c r="B141" s="458"/>
      <c r="C141" s="458"/>
      <c r="D141" s="457"/>
      <c r="E141" s="457"/>
      <c r="F141" s="457"/>
      <c r="G141" s="458"/>
    </row>
    <row r="142" spans="1:7" ht="15">
      <c r="A142" s="458"/>
      <c r="B142" s="458"/>
      <c r="C142" s="458"/>
      <c r="D142" s="457"/>
      <c r="E142" s="457"/>
      <c r="F142" s="457"/>
      <c r="G142" s="458"/>
    </row>
    <row r="143" spans="1:7" ht="15">
      <c r="A143" s="458"/>
      <c r="B143" s="458"/>
      <c r="C143" s="458"/>
      <c r="D143" s="457"/>
      <c r="E143" s="457"/>
      <c r="F143" s="457"/>
      <c r="G143" s="458"/>
    </row>
    <row r="144" spans="1:7" ht="15">
      <c r="A144" s="458"/>
      <c r="B144" s="458"/>
      <c r="C144" s="458"/>
      <c r="D144" s="457"/>
      <c r="E144" s="457"/>
      <c r="F144" s="457"/>
      <c r="G144" s="458"/>
    </row>
    <row r="145" spans="1:7" ht="15">
      <c r="A145" s="458"/>
      <c r="B145" s="458"/>
      <c r="C145" s="458"/>
      <c r="D145" s="457"/>
      <c r="E145" s="457"/>
      <c r="F145" s="457"/>
      <c r="G145" s="458"/>
    </row>
    <row r="146" spans="1:7" ht="15">
      <c r="A146" s="458"/>
      <c r="B146" s="458"/>
      <c r="C146" s="458"/>
      <c r="D146" s="457"/>
      <c r="E146" s="457"/>
      <c r="F146" s="457"/>
      <c r="G146" s="458"/>
    </row>
    <row r="147" spans="1:7" ht="15">
      <c r="A147" s="458"/>
      <c r="B147" s="458"/>
      <c r="C147" s="458"/>
      <c r="D147" s="457"/>
      <c r="E147" s="457"/>
      <c r="F147" s="457"/>
      <c r="G147" s="458"/>
    </row>
    <row r="148" spans="1:7" ht="15">
      <c r="A148" s="458"/>
      <c r="B148" s="458"/>
      <c r="C148" s="458"/>
      <c r="D148" s="457"/>
      <c r="E148" s="457"/>
      <c r="F148" s="457"/>
      <c r="G148" s="458"/>
    </row>
    <row r="149" spans="1:7" ht="15">
      <c r="A149" s="458"/>
      <c r="B149" s="458"/>
      <c r="C149" s="458"/>
      <c r="D149" s="457"/>
      <c r="E149" s="457"/>
      <c r="F149" s="457"/>
      <c r="G149" s="458"/>
    </row>
    <row r="150" spans="1:7" ht="15">
      <c r="A150" s="458"/>
      <c r="B150" s="458"/>
      <c r="C150" s="458"/>
      <c r="D150" s="457"/>
      <c r="E150" s="457"/>
      <c r="F150" s="457"/>
      <c r="G150" s="458"/>
    </row>
    <row r="151" spans="1:7" ht="15">
      <c r="A151" s="458"/>
      <c r="B151" s="458"/>
      <c r="C151" s="458"/>
      <c r="D151" s="457"/>
      <c r="E151" s="457"/>
      <c r="F151" s="457"/>
      <c r="G151" s="458"/>
    </row>
    <row r="152" spans="1:7" ht="15">
      <c r="A152" s="458"/>
      <c r="B152" s="458"/>
      <c r="C152" s="458"/>
      <c r="D152" s="457"/>
      <c r="E152" s="457"/>
      <c r="F152" s="457"/>
      <c r="G152" s="458"/>
    </row>
    <row r="153" spans="1:7" ht="15">
      <c r="A153" s="458"/>
      <c r="B153" s="458"/>
      <c r="C153" s="458"/>
      <c r="D153" s="457"/>
      <c r="E153" s="457"/>
      <c r="F153" s="457"/>
      <c r="G153" s="458"/>
    </row>
    <row r="154" spans="1:7" ht="15">
      <c r="A154" s="458"/>
      <c r="B154" s="458"/>
      <c r="C154" s="458"/>
      <c r="D154" s="457"/>
      <c r="E154" s="457"/>
      <c r="F154" s="457"/>
      <c r="G154" s="458"/>
    </row>
    <row r="155" spans="1:7" ht="15">
      <c r="A155" s="458"/>
      <c r="B155" s="458"/>
      <c r="C155" s="458"/>
      <c r="D155" s="457"/>
      <c r="E155" s="457"/>
      <c r="F155" s="457"/>
      <c r="G155" s="458"/>
    </row>
    <row r="156" spans="1:7" ht="15">
      <c r="A156" s="458"/>
      <c r="B156" s="458"/>
      <c r="C156" s="458"/>
      <c r="D156" s="457"/>
      <c r="E156" s="457"/>
      <c r="F156" s="457"/>
      <c r="G156" s="458"/>
    </row>
    <row r="157" spans="1:7" ht="15">
      <c r="A157" s="458"/>
      <c r="B157" s="458"/>
      <c r="C157" s="458"/>
      <c r="D157" s="457"/>
      <c r="E157" s="457"/>
      <c r="F157" s="456"/>
    </row>
    <row r="158" spans="1:7">
      <c r="D158" s="456"/>
      <c r="E158" s="456"/>
      <c r="F158" s="456"/>
    </row>
    <row r="159" spans="1:7">
      <c r="D159" s="456"/>
      <c r="E159" s="456"/>
      <c r="F159" s="456"/>
    </row>
    <row r="160" spans="1:7">
      <c r="D160" s="456"/>
      <c r="E160" s="456"/>
      <c r="F160" s="456"/>
    </row>
    <row r="161" spans="4:6">
      <c r="D161" s="456"/>
      <c r="E161" s="456"/>
      <c r="F161" s="456"/>
    </row>
    <row r="162" spans="4:6">
      <c r="D162" s="456"/>
      <c r="E162" s="456"/>
      <c r="F162" s="456"/>
    </row>
    <row r="163" spans="4:6">
      <c r="D163" s="456"/>
      <c r="E163" s="456"/>
      <c r="F163" s="456"/>
    </row>
    <row r="164" spans="4:6">
      <c r="D164" s="456"/>
      <c r="E164" s="456"/>
      <c r="F164" s="456"/>
    </row>
    <row r="165" spans="4:6">
      <c r="D165" s="456"/>
      <c r="E165" s="456"/>
      <c r="F165" s="456"/>
    </row>
    <row r="166" spans="4:6">
      <c r="D166" s="456"/>
      <c r="E166" s="456"/>
      <c r="F166" s="456"/>
    </row>
    <row r="167" spans="4:6">
      <c r="D167" s="456"/>
      <c r="E167" s="456"/>
      <c r="F167" s="456"/>
    </row>
    <row r="168" spans="4:6">
      <c r="D168" s="456"/>
      <c r="E168" s="456"/>
      <c r="F168" s="456"/>
    </row>
    <row r="169" spans="4:6">
      <c r="D169" s="456"/>
      <c r="E169" s="456"/>
      <c r="F169" s="456"/>
    </row>
    <row r="170" spans="4:6">
      <c r="D170" s="456"/>
      <c r="E170" s="456"/>
      <c r="F170" s="456"/>
    </row>
    <row r="171" spans="4:6">
      <c r="D171" s="456"/>
      <c r="E171" s="456"/>
      <c r="F171" s="456"/>
    </row>
    <row r="172" spans="4:6">
      <c r="D172" s="456"/>
      <c r="E172" s="456"/>
      <c r="F172" s="456"/>
    </row>
    <row r="173" spans="4:6">
      <c r="D173" s="456"/>
      <c r="E173" s="456"/>
      <c r="F173" s="456"/>
    </row>
    <row r="174" spans="4:6">
      <c r="D174" s="456"/>
      <c r="E174" s="456"/>
      <c r="F174" s="456"/>
    </row>
    <row r="175" spans="4:6">
      <c r="D175" s="456"/>
      <c r="E175" s="456"/>
      <c r="F175" s="456"/>
    </row>
    <row r="176" spans="4:6">
      <c r="D176" s="456"/>
      <c r="E176" s="456"/>
      <c r="F176" s="456"/>
    </row>
    <row r="177" spans="4:6">
      <c r="D177" s="456"/>
      <c r="E177" s="456"/>
      <c r="F177" s="456"/>
    </row>
    <row r="178" spans="4:6">
      <c r="D178" s="456"/>
      <c r="E178" s="456"/>
      <c r="F178" s="456"/>
    </row>
    <row r="179" spans="4:6">
      <c r="D179" s="456"/>
      <c r="E179" s="456"/>
      <c r="F179" s="456"/>
    </row>
    <row r="180" spans="4:6">
      <c r="D180" s="456"/>
      <c r="E180" s="456"/>
      <c r="F180" s="456"/>
    </row>
    <row r="181" spans="4:6">
      <c r="D181" s="456"/>
      <c r="E181" s="456"/>
      <c r="F181" s="456"/>
    </row>
    <row r="182" spans="4:6">
      <c r="D182" s="456"/>
      <c r="E182" s="456"/>
      <c r="F182" s="456"/>
    </row>
    <row r="183" spans="4:6">
      <c r="D183" s="456"/>
      <c r="E183" s="456"/>
      <c r="F183" s="456"/>
    </row>
    <row r="184" spans="4:6">
      <c r="D184" s="456"/>
      <c r="E184" s="456"/>
      <c r="F184" s="456"/>
    </row>
    <row r="185" spans="4:6">
      <c r="D185" s="456"/>
      <c r="E185" s="456"/>
      <c r="F185" s="456"/>
    </row>
    <row r="186" spans="4:6">
      <c r="D186" s="456"/>
      <c r="E186" s="456"/>
      <c r="F186" s="456"/>
    </row>
    <row r="187" spans="4:6">
      <c r="D187" s="456"/>
      <c r="E187" s="456"/>
      <c r="F187" s="456"/>
    </row>
    <row r="188" spans="4:6">
      <c r="D188" s="456"/>
      <c r="E188" s="456"/>
      <c r="F188" s="456"/>
    </row>
    <row r="189" spans="4:6">
      <c r="D189" s="456"/>
      <c r="E189" s="456"/>
      <c r="F189" s="456"/>
    </row>
    <row r="190" spans="4:6">
      <c r="D190" s="456"/>
      <c r="E190" s="456"/>
      <c r="F190" s="456"/>
    </row>
    <row r="191" spans="4:6">
      <c r="D191" s="456"/>
      <c r="E191" s="456"/>
      <c r="F191" s="456"/>
    </row>
    <row r="192" spans="4:6">
      <c r="D192" s="456"/>
      <c r="E192" s="456"/>
      <c r="F192" s="456"/>
    </row>
    <row r="193" spans="4:6">
      <c r="D193" s="456"/>
      <c r="E193" s="456"/>
      <c r="F193" s="456"/>
    </row>
    <row r="194" spans="4:6">
      <c r="D194" s="456"/>
      <c r="E194" s="456"/>
      <c r="F194" s="456"/>
    </row>
    <row r="195" spans="4:6">
      <c r="D195" s="456"/>
      <c r="E195" s="456"/>
      <c r="F195" s="456"/>
    </row>
    <row r="196" spans="4:6">
      <c r="D196" s="456"/>
      <c r="E196" s="456"/>
      <c r="F196" s="456"/>
    </row>
    <row r="197" spans="4:6">
      <c r="D197" s="456"/>
      <c r="E197" s="456"/>
      <c r="F197" s="456"/>
    </row>
    <row r="198" spans="4:6">
      <c r="D198" s="456"/>
      <c r="E198" s="456"/>
      <c r="F198" s="456"/>
    </row>
    <row r="199" spans="4:6">
      <c r="D199" s="456"/>
      <c r="E199" s="456"/>
      <c r="F199" s="456"/>
    </row>
    <row r="200" spans="4:6">
      <c r="D200" s="456"/>
      <c r="E200" s="456"/>
      <c r="F200" s="456"/>
    </row>
    <row r="201" spans="4:6">
      <c r="D201" s="456"/>
      <c r="E201" s="456"/>
      <c r="F201" s="456"/>
    </row>
    <row r="202" spans="4:6">
      <c r="D202" s="456"/>
      <c r="E202" s="456"/>
      <c r="F202" s="456"/>
    </row>
    <row r="203" spans="4:6">
      <c r="D203" s="456"/>
      <c r="E203" s="456"/>
      <c r="F203" s="456"/>
    </row>
    <row r="204" spans="4:6">
      <c r="D204" s="456"/>
      <c r="E204" s="456"/>
      <c r="F204" s="456"/>
    </row>
    <row r="205" spans="4:6">
      <c r="D205" s="456"/>
      <c r="E205" s="456"/>
      <c r="F205" s="456"/>
    </row>
  </sheetData>
  <mergeCells count="5">
    <mergeCell ref="C5:C6"/>
    <mergeCell ref="D5:D6"/>
    <mergeCell ref="E5:E6"/>
    <mergeCell ref="F5:F6"/>
    <mergeCell ref="G5:G6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I9" sqref="I9"/>
    </sheetView>
  </sheetViews>
  <sheetFormatPr defaultRowHeight="12.75"/>
  <cols>
    <col min="1" max="1" width="2.109375" style="106" customWidth="1"/>
    <col min="2" max="2" width="30.5546875" style="106" customWidth="1"/>
    <col min="3" max="3" width="11.77734375" style="106" customWidth="1"/>
    <col min="4" max="4" width="9.88671875" style="106" customWidth="1"/>
    <col min="5" max="5" width="12.6640625" style="111" customWidth="1"/>
    <col min="6" max="16384" width="8.88671875" style="106"/>
  </cols>
  <sheetData>
    <row r="1" spans="1:8" ht="24.95" customHeight="1">
      <c r="A1" s="158" t="s">
        <v>180</v>
      </c>
      <c r="B1" s="157"/>
      <c r="C1" s="157"/>
      <c r="D1" s="157"/>
      <c r="E1" s="157"/>
      <c r="F1" s="134"/>
      <c r="G1" s="134"/>
      <c r="H1" s="134"/>
    </row>
    <row r="2" spans="1:8" ht="24.95" customHeight="1">
      <c r="A2" s="156"/>
      <c r="B2" s="156"/>
      <c r="C2" s="156"/>
      <c r="D2" s="156"/>
      <c r="E2" s="156"/>
      <c r="F2" s="134"/>
      <c r="G2" s="134"/>
      <c r="H2" s="134"/>
    </row>
    <row r="3" spans="1:8" ht="24.95" customHeight="1">
      <c r="A3" s="149"/>
      <c r="B3" s="149"/>
      <c r="C3" s="155"/>
      <c r="D3" s="149"/>
      <c r="E3" s="154"/>
    </row>
    <row r="4" spans="1:8" ht="18" customHeight="1">
      <c r="A4" s="153"/>
      <c r="B4" s="153"/>
      <c r="C4" s="152" t="s">
        <v>179</v>
      </c>
      <c r="D4" s="152" t="s">
        <v>31</v>
      </c>
      <c r="E4" s="152" t="s">
        <v>178</v>
      </c>
    </row>
    <row r="5" spans="1:8" ht="18" customHeight="1">
      <c r="A5" s="149"/>
      <c r="B5" s="149"/>
      <c r="C5" s="151" t="s">
        <v>177</v>
      </c>
      <c r="D5" s="151" t="s">
        <v>176</v>
      </c>
      <c r="E5" s="151" t="s">
        <v>175</v>
      </c>
    </row>
    <row r="6" spans="1:8" ht="18" customHeight="1">
      <c r="A6" s="149"/>
      <c r="B6" s="149"/>
      <c r="C6" s="150" t="s">
        <v>174</v>
      </c>
      <c r="D6" s="150" t="s">
        <v>174</v>
      </c>
      <c r="E6" s="150" t="s">
        <v>173</v>
      </c>
    </row>
    <row r="7" spans="1:8">
      <c r="A7" s="149"/>
      <c r="B7" s="149"/>
      <c r="C7" s="149"/>
      <c r="D7" s="149"/>
      <c r="E7" s="148"/>
    </row>
    <row r="8" spans="1:8" ht="21.75" customHeight="1">
      <c r="A8" s="139" t="s">
        <v>172</v>
      </c>
      <c r="B8" s="144"/>
      <c r="C8" s="137">
        <v>1798.6</v>
      </c>
      <c r="D8" s="116">
        <v>1736.1</v>
      </c>
      <c r="E8" s="137">
        <f t="shared" ref="E8:E14" si="0">D8/C8*100</f>
        <v>96.525075058378746</v>
      </c>
    </row>
    <row r="9" spans="1:8" ht="21.75" customHeight="1">
      <c r="A9" s="143"/>
      <c r="B9" s="147" t="s">
        <v>171</v>
      </c>
      <c r="C9" s="140">
        <v>1552</v>
      </c>
      <c r="D9" s="106">
        <v>1519.5</v>
      </c>
      <c r="E9" s="140">
        <f t="shared" si="0"/>
        <v>97.905927835051543</v>
      </c>
    </row>
    <row r="10" spans="1:8" ht="21.75" customHeight="1">
      <c r="A10" s="139" t="s">
        <v>170</v>
      </c>
      <c r="B10" s="144"/>
      <c r="C10" s="137">
        <v>1780.8</v>
      </c>
      <c r="D10" s="116">
        <v>1721.2</v>
      </c>
      <c r="E10" s="137">
        <f t="shared" si="0"/>
        <v>96.653189577717882</v>
      </c>
    </row>
    <row r="11" spans="1:8" ht="21.75" customHeight="1">
      <c r="A11" s="143"/>
      <c r="B11" s="144" t="s">
        <v>169</v>
      </c>
      <c r="C11" s="140">
        <v>1182</v>
      </c>
      <c r="D11" s="106">
        <v>1166.2</v>
      </c>
      <c r="E11" s="140">
        <f t="shared" si="0"/>
        <v>98.663282571912021</v>
      </c>
    </row>
    <row r="12" spans="1:8" ht="21.75" customHeight="1">
      <c r="A12" s="143"/>
      <c r="B12" s="146" t="s">
        <v>168</v>
      </c>
      <c r="C12" s="140">
        <v>598.79999999999995</v>
      </c>
      <c r="D12" s="145">
        <v>555</v>
      </c>
      <c r="E12" s="140">
        <f t="shared" si="0"/>
        <v>92.68537074148297</v>
      </c>
    </row>
    <row r="13" spans="1:8" ht="21.75" customHeight="1">
      <c r="A13" s="139" t="s">
        <v>167</v>
      </c>
      <c r="B13" s="144"/>
      <c r="C13" s="137">
        <v>1065.5</v>
      </c>
      <c r="D13" s="116">
        <v>1057.0999999999999</v>
      </c>
      <c r="E13" s="137">
        <f t="shared" si="0"/>
        <v>99.211637728765837</v>
      </c>
    </row>
    <row r="14" spans="1:8" ht="21.75" customHeight="1">
      <c r="A14" s="139" t="s">
        <v>166</v>
      </c>
      <c r="B14" s="144"/>
      <c r="C14" s="140">
        <v>129.19999999999999</v>
      </c>
      <c r="D14" s="106">
        <v>123.1</v>
      </c>
      <c r="E14" s="140">
        <f t="shared" si="0"/>
        <v>95.278637770897831</v>
      </c>
    </row>
    <row r="15" spans="1:8" ht="21.75" customHeight="1">
      <c r="A15" s="139" t="s">
        <v>165</v>
      </c>
      <c r="B15" s="144"/>
      <c r="C15" s="137"/>
      <c r="E15" s="137"/>
    </row>
    <row r="16" spans="1:8" ht="21.75" customHeight="1">
      <c r="A16" s="143"/>
      <c r="B16" s="141" t="s">
        <v>164</v>
      </c>
      <c r="C16" s="140">
        <v>202.3</v>
      </c>
      <c r="D16" s="106">
        <v>193.8</v>
      </c>
      <c r="E16" s="140">
        <f>D16/C16*100</f>
        <v>95.798319327731093</v>
      </c>
    </row>
    <row r="17" spans="1:5" ht="21.75" customHeight="1">
      <c r="A17" s="142"/>
      <c r="B17" s="141" t="s">
        <v>163</v>
      </c>
      <c r="C17" s="140">
        <v>108.3</v>
      </c>
      <c r="D17" s="106">
        <v>98.9</v>
      </c>
      <c r="E17" s="140">
        <f>D17/C17*100</f>
        <v>91.320406278855032</v>
      </c>
    </row>
    <row r="18" spans="1:5" ht="21.75" customHeight="1">
      <c r="A18" s="139" t="s">
        <v>162</v>
      </c>
      <c r="B18" s="138"/>
      <c r="C18" s="137">
        <v>901.4</v>
      </c>
      <c r="D18" s="116">
        <v>926.3</v>
      </c>
      <c r="E18" s="137">
        <f>D18/C18*100</f>
        <v>102.76236964721544</v>
      </c>
    </row>
    <row r="19" spans="1:5">
      <c r="A19" s="111"/>
      <c r="B19" s="111"/>
      <c r="C19" s="111"/>
      <c r="D19" s="111"/>
    </row>
    <row r="20" spans="1:5">
      <c r="A20" s="111"/>
      <c r="B20" s="111"/>
      <c r="C20" s="111"/>
      <c r="D20" s="111"/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H50"/>
  <sheetViews>
    <sheetView workbookViewId="0">
      <selection activeCell="I9" sqref="I9"/>
    </sheetView>
  </sheetViews>
  <sheetFormatPr defaultRowHeight="12.75"/>
  <cols>
    <col min="1" max="1" width="2.109375" style="106" customWidth="1"/>
    <col min="2" max="2" width="2.33203125" style="106" customWidth="1"/>
    <col min="3" max="3" width="13.88671875" style="106" customWidth="1"/>
    <col min="4" max="4" width="15.33203125" style="106" customWidth="1"/>
    <col min="5" max="5" width="13.77734375" style="106" customWidth="1"/>
    <col min="6" max="6" width="13" style="106" customWidth="1"/>
    <col min="7" max="16384" width="8.88671875" style="106"/>
  </cols>
  <sheetData>
    <row r="1" spans="1:8" ht="21.95" customHeight="1">
      <c r="A1" s="136" t="s">
        <v>185</v>
      </c>
      <c r="B1" s="135"/>
      <c r="C1" s="135"/>
      <c r="D1" s="135"/>
      <c r="E1" s="135"/>
      <c r="F1" s="135"/>
      <c r="G1" s="134"/>
      <c r="H1" s="134"/>
    </row>
    <row r="2" spans="1:8" ht="21.95" customHeight="1">
      <c r="A2" s="183"/>
      <c r="B2" s="183"/>
      <c r="C2" s="183"/>
      <c r="D2" s="183"/>
      <c r="E2" s="183"/>
      <c r="F2" s="183"/>
      <c r="G2" s="134"/>
      <c r="H2" s="134"/>
    </row>
    <row r="3" spans="1:8" ht="21.95" customHeight="1">
      <c r="A3" s="138"/>
      <c r="B3" s="138"/>
      <c r="C3" s="182"/>
      <c r="D3" s="182"/>
      <c r="E3" s="182"/>
      <c r="F3" s="182"/>
    </row>
    <row r="4" spans="1:8" ht="21.95" customHeight="1">
      <c r="A4" s="181"/>
      <c r="B4" s="181"/>
      <c r="C4" s="180"/>
      <c r="D4" s="180"/>
      <c r="E4" s="180"/>
      <c r="F4" s="132" t="s">
        <v>184</v>
      </c>
    </row>
    <row r="5" spans="1:8" s="179" customFormat="1" ht="21.95" customHeight="1">
      <c r="A5" s="130"/>
      <c r="B5" s="130"/>
      <c r="C5" s="129"/>
      <c r="D5" s="131" t="s">
        <v>158</v>
      </c>
      <c r="E5" s="131" t="s">
        <v>157</v>
      </c>
      <c r="F5" s="685" t="s">
        <v>156</v>
      </c>
    </row>
    <row r="6" spans="1:8" s="179" customFormat="1" ht="21.95" customHeight="1">
      <c r="A6" s="130"/>
      <c r="B6" s="130"/>
      <c r="C6" s="129"/>
      <c r="D6" s="128" t="s">
        <v>89</v>
      </c>
      <c r="E6" s="128" t="s">
        <v>98</v>
      </c>
      <c r="F6" s="686"/>
    </row>
    <row r="7" spans="1:8" ht="21.95" customHeight="1">
      <c r="A7" s="170"/>
      <c r="B7" s="170"/>
      <c r="C7" s="169"/>
      <c r="D7" s="178"/>
      <c r="E7" s="178"/>
      <c r="F7" s="178"/>
    </row>
    <row r="8" spans="1:8" s="116" customFormat="1" ht="21.95" customHeight="1">
      <c r="A8" s="177" t="s">
        <v>145</v>
      </c>
      <c r="B8" s="176"/>
      <c r="C8" s="175"/>
      <c r="D8" s="172">
        <v>4712.7</v>
      </c>
      <c r="E8" s="172">
        <v>4846.6000000000004</v>
      </c>
      <c r="F8" s="172">
        <v>102.8</v>
      </c>
    </row>
    <row r="9" spans="1:8" ht="21.95" customHeight="1">
      <c r="A9" s="169"/>
      <c r="B9" s="169"/>
      <c r="C9" s="171" t="s">
        <v>183</v>
      </c>
      <c r="D9" s="167">
        <v>3426.5</v>
      </c>
      <c r="E9" s="167">
        <v>3535.9</v>
      </c>
      <c r="F9" s="167">
        <v>103.2</v>
      </c>
    </row>
    <row r="10" spans="1:8" ht="21.95" customHeight="1">
      <c r="A10" s="169"/>
      <c r="B10" s="169"/>
      <c r="C10" s="168" t="s">
        <v>182</v>
      </c>
      <c r="D10" s="167">
        <v>577.1</v>
      </c>
      <c r="E10" s="167">
        <v>570.5</v>
      </c>
      <c r="F10" s="167">
        <v>98.9</v>
      </c>
    </row>
    <row r="11" spans="1:8" ht="21.95" customHeight="1">
      <c r="A11" s="169"/>
      <c r="B11" s="169"/>
      <c r="C11" s="168" t="s">
        <v>181</v>
      </c>
      <c r="D11" s="167">
        <v>709.1</v>
      </c>
      <c r="E11" s="167">
        <v>740.2</v>
      </c>
      <c r="F11" s="167">
        <v>104.4</v>
      </c>
    </row>
    <row r="12" spans="1:8" s="116" customFormat="1" ht="21.95" customHeight="1">
      <c r="B12" s="174" t="s">
        <v>151</v>
      </c>
      <c r="D12" s="172">
        <v>2543.1</v>
      </c>
      <c r="E12" s="172">
        <v>2584.1999999999998</v>
      </c>
      <c r="F12" s="172">
        <v>101.6</v>
      </c>
    </row>
    <row r="13" spans="1:8" ht="21.95" customHeight="1">
      <c r="A13" s="169"/>
      <c r="B13" s="169"/>
      <c r="C13" s="171" t="s">
        <v>183</v>
      </c>
      <c r="D13" s="167">
        <v>1835.1</v>
      </c>
      <c r="E13" s="167">
        <v>1877.3</v>
      </c>
      <c r="F13" s="167">
        <v>102.3</v>
      </c>
    </row>
    <row r="14" spans="1:8" ht="21.95" customHeight="1">
      <c r="A14" s="169"/>
      <c r="B14" s="169"/>
      <c r="C14" s="168" t="s">
        <v>182</v>
      </c>
      <c r="D14" s="167">
        <v>461.4</v>
      </c>
      <c r="E14" s="167">
        <v>450.6</v>
      </c>
      <c r="F14" s="167">
        <v>97.7</v>
      </c>
    </row>
    <row r="15" spans="1:8" ht="21.95" customHeight="1">
      <c r="A15" s="169"/>
      <c r="B15" s="169"/>
      <c r="C15" s="168" t="s">
        <v>181</v>
      </c>
      <c r="D15" s="167">
        <v>246.6</v>
      </c>
      <c r="E15" s="167">
        <v>256.3</v>
      </c>
      <c r="F15" s="114">
        <v>103.9</v>
      </c>
    </row>
    <row r="16" spans="1:8" s="116" customFormat="1" ht="21.95" customHeight="1">
      <c r="A16" s="175"/>
      <c r="B16" s="174" t="s">
        <v>150</v>
      </c>
      <c r="C16" s="173"/>
      <c r="D16" s="172">
        <v>2169.6</v>
      </c>
      <c r="E16" s="172">
        <v>2262.4</v>
      </c>
      <c r="F16" s="172">
        <v>104.3</v>
      </c>
    </row>
    <row r="17" spans="1:6" ht="21.95" customHeight="1">
      <c r="A17" s="169"/>
      <c r="B17" s="170"/>
      <c r="C17" s="171" t="s">
        <v>183</v>
      </c>
      <c r="D17" s="167">
        <v>1591.4</v>
      </c>
      <c r="E17" s="167">
        <v>1658.6</v>
      </c>
      <c r="F17" s="167">
        <v>104.2</v>
      </c>
    </row>
    <row r="18" spans="1:6" ht="21.95" customHeight="1">
      <c r="A18" s="169"/>
      <c r="B18" s="170"/>
      <c r="C18" s="168" t="s">
        <v>182</v>
      </c>
      <c r="D18" s="167">
        <v>115.7</v>
      </c>
      <c r="E18" s="167">
        <v>119.9</v>
      </c>
      <c r="F18" s="167">
        <v>103.6</v>
      </c>
    </row>
    <row r="19" spans="1:6" ht="21.95" customHeight="1">
      <c r="A19" s="169"/>
      <c r="B19" s="169"/>
      <c r="C19" s="168" t="s">
        <v>181</v>
      </c>
      <c r="D19" s="167">
        <v>462.5</v>
      </c>
      <c r="E19" s="167">
        <v>483.9</v>
      </c>
      <c r="F19" s="167">
        <v>104.6</v>
      </c>
    </row>
    <row r="20" spans="1:6" ht="21.95" customHeight="1">
      <c r="A20" s="166"/>
      <c r="B20" s="166"/>
      <c r="C20" s="165"/>
      <c r="D20" s="162"/>
      <c r="E20" s="162"/>
      <c r="F20" s="161"/>
    </row>
    <row r="21" spans="1:6" ht="21.95" customHeight="1">
      <c r="A21" s="166"/>
      <c r="B21" s="166"/>
      <c r="C21" s="164"/>
      <c r="D21" s="162"/>
      <c r="E21" s="162"/>
      <c r="F21" s="161"/>
    </row>
    <row r="22" spans="1:6" ht="21.95" customHeight="1">
      <c r="A22" s="166"/>
      <c r="B22" s="166"/>
      <c r="C22" s="164"/>
      <c r="D22" s="162"/>
      <c r="E22" s="162"/>
      <c r="F22" s="161"/>
    </row>
    <row r="23" spans="1:6" ht="21.95" customHeight="1">
      <c r="A23" s="166"/>
      <c r="B23" s="166"/>
      <c r="C23" s="163"/>
      <c r="D23" s="162"/>
      <c r="E23" s="162"/>
      <c r="F23" s="161"/>
    </row>
    <row r="24" spans="1:6" ht="21.95" customHeight="1">
      <c r="A24" s="166"/>
      <c r="B24" s="166"/>
      <c r="C24" s="165"/>
      <c r="D24" s="162"/>
      <c r="E24" s="162"/>
      <c r="F24" s="161"/>
    </row>
    <row r="25" spans="1:6" ht="21.95" customHeight="1">
      <c r="A25" s="166"/>
      <c r="B25" s="166"/>
      <c r="C25" s="164"/>
      <c r="D25" s="162"/>
      <c r="E25" s="162"/>
      <c r="F25" s="161"/>
    </row>
    <row r="26" spans="1:6" ht="21.95" customHeight="1">
      <c r="A26" s="166"/>
      <c r="B26" s="166"/>
      <c r="C26" s="164"/>
      <c r="D26" s="162"/>
      <c r="E26" s="162"/>
      <c r="F26" s="161"/>
    </row>
    <row r="27" spans="1:6" ht="21.95" customHeight="1">
      <c r="A27" s="159"/>
      <c r="B27" s="159"/>
      <c r="C27" s="163"/>
      <c r="D27" s="162"/>
      <c r="E27" s="162"/>
      <c r="F27" s="161"/>
    </row>
    <row r="28" spans="1:6" ht="21.95" customHeight="1">
      <c r="A28" s="159"/>
      <c r="B28" s="159"/>
      <c r="C28" s="165"/>
      <c r="D28" s="162"/>
      <c r="E28" s="162"/>
      <c r="F28" s="161"/>
    </row>
    <row r="29" spans="1:6">
      <c r="A29" s="159"/>
      <c r="B29" s="159"/>
      <c r="C29" s="164"/>
      <c r="D29" s="162"/>
      <c r="E29" s="162"/>
      <c r="F29" s="161"/>
    </row>
    <row r="30" spans="1:6">
      <c r="A30" s="159"/>
      <c r="B30" s="159"/>
      <c r="C30" s="164"/>
      <c r="D30" s="162"/>
      <c r="E30" s="162"/>
      <c r="F30" s="161"/>
    </row>
    <row r="31" spans="1:6">
      <c r="A31" s="159"/>
      <c r="B31" s="159"/>
      <c r="C31" s="163"/>
      <c r="D31" s="162"/>
      <c r="E31" s="162"/>
      <c r="F31" s="161"/>
    </row>
    <row r="32" spans="1:6">
      <c r="A32" s="159"/>
      <c r="B32" s="159"/>
      <c r="C32" s="159"/>
      <c r="D32" s="160"/>
      <c r="E32" s="160"/>
      <c r="F32" s="160"/>
    </row>
    <row r="33" spans="1:6">
      <c r="A33" s="159"/>
      <c r="B33" s="159"/>
      <c r="C33" s="159"/>
      <c r="D33" s="160"/>
      <c r="E33" s="160"/>
      <c r="F33" s="160"/>
    </row>
    <row r="34" spans="1:6">
      <c r="A34" s="159"/>
      <c r="B34" s="159"/>
      <c r="C34" s="159"/>
      <c r="D34" s="160"/>
      <c r="E34" s="160"/>
      <c r="F34" s="160"/>
    </row>
    <row r="35" spans="1:6">
      <c r="A35" s="159"/>
      <c r="B35" s="159"/>
      <c r="C35" s="159"/>
      <c r="D35" s="160"/>
      <c r="E35" s="160"/>
      <c r="F35" s="160"/>
    </row>
    <row r="36" spans="1:6">
      <c r="A36" s="159"/>
      <c r="B36" s="159"/>
      <c r="C36" s="159"/>
      <c r="D36" s="160"/>
      <c r="E36" s="160"/>
      <c r="F36" s="160"/>
    </row>
    <row r="37" spans="1:6">
      <c r="A37" s="159"/>
      <c r="B37" s="159"/>
      <c r="C37" s="159"/>
      <c r="D37" s="160"/>
      <c r="E37" s="160"/>
      <c r="F37" s="160"/>
    </row>
    <row r="38" spans="1:6">
      <c r="A38" s="159"/>
      <c r="B38" s="159"/>
      <c r="C38" s="159"/>
      <c r="D38" s="160"/>
      <c r="E38" s="160"/>
      <c r="F38" s="160"/>
    </row>
    <row r="39" spans="1:6">
      <c r="A39" s="159"/>
      <c r="B39" s="159"/>
      <c r="C39" s="159"/>
      <c r="D39" s="160"/>
      <c r="E39" s="160"/>
      <c r="F39" s="160"/>
    </row>
    <row r="40" spans="1:6">
      <c r="A40" s="159"/>
      <c r="B40" s="159"/>
      <c r="C40" s="159"/>
      <c r="D40" s="160"/>
      <c r="E40" s="160"/>
      <c r="F40" s="160"/>
    </row>
    <row r="41" spans="1:6">
      <c r="A41" s="159"/>
      <c r="B41" s="159"/>
      <c r="C41" s="159"/>
      <c r="D41" s="159"/>
      <c r="E41" s="159"/>
      <c r="F41" s="159"/>
    </row>
    <row r="42" spans="1:6">
      <c r="A42" s="159"/>
      <c r="B42" s="159"/>
      <c r="C42" s="159"/>
      <c r="D42" s="159"/>
      <c r="E42" s="159"/>
      <c r="F42" s="159"/>
    </row>
    <row r="43" spans="1:6">
      <c r="A43" s="159"/>
      <c r="B43" s="159"/>
      <c r="C43" s="159"/>
      <c r="D43" s="159"/>
      <c r="E43" s="159"/>
      <c r="F43" s="159"/>
    </row>
    <row r="44" spans="1:6">
      <c r="A44" s="159"/>
      <c r="B44" s="159"/>
      <c r="C44" s="159"/>
      <c r="D44" s="159"/>
      <c r="E44" s="159"/>
      <c r="F44" s="159"/>
    </row>
    <row r="45" spans="1:6">
      <c r="A45" s="159"/>
      <c r="B45" s="159"/>
      <c r="C45" s="159"/>
      <c r="D45" s="159"/>
      <c r="E45" s="159"/>
      <c r="F45" s="159"/>
    </row>
    <row r="46" spans="1:6">
      <c r="A46" s="159"/>
      <c r="B46" s="159"/>
      <c r="C46" s="159"/>
      <c r="D46" s="159"/>
      <c r="E46" s="159"/>
      <c r="F46" s="159"/>
    </row>
    <row r="47" spans="1:6">
      <c r="A47" s="159"/>
      <c r="B47" s="159"/>
      <c r="C47" s="159"/>
      <c r="D47" s="159"/>
      <c r="E47" s="159"/>
      <c r="F47" s="159"/>
    </row>
    <row r="48" spans="1:6">
      <c r="A48" s="159"/>
      <c r="B48" s="159"/>
      <c r="C48" s="159"/>
      <c r="D48" s="159"/>
      <c r="E48" s="159"/>
      <c r="F48" s="159"/>
    </row>
    <row r="49" spans="1:6">
      <c r="A49" s="159"/>
      <c r="B49" s="159"/>
      <c r="C49" s="159"/>
      <c r="D49" s="159"/>
      <c r="E49" s="159"/>
      <c r="F49" s="159"/>
    </row>
    <row r="50" spans="1:6">
      <c r="A50" s="159"/>
      <c r="B50" s="159"/>
      <c r="C50" s="159"/>
      <c r="D50" s="159"/>
      <c r="E50" s="159"/>
      <c r="F50" s="159"/>
    </row>
  </sheetData>
  <mergeCells count="1">
    <mergeCell ref="F5:F6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DP40"/>
  <sheetViews>
    <sheetView workbookViewId="0">
      <selection activeCell="I9" sqref="I9"/>
    </sheetView>
  </sheetViews>
  <sheetFormatPr defaultRowHeight="16.5" customHeight="1"/>
  <cols>
    <col min="1" max="1" width="35" style="3" customWidth="1"/>
    <col min="2" max="2" width="7.6640625" style="3" bestFit="1" customWidth="1"/>
    <col min="3" max="4" width="7.6640625" style="5" bestFit="1" customWidth="1"/>
    <col min="5" max="5" width="8.77734375" style="3" bestFit="1" customWidth="1"/>
    <col min="6" max="16384" width="8.88671875" style="3"/>
  </cols>
  <sheetData>
    <row r="1" spans="1:120" ht="16.5" customHeight="1">
      <c r="A1" s="1" t="s">
        <v>536</v>
      </c>
      <c r="B1" s="1"/>
      <c r="C1" s="2"/>
      <c r="D1" s="2"/>
    </row>
    <row r="2" spans="1:120" ht="16.5" customHeight="1">
      <c r="A2" s="687"/>
      <c r="B2" s="687"/>
      <c r="C2" s="687"/>
      <c r="D2" s="687"/>
    </row>
    <row r="3" spans="1:120" ht="16.5" customHeight="1">
      <c r="A3" s="4"/>
      <c r="B3" s="4"/>
      <c r="D3" s="6"/>
      <c r="E3" s="6" t="s">
        <v>0</v>
      </c>
    </row>
    <row r="4" spans="1:120" ht="16.5" customHeight="1">
      <c r="A4" s="688"/>
      <c r="B4" s="7" t="s">
        <v>106</v>
      </c>
      <c r="C4" s="7" t="s">
        <v>109</v>
      </c>
      <c r="D4" s="7" t="s">
        <v>109</v>
      </c>
      <c r="E4" s="7" t="s">
        <v>110</v>
      </c>
    </row>
    <row r="5" spans="1:120" ht="16.5" customHeight="1">
      <c r="A5" s="689"/>
      <c r="B5" s="8" t="s">
        <v>97</v>
      </c>
      <c r="C5" s="8" t="s">
        <v>97</v>
      </c>
      <c r="D5" s="8" t="s">
        <v>97</v>
      </c>
      <c r="E5" s="8" t="s">
        <v>97</v>
      </c>
    </row>
    <row r="6" spans="1:120" ht="16.5" customHeight="1">
      <c r="A6" s="689"/>
      <c r="B6" s="8" t="s">
        <v>1</v>
      </c>
      <c r="C6" s="8" t="s">
        <v>107</v>
      </c>
      <c r="D6" s="8" t="s">
        <v>1</v>
      </c>
      <c r="E6" s="8" t="s">
        <v>1</v>
      </c>
    </row>
    <row r="7" spans="1:120" ht="16.5" customHeight="1">
      <c r="A7" s="689"/>
      <c r="B7" s="9" t="s">
        <v>89</v>
      </c>
      <c r="C7" s="9" t="s">
        <v>98</v>
      </c>
      <c r="D7" s="9" t="s">
        <v>89</v>
      </c>
      <c r="E7" s="9" t="s">
        <v>89</v>
      </c>
    </row>
    <row r="8" spans="1:120" ht="16.5" customHeight="1">
      <c r="A8" s="10"/>
      <c r="B8" s="10"/>
      <c r="C8" s="11"/>
      <c r="D8" s="11"/>
    </row>
    <row r="9" spans="1:120" s="14" customFormat="1" ht="16.5" customHeight="1">
      <c r="A9" s="12" t="s">
        <v>2</v>
      </c>
      <c r="B9" s="13">
        <v>109.75969628846667</v>
      </c>
      <c r="C9" s="13">
        <v>101.840341560586</v>
      </c>
      <c r="D9" s="13">
        <v>110.06149067399754</v>
      </c>
      <c r="E9" s="13">
        <v>109.80091005577157</v>
      </c>
    </row>
    <row r="10" spans="1:120" s="18" customFormat="1" ht="16.5" customHeight="1">
      <c r="A10" s="15" t="s">
        <v>3</v>
      </c>
      <c r="B10" s="13">
        <v>108.190450756199</v>
      </c>
      <c r="C10" s="13">
        <v>102.419481310061</v>
      </c>
      <c r="D10" s="13">
        <v>108.268943086569</v>
      </c>
      <c r="E10" s="13">
        <v>108.198800253472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</row>
    <row r="11" spans="1:120" s="5" customFormat="1" ht="16.5" customHeight="1">
      <c r="A11" s="19" t="s">
        <v>4</v>
      </c>
      <c r="B11" s="20">
        <v>104.77043237928601</v>
      </c>
      <c r="C11" s="20">
        <v>119.332020125038</v>
      </c>
      <c r="D11" s="20">
        <v>107.596402888711</v>
      </c>
      <c r="E11" s="20">
        <v>105.06618809163</v>
      </c>
    </row>
    <row r="12" spans="1:120" s="5" customFormat="1" ht="16.5" customHeight="1">
      <c r="A12" s="19" t="s">
        <v>5</v>
      </c>
      <c r="B12" s="20">
        <v>108.823693653239</v>
      </c>
      <c r="C12" s="20">
        <v>99.144482466865199</v>
      </c>
      <c r="D12" s="20">
        <v>108.27908128029701</v>
      </c>
      <c r="E12" s="20">
        <v>108.766052263961</v>
      </c>
    </row>
    <row r="13" spans="1:120" s="5" customFormat="1" ht="16.5" customHeight="1">
      <c r="A13" s="19" t="s">
        <v>6</v>
      </c>
      <c r="B13" s="20">
        <v>112.27968159428301</v>
      </c>
      <c r="C13" s="20">
        <v>100.007536072603</v>
      </c>
      <c r="D13" s="20">
        <v>110.704152560849</v>
      </c>
      <c r="E13" s="20">
        <v>112.084231122388</v>
      </c>
    </row>
    <row r="14" spans="1:120" s="22" customFormat="1" ht="16.5" customHeight="1">
      <c r="A14" s="21" t="s">
        <v>7</v>
      </c>
      <c r="B14" s="13">
        <v>110.155069410782</v>
      </c>
      <c r="C14" s="13">
        <v>102.26051278286501</v>
      </c>
      <c r="D14" s="13">
        <v>110.29924527801801</v>
      </c>
      <c r="E14" s="13">
        <v>110.18157307369501</v>
      </c>
    </row>
    <row r="15" spans="1:120" s="5" customFormat="1" ht="16.5" customHeight="1">
      <c r="A15" s="19" t="s">
        <v>8</v>
      </c>
      <c r="B15" s="20">
        <v>107.67943008492399</v>
      </c>
      <c r="C15" s="20">
        <v>102.172139343106</v>
      </c>
      <c r="D15" s="20">
        <v>109.592505741444</v>
      </c>
      <c r="E15" s="20">
        <v>107.888619069954</v>
      </c>
    </row>
    <row r="16" spans="1:120" s="5" customFormat="1" ht="16.5" customHeight="1">
      <c r="A16" s="19" t="s">
        <v>9</v>
      </c>
      <c r="B16" s="20">
        <v>106.88587939086401</v>
      </c>
      <c r="C16" s="20">
        <v>95.727132048435394</v>
      </c>
      <c r="D16" s="20">
        <v>100.90249538638101</v>
      </c>
      <c r="E16" s="20">
        <v>106.15940105188599</v>
      </c>
    </row>
    <row r="17" spans="1:120" s="5" customFormat="1" ht="16.5" customHeight="1">
      <c r="A17" s="19" t="s">
        <v>10</v>
      </c>
      <c r="B17" s="20">
        <v>102.61712045697401</v>
      </c>
      <c r="C17" s="20">
        <v>104.721246579861</v>
      </c>
      <c r="D17" s="20">
        <v>110.08302225486</v>
      </c>
      <c r="E17" s="20">
        <v>103.45452328787999</v>
      </c>
    </row>
    <row r="18" spans="1:120" s="5" customFormat="1" ht="16.5" customHeight="1">
      <c r="A18" s="19" t="s">
        <v>11</v>
      </c>
      <c r="B18" s="20">
        <v>118.716891075672</v>
      </c>
      <c r="C18" s="20">
        <v>102.173781810454</v>
      </c>
      <c r="D18" s="20">
        <v>109.65869215312</v>
      </c>
      <c r="E18" s="20">
        <v>117.54426728961499</v>
      </c>
    </row>
    <row r="19" spans="1:120" s="5" customFormat="1" ht="16.5" customHeight="1">
      <c r="A19" s="19" t="s">
        <v>12</v>
      </c>
      <c r="B19" s="20">
        <v>103.633373618072</v>
      </c>
      <c r="C19" s="20">
        <v>108.669736682278</v>
      </c>
      <c r="D19" s="20">
        <v>112.320767280759</v>
      </c>
      <c r="E19" s="20">
        <v>104.654187171262</v>
      </c>
    </row>
    <row r="20" spans="1:120" s="5" customFormat="1" ht="16.5" customHeight="1">
      <c r="A20" s="19" t="s">
        <v>13</v>
      </c>
      <c r="B20" s="20">
        <v>119.35295824494401</v>
      </c>
      <c r="C20" s="20">
        <v>106.24583622414499</v>
      </c>
      <c r="D20" s="20">
        <v>117.75445527000799</v>
      </c>
      <c r="E20" s="20">
        <v>119.171890426617</v>
      </c>
    </row>
    <row r="21" spans="1:120" s="5" customFormat="1" ht="16.5" customHeight="1">
      <c r="A21" s="19" t="s">
        <v>14</v>
      </c>
      <c r="B21" s="20">
        <v>105.379744229712</v>
      </c>
      <c r="C21" s="20">
        <v>104.089364116317</v>
      </c>
      <c r="D21" s="20">
        <v>100.883977740346</v>
      </c>
      <c r="E21" s="20">
        <v>104.85745168486</v>
      </c>
    </row>
    <row r="22" spans="1:120" s="5" customFormat="1" ht="16.5" customHeight="1">
      <c r="A22" s="19" t="s">
        <v>15</v>
      </c>
      <c r="B22" s="20">
        <v>106.175860447009</v>
      </c>
      <c r="C22" s="20">
        <v>108.260046730209</v>
      </c>
      <c r="D22" s="20">
        <v>110.498041921618</v>
      </c>
      <c r="E22" s="20">
        <v>106.676429316406</v>
      </c>
    </row>
    <row r="23" spans="1:120" s="5" customFormat="1" ht="16.5" customHeight="1">
      <c r="A23" s="19" t="s">
        <v>16</v>
      </c>
      <c r="B23" s="20">
        <v>103.29212327010001</v>
      </c>
      <c r="C23" s="20">
        <v>109.49076584165</v>
      </c>
      <c r="D23" s="20">
        <v>111.129446774325</v>
      </c>
      <c r="E23" s="20">
        <v>104.258062237519</v>
      </c>
    </row>
    <row r="24" spans="1:120" s="23" customFormat="1" ht="16.5" customHeight="1">
      <c r="A24" s="19" t="s">
        <v>17</v>
      </c>
      <c r="B24" s="20">
        <v>112.61242961272799</v>
      </c>
      <c r="C24" s="20">
        <v>99.3348036455873</v>
      </c>
      <c r="D24" s="20">
        <v>113.91083872048701</v>
      </c>
      <c r="E24" s="20">
        <v>112.76296557734899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</row>
    <row r="25" spans="1:120" s="5" customFormat="1" ht="16.5" customHeight="1">
      <c r="A25" s="19" t="s">
        <v>18</v>
      </c>
      <c r="B25" s="20">
        <v>112.084572545505</v>
      </c>
      <c r="C25" s="20">
        <v>101.651385226621</v>
      </c>
      <c r="D25" s="20">
        <v>115.031935918073</v>
      </c>
      <c r="E25" s="20">
        <v>112.43207006036801</v>
      </c>
    </row>
    <row r="26" spans="1:120" s="5" customFormat="1" ht="16.5" customHeight="1">
      <c r="A26" s="19" t="s">
        <v>19</v>
      </c>
      <c r="B26" s="20">
        <v>110.89324672234299</v>
      </c>
      <c r="C26" s="20">
        <v>102.75831128491301</v>
      </c>
      <c r="D26" s="20">
        <v>113.373273460775</v>
      </c>
      <c r="E26" s="20">
        <v>111.188209323539</v>
      </c>
    </row>
    <row r="27" spans="1:120" s="5" customFormat="1" ht="24">
      <c r="A27" s="19" t="s">
        <v>20</v>
      </c>
      <c r="B27" s="20">
        <v>106.27836840015701</v>
      </c>
      <c r="C27" s="20">
        <v>103.451738427545</v>
      </c>
      <c r="D27" s="20">
        <v>107.765040628733</v>
      </c>
      <c r="E27" s="20">
        <v>106.456483241144</v>
      </c>
    </row>
    <row r="28" spans="1:120" s="5" customFormat="1" ht="24">
      <c r="A28" s="19" t="s">
        <v>21</v>
      </c>
      <c r="B28" s="20">
        <v>150.14449328927699</v>
      </c>
      <c r="C28" s="20">
        <v>98.508209791084994</v>
      </c>
      <c r="D28" s="20">
        <v>111.02348365688199</v>
      </c>
      <c r="E28" s="20">
        <v>144.110015077593</v>
      </c>
    </row>
    <row r="29" spans="1:120" s="5" customFormat="1" ht="16.5" customHeight="1">
      <c r="A29" s="19" t="s">
        <v>22</v>
      </c>
      <c r="B29" s="20">
        <v>108.166601783429</v>
      </c>
      <c r="C29" s="20">
        <v>92.397070836521493</v>
      </c>
      <c r="D29" s="20">
        <v>110.822079594589</v>
      </c>
      <c r="E29" s="20">
        <v>108.443747142513</v>
      </c>
    </row>
    <row r="30" spans="1:120" s="5" customFormat="1" ht="16.5" customHeight="1">
      <c r="A30" s="19" t="s">
        <v>23</v>
      </c>
      <c r="B30" s="20">
        <v>128.868514786177</v>
      </c>
      <c r="C30" s="20">
        <v>96.038902459124799</v>
      </c>
      <c r="D30" s="20">
        <v>116.85484206791</v>
      </c>
      <c r="E30" s="20">
        <v>127.433536644193</v>
      </c>
    </row>
    <row r="31" spans="1:120" s="5" customFormat="1" ht="16.5" customHeight="1">
      <c r="A31" s="19" t="s">
        <v>24</v>
      </c>
      <c r="B31" s="20">
        <v>103.775694751209</v>
      </c>
      <c r="C31" s="20">
        <v>101.71216105212</v>
      </c>
      <c r="D31" s="20">
        <v>108.752960415251</v>
      </c>
      <c r="E31" s="20">
        <v>104.379930617562</v>
      </c>
    </row>
    <row r="32" spans="1:120" s="5" customFormat="1" ht="16.5" customHeight="1">
      <c r="A32" s="19" t="s">
        <v>25</v>
      </c>
      <c r="B32" s="20">
        <v>108.415608412561</v>
      </c>
      <c r="C32" s="20">
        <v>112.168780108904</v>
      </c>
      <c r="D32" s="20">
        <v>138.34422340319301</v>
      </c>
      <c r="E32" s="20">
        <v>111.901708054897</v>
      </c>
    </row>
    <row r="33" spans="1:5" s="22" customFormat="1" ht="16.5" customHeight="1">
      <c r="A33" s="24" t="s">
        <v>26</v>
      </c>
      <c r="B33" s="13">
        <v>111.13619191290501</v>
      </c>
      <c r="C33" s="13">
        <v>95.680086245767995</v>
      </c>
      <c r="D33" s="13">
        <v>113.518528629266</v>
      </c>
      <c r="E33" s="13">
        <v>111.40542138057801</v>
      </c>
    </row>
    <row r="34" spans="1:5" s="22" customFormat="1" ht="24">
      <c r="A34" s="24" t="s">
        <v>27</v>
      </c>
      <c r="B34" s="13">
        <v>107.07284451010101</v>
      </c>
      <c r="C34" s="13">
        <v>101.869919785519</v>
      </c>
      <c r="D34" s="13">
        <v>108.834922231327</v>
      </c>
      <c r="E34" s="13">
        <v>107.27588935894499</v>
      </c>
    </row>
    <row r="35" spans="1:5" s="5" customFormat="1" ht="16.5" customHeight="1">
      <c r="A35" s="19" t="s">
        <v>28</v>
      </c>
      <c r="B35" s="20">
        <v>106.63347089341001</v>
      </c>
      <c r="C35" s="20">
        <v>102.023845486472</v>
      </c>
      <c r="D35" s="20">
        <v>108.261509319767</v>
      </c>
      <c r="E35" s="20">
        <v>106.82331520107201</v>
      </c>
    </row>
    <row r="36" spans="1:5" s="5" customFormat="1" ht="24">
      <c r="A36" s="19" t="s">
        <v>29</v>
      </c>
      <c r="B36" s="20">
        <v>108.037526362701</v>
      </c>
      <c r="C36" s="20">
        <v>101.524636161384</v>
      </c>
      <c r="D36" s="20">
        <v>110.150066027752</v>
      </c>
      <c r="E36" s="20">
        <v>108.274527496055</v>
      </c>
    </row>
    <row r="37" spans="1:5" ht="16.5" customHeight="1">
      <c r="A37" s="25"/>
      <c r="B37" s="25"/>
      <c r="C37" s="26"/>
      <c r="D37" s="26"/>
      <c r="E37" s="16"/>
    </row>
    <row r="38" spans="1:5" ht="16.5" customHeight="1">
      <c r="E38" s="16"/>
    </row>
    <row r="39" spans="1:5" ht="16.5" customHeight="1">
      <c r="E39" s="16"/>
    </row>
    <row r="40" spans="1:5" ht="16.5" customHeight="1">
      <c r="E40" s="16"/>
    </row>
  </sheetData>
  <mergeCells count="2">
    <mergeCell ref="A2:D2"/>
    <mergeCell ref="A4:A7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G43"/>
  <sheetViews>
    <sheetView workbookViewId="0">
      <selection activeCell="I9" sqref="I9"/>
    </sheetView>
  </sheetViews>
  <sheetFormatPr defaultRowHeight="15"/>
  <cols>
    <col min="1" max="1" width="26.5546875" style="29" customWidth="1"/>
    <col min="2" max="2" width="8" style="29" bestFit="1" customWidth="1"/>
    <col min="3" max="3" width="6.109375" style="29" bestFit="1" customWidth="1"/>
    <col min="4" max="4" width="5.44140625" style="29" bestFit="1" customWidth="1"/>
    <col min="5" max="5" width="5.88671875" style="29" bestFit="1" customWidth="1"/>
    <col min="6" max="6" width="8.33203125" style="29" customWidth="1"/>
    <col min="7" max="7" width="7.6640625" style="29" customWidth="1"/>
    <col min="8" max="16384" width="8.88671875" style="29"/>
  </cols>
  <sheetData>
    <row r="1" spans="1:7" ht="15.75">
      <c r="A1" s="27" t="s">
        <v>537</v>
      </c>
      <c r="B1" s="28"/>
      <c r="C1" s="28"/>
      <c r="D1" s="28"/>
      <c r="E1" s="28"/>
      <c r="F1" s="28"/>
      <c r="G1" s="28"/>
    </row>
    <row r="2" spans="1:7" ht="6.75" customHeight="1">
      <c r="A2" s="30"/>
      <c r="B2" s="31"/>
    </row>
    <row r="3" spans="1:7" ht="12.75" customHeight="1">
      <c r="A3" s="32"/>
      <c r="B3" s="31"/>
    </row>
    <row r="4" spans="1:7">
      <c r="A4" s="33"/>
      <c r="B4" s="33"/>
      <c r="F4" s="34"/>
    </row>
    <row r="5" spans="1:7">
      <c r="A5" s="35"/>
      <c r="B5" s="36" t="s">
        <v>30</v>
      </c>
      <c r="C5" s="37" t="s">
        <v>31</v>
      </c>
      <c r="D5" s="37" t="s">
        <v>32</v>
      </c>
      <c r="E5" s="37" t="s">
        <v>90</v>
      </c>
      <c r="F5" s="38" t="s">
        <v>109</v>
      </c>
      <c r="G5" s="37" t="s">
        <v>110</v>
      </c>
    </row>
    <row r="6" spans="1:7">
      <c r="A6" s="33"/>
      <c r="B6" s="39" t="s">
        <v>33</v>
      </c>
      <c r="C6" s="40" t="s">
        <v>108</v>
      </c>
      <c r="D6" s="41" t="s">
        <v>111</v>
      </c>
      <c r="E6" s="40" t="s">
        <v>112</v>
      </c>
      <c r="F6" s="40" t="s">
        <v>97</v>
      </c>
      <c r="G6" s="40" t="s">
        <v>100</v>
      </c>
    </row>
    <row r="7" spans="1:7">
      <c r="A7" s="33"/>
      <c r="B7" s="39"/>
      <c r="C7" s="40" t="s">
        <v>98</v>
      </c>
      <c r="D7" s="40" t="s">
        <v>34</v>
      </c>
      <c r="E7" s="40" t="s">
        <v>34</v>
      </c>
      <c r="F7" s="40" t="s">
        <v>113</v>
      </c>
      <c r="G7" s="40" t="s">
        <v>91</v>
      </c>
    </row>
    <row r="8" spans="1:7">
      <c r="A8" s="33"/>
      <c r="B8" s="42"/>
      <c r="C8" s="43"/>
      <c r="D8" s="43">
        <v>2015</v>
      </c>
      <c r="E8" s="43">
        <v>2015</v>
      </c>
      <c r="F8" s="43" t="s">
        <v>99</v>
      </c>
      <c r="G8" s="43" t="s">
        <v>101</v>
      </c>
    </row>
    <row r="9" spans="1:7">
      <c r="A9" s="33"/>
      <c r="B9" s="39"/>
      <c r="C9" s="40"/>
      <c r="D9" s="40"/>
      <c r="E9" s="40"/>
      <c r="F9" s="40"/>
      <c r="G9" s="40"/>
    </row>
    <row r="10" spans="1:7">
      <c r="A10" s="44" t="s">
        <v>35</v>
      </c>
      <c r="B10" s="45" t="s">
        <v>36</v>
      </c>
      <c r="C10" s="46">
        <f>+E10-D10</f>
        <v>27334.600000000002</v>
      </c>
      <c r="D10" s="47">
        <v>3281.3</v>
      </c>
      <c r="E10" s="47">
        <v>30615.9</v>
      </c>
      <c r="F10" s="48">
        <v>107.6</v>
      </c>
      <c r="G10" s="48">
        <v>105.1</v>
      </c>
    </row>
    <row r="11" spans="1:7">
      <c r="A11" s="44" t="s">
        <v>37</v>
      </c>
      <c r="B11" s="45" t="s">
        <v>36</v>
      </c>
      <c r="C11" s="46">
        <f t="shared" ref="C11:C40" si="0">+E11-D11</f>
        <v>11169</v>
      </c>
      <c r="D11" s="47">
        <v>1360</v>
      </c>
      <c r="E11" s="47">
        <v>12529</v>
      </c>
      <c r="F11" s="48">
        <v>109.9</v>
      </c>
      <c r="G11" s="48">
        <v>110.7</v>
      </c>
    </row>
    <row r="12" spans="1:7">
      <c r="A12" s="44" t="s">
        <v>38</v>
      </c>
      <c r="B12" s="45" t="s">
        <v>102</v>
      </c>
      <c r="C12" s="46">
        <f t="shared" si="0"/>
        <v>7050</v>
      </c>
      <c r="D12" s="47">
        <v>720</v>
      </c>
      <c r="E12" s="47">
        <v>7770</v>
      </c>
      <c r="F12" s="48">
        <v>101.1</v>
      </c>
      <c r="G12" s="48">
        <v>101.7</v>
      </c>
    </row>
    <row r="13" spans="1:7">
      <c r="A13" s="44" t="s">
        <v>39</v>
      </c>
      <c r="B13" s="45" t="s">
        <v>36</v>
      </c>
      <c r="C13" s="46">
        <f t="shared" si="0"/>
        <v>478.49999999999994</v>
      </c>
      <c r="D13" s="47">
        <v>50.3</v>
      </c>
      <c r="E13" s="47">
        <v>528.79999999999995</v>
      </c>
      <c r="F13" s="48">
        <v>101.9</v>
      </c>
      <c r="G13" s="48">
        <v>109.7</v>
      </c>
    </row>
    <row r="14" spans="1:7">
      <c r="A14" s="44" t="s">
        <v>40</v>
      </c>
      <c r="B14" s="45" t="s">
        <v>41</v>
      </c>
      <c r="C14" s="46">
        <f t="shared" si="0"/>
        <v>1338</v>
      </c>
      <c r="D14" s="47">
        <v>187</v>
      </c>
      <c r="E14" s="47">
        <v>1525</v>
      </c>
      <c r="F14" s="48">
        <v>110.5</v>
      </c>
      <c r="G14" s="48">
        <v>105.3</v>
      </c>
    </row>
    <row r="15" spans="1:7">
      <c r="A15" s="44" t="s">
        <v>42</v>
      </c>
      <c r="B15" s="45" t="s">
        <v>43</v>
      </c>
      <c r="C15" s="46">
        <f t="shared" si="0"/>
        <v>703.80000000000007</v>
      </c>
      <c r="D15" s="47">
        <v>82.9</v>
      </c>
      <c r="E15" s="47">
        <v>786.7</v>
      </c>
      <c r="F15" s="48">
        <v>106.7</v>
      </c>
      <c r="G15" s="48">
        <v>114.9</v>
      </c>
    </row>
    <row r="16" spans="1:7">
      <c r="A16" s="44" t="s">
        <v>44</v>
      </c>
      <c r="B16" s="45" t="s">
        <v>36</v>
      </c>
      <c r="C16" s="46">
        <f t="shared" si="0"/>
        <v>61.099999999999994</v>
      </c>
      <c r="D16" s="47">
        <v>6.5</v>
      </c>
      <c r="E16" s="47">
        <v>67.599999999999994</v>
      </c>
      <c r="F16" s="48">
        <v>111.2</v>
      </c>
      <c r="G16" s="48">
        <v>115.1</v>
      </c>
    </row>
    <row r="17" spans="1:7">
      <c r="A17" s="44" t="s">
        <v>45</v>
      </c>
      <c r="B17" s="45" t="s">
        <v>41</v>
      </c>
      <c r="C17" s="46">
        <f t="shared" si="0"/>
        <v>1214.5999999999999</v>
      </c>
      <c r="D17" s="47">
        <v>20.2</v>
      </c>
      <c r="E17" s="47">
        <v>1234.8</v>
      </c>
      <c r="F17" s="48">
        <v>204.4</v>
      </c>
      <c r="G17" s="48">
        <v>104.4</v>
      </c>
    </row>
    <row r="18" spans="1:7">
      <c r="A18" s="44" t="s">
        <v>46</v>
      </c>
      <c r="B18" s="45" t="s">
        <v>41</v>
      </c>
      <c r="C18" s="46">
        <f t="shared" si="0"/>
        <v>168.20000000000002</v>
      </c>
      <c r="D18" s="47">
        <v>22.6</v>
      </c>
      <c r="E18" s="47">
        <v>190.8</v>
      </c>
      <c r="F18" s="48">
        <v>107.1</v>
      </c>
      <c r="G18" s="48">
        <v>104.7</v>
      </c>
    </row>
    <row r="19" spans="1:7">
      <c r="A19" s="44" t="s">
        <v>47</v>
      </c>
      <c r="B19" s="45" t="s">
        <v>41</v>
      </c>
      <c r="C19" s="46">
        <f t="shared" si="0"/>
        <v>7530.1</v>
      </c>
      <c r="D19" s="47">
        <v>1082.5999999999999</v>
      </c>
      <c r="E19" s="47">
        <v>8612.7000000000007</v>
      </c>
      <c r="F19" s="48">
        <v>115.6</v>
      </c>
      <c r="G19" s="48">
        <v>116.7</v>
      </c>
    </row>
    <row r="20" spans="1:7">
      <c r="A20" s="44" t="s">
        <v>48</v>
      </c>
      <c r="B20" s="45" t="s">
        <v>41</v>
      </c>
      <c r="C20" s="46">
        <f t="shared" si="0"/>
        <v>2280.2999999999997</v>
      </c>
      <c r="D20" s="47">
        <v>314.8</v>
      </c>
      <c r="E20" s="47">
        <v>2595.1</v>
      </c>
      <c r="F20" s="48">
        <v>111.3</v>
      </c>
      <c r="G20" s="48">
        <v>115.2</v>
      </c>
    </row>
    <row r="21" spans="1:7">
      <c r="A21" s="44" t="s">
        <v>49</v>
      </c>
      <c r="B21" s="45" t="s">
        <v>43</v>
      </c>
      <c r="C21" s="46">
        <f t="shared" si="0"/>
        <v>2157.3000000000002</v>
      </c>
      <c r="D21" s="47">
        <v>284.2</v>
      </c>
      <c r="E21" s="47">
        <v>2441.5</v>
      </c>
      <c r="F21" s="48">
        <v>101.3</v>
      </c>
      <c r="G21" s="48">
        <v>105.9</v>
      </c>
    </row>
    <row r="22" spans="1:7">
      <c r="A22" s="49" t="s">
        <v>50</v>
      </c>
      <c r="B22" s="45" t="s">
        <v>51</v>
      </c>
      <c r="C22" s="46">
        <f t="shared" si="0"/>
        <v>3355.9</v>
      </c>
      <c r="D22" s="47">
        <v>454.9</v>
      </c>
      <c r="E22" s="47">
        <v>3810.8</v>
      </c>
      <c r="F22" s="48">
        <v>110</v>
      </c>
      <c r="G22" s="48">
        <v>103.4</v>
      </c>
    </row>
    <row r="23" spans="1:7">
      <c r="A23" s="49" t="s">
        <v>52</v>
      </c>
      <c r="B23" s="45" t="s">
        <v>103</v>
      </c>
      <c r="C23" s="46">
        <f t="shared" si="0"/>
        <v>197</v>
      </c>
      <c r="D23" s="47">
        <v>26.1</v>
      </c>
      <c r="E23" s="47">
        <v>223.1</v>
      </c>
      <c r="F23" s="48">
        <v>101.1</v>
      </c>
      <c r="G23" s="48">
        <v>102.7</v>
      </c>
    </row>
    <row r="24" spans="1:7">
      <c r="A24" s="44" t="s">
        <v>53</v>
      </c>
      <c r="B24" s="45" t="s">
        <v>41</v>
      </c>
      <c r="C24" s="46">
        <f t="shared" si="0"/>
        <v>439.5</v>
      </c>
      <c r="D24" s="47">
        <v>54.7</v>
      </c>
      <c r="E24" s="47">
        <v>494.2</v>
      </c>
      <c r="F24" s="48">
        <v>94.9</v>
      </c>
      <c r="G24" s="48">
        <v>94.6</v>
      </c>
    </row>
    <row r="25" spans="1:7">
      <c r="A25" s="44" t="s">
        <v>54</v>
      </c>
      <c r="B25" s="45" t="s">
        <v>55</v>
      </c>
      <c r="C25" s="46">
        <f t="shared" si="0"/>
        <v>2037.2000000000003</v>
      </c>
      <c r="D25" s="47">
        <v>297.60000000000002</v>
      </c>
      <c r="E25" s="47">
        <v>2334.8000000000002</v>
      </c>
      <c r="F25" s="48">
        <v>109.3</v>
      </c>
      <c r="G25" s="48">
        <v>103.9</v>
      </c>
    </row>
    <row r="26" spans="1:7">
      <c r="A26" s="50" t="s">
        <v>104</v>
      </c>
      <c r="B26" s="45" t="s">
        <v>56</v>
      </c>
      <c r="C26" s="46">
        <f t="shared" si="0"/>
        <v>212.8</v>
      </c>
      <c r="D26" s="47">
        <v>29.1</v>
      </c>
      <c r="E26" s="47">
        <v>241.9</v>
      </c>
      <c r="F26" s="48">
        <v>134.4</v>
      </c>
      <c r="G26" s="48">
        <v>124.1</v>
      </c>
    </row>
    <row r="27" spans="1:7">
      <c r="A27" s="44" t="s">
        <v>57</v>
      </c>
      <c r="B27" s="45" t="s">
        <v>36</v>
      </c>
      <c r="C27" s="46">
        <f t="shared" si="0"/>
        <v>1386.2</v>
      </c>
      <c r="D27" s="47">
        <v>208.3</v>
      </c>
      <c r="E27" s="47">
        <v>1594.5</v>
      </c>
      <c r="F27" s="48">
        <v>107.6</v>
      </c>
      <c r="G27" s="48">
        <v>98.7</v>
      </c>
    </row>
    <row r="28" spans="1:7">
      <c r="A28" s="44" t="s">
        <v>58</v>
      </c>
      <c r="B28" s="45" t="s">
        <v>41</v>
      </c>
      <c r="C28" s="46">
        <f t="shared" si="0"/>
        <v>1658.9</v>
      </c>
      <c r="D28" s="47">
        <v>204.8</v>
      </c>
      <c r="E28" s="47">
        <v>1863.7</v>
      </c>
      <c r="F28" s="48">
        <v>109</v>
      </c>
      <c r="G28" s="48">
        <v>102.6</v>
      </c>
    </row>
    <row r="29" spans="1:7">
      <c r="A29" s="44" t="s">
        <v>59</v>
      </c>
      <c r="B29" s="45" t="s">
        <v>41</v>
      </c>
      <c r="C29" s="46">
        <f t="shared" si="0"/>
        <v>381.1</v>
      </c>
      <c r="D29" s="47">
        <v>54.4</v>
      </c>
      <c r="E29" s="47">
        <v>435.5</v>
      </c>
      <c r="F29" s="48">
        <v>108.9</v>
      </c>
      <c r="G29" s="48">
        <v>111</v>
      </c>
    </row>
    <row r="30" spans="1:7">
      <c r="A30" s="44" t="s">
        <v>60</v>
      </c>
      <c r="B30" s="45" t="s">
        <v>41</v>
      </c>
      <c r="C30" s="46">
        <f t="shared" si="0"/>
        <v>42.4</v>
      </c>
      <c r="D30" s="47">
        <v>6.2</v>
      </c>
      <c r="E30" s="47">
        <v>48.6</v>
      </c>
      <c r="F30" s="48">
        <v>121.3</v>
      </c>
      <c r="G30" s="48">
        <v>104.5</v>
      </c>
    </row>
    <row r="31" spans="1:7">
      <c r="A31" s="44" t="s">
        <v>61</v>
      </c>
      <c r="B31" s="45" t="s">
        <v>62</v>
      </c>
      <c r="C31" s="46">
        <f t="shared" si="0"/>
        <v>43</v>
      </c>
      <c r="D31" s="47">
        <v>5.8</v>
      </c>
      <c r="E31" s="47">
        <v>48.8</v>
      </c>
      <c r="F31" s="48">
        <v>116.6</v>
      </c>
      <c r="G31" s="48">
        <v>110.7</v>
      </c>
    </row>
    <row r="32" spans="1:7">
      <c r="A32" s="44" t="s">
        <v>63</v>
      </c>
      <c r="B32" s="45" t="s">
        <v>36</v>
      </c>
      <c r="C32" s="46">
        <f t="shared" si="0"/>
        <v>2412.3999999999996</v>
      </c>
      <c r="D32" s="47">
        <v>357.8</v>
      </c>
      <c r="E32" s="47">
        <v>2770.2</v>
      </c>
      <c r="F32" s="48">
        <v>107.2</v>
      </c>
      <c r="G32" s="48">
        <v>99.8</v>
      </c>
    </row>
    <row r="33" spans="1:7">
      <c r="A33" s="49" t="s">
        <v>64</v>
      </c>
      <c r="B33" s="45" t="s">
        <v>41</v>
      </c>
      <c r="C33" s="46">
        <f t="shared" si="0"/>
        <v>2724.4</v>
      </c>
      <c r="D33" s="47">
        <v>360.4</v>
      </c>
      <c r="E33" s="47">
        <v>3084.8</v>
      </c>
      <c r="F33" s="48">
        <v>126.8</v>
      </c>
      <c r="G33" s="48">
        <v>120.1</v>
      </c>
    </row>
    <row r="34" spans="1:7">
      <c r="A34" s="44" t="s">
        <v>65</v>
      </c>
      <c r="B34" s="45" t="s">
        <v>41</v>
      </c>
      <c r="C34" s="46">
        <f t="shared" si="0"/>
        <v>2560.5</v>
      </c>
      <c r="D34" s="47">
        <v>360.5</v>
      </c>
      <c r="E34" s="47">
        <v>2921</v>
      </c>
      <c r="F34" s="48">
        <v>118.4</v>
      </c>
      <c r="G34" s="48">
        <v>114.7</v>
      </c>
    </row>
    <row r="35" spans="1:7">
      <c r="A35" s="44" t="s">
        <v>66</v>
      </c>
      <c r="B35" s="45" t="s">
        <v>55</v>
      </c>
      <c r="C35" s="46">
        <f t="shared" si="0"/>
        <v>149.1</v>
      </c>
      <c r="D35" s="47">
        <v>20</v>
      </c>
      <c r="E35" s="47">
        <v>169.1</v>
      </c>
      <c r="F35" s="48">
        <v>112.6</v>
      </c>
      <c r="G35" s="48">
        <v>150.5</v>
      </c>
    </row>
    <row r="36" spans="1:7">
      <c r="A36" s="44" t="s">
        <v>67</v>
      </c>
      <c r="B36" s="45" t="s">
        <v>68</v>
      </c>
      <c r="C36" s="46">
        <f t="shared" si="0"/>
        <v>3001.6</v>
      </c>
      <c r="D36" s="47">
        <v>513.9</v>
      </c>
      <c r="E36" s="47">
        <v>3515.5</v>
      </c>
      <c r="F36" s="48">
        <v>160.4</v>
      </c>
      <c r="G36" s="48">
        <v>145.5</v>
      </c>
    </row>
    <row r="37" spans="1:7">
      <c r="A37" s="44" t="s">
        <v>69</v>
      </c>
      <c r="B37" s="45" t="s">
        <v>70</v>
      </c>
      <c r="C37" s="46">
        <f t="shared" si="0"/>
        <v>123.50000000000001</v>
      </c>
      <c r="D37" s="47">
        <v>15.3</v>
      </c>
      <c r="E37" s="47">
        <v>138.80000000000001</v>
      </c>
      <c r="F37" s="48">
        <v>141.4</v>
      </c>
      <c r="G37" s="48">
        <v>155.30000000000001</v>
      </c>
    </row>
    <row r="38" spans="1:7">
      <c r="A38" s="44" t="s">
        <v>71</v>
      </c>
      <c r="B38" s="45" t="s">
        <v>41</v>
      </c>
      <c r="C38" s="46">
        <f t="shared" si="0"/>
        <v>1850.7</v>
      </c>
      <c r="D38" s="47">
        <v>251.2</v>
      </c>
      <c r="E38" s="47">
        <v>2101.9</v>
      </c>
      <c r="F38" s="48">
        <v>90.3</v>
      </c>
      <c r="G38" s="48">
        <v>88.7</v>
      </c>
    </row>
    <row r="39" spans="1:7">
      <c r="A39" s="44" t="s">
        <v>72</v>
      </c>
      <c r="B39" s="45" t="s">
        <v>73</v>
      </c>
      <c r="C39" s="46">
        <f t="shared" si="0"/>
        <v>104</v>
      </c>
      <c r="D39" s="47">
        <v>13.2</v>
      </c>
      <c r="E39" s="47">
        <v>117.2</v>
      </c>
      <c r="F39" s="48">
        <v>109</v>
      </c>
      <c r="G39" s="48">
        <v>112.3</v>
      </c>
    </row>
    <row r="40" spans="1:7">
      <c r="A40" s="44" t="s">
        <v>74</v>
      </c>
      <c r="B40" s="45" t="s">
        <v>102</v>
      </c>
      <c r="C40" s="46">
        <f t="shared" si="0"/>
        <v>1537.8</v>
      </c>
      <c r="D40" s="47">
        <v>205.9</v>
      </c>
      <c r="E40" s="47">
        <v>1743.7</v>
      </c>
      <c r="F40" s="48">
        <v>108.1</v>
      </c>
      <c r="G40" s="48">
        <v>106.2</v>
      </c>
    </row>
    <row r="41" spans="1:7">
      <c r="A41" s="51"/>
    </row>
    <row r="42" spans="1:7">
      <c r="A42" s="51"/>
    </row>
    <row r="43" spans="1:7">
      <c r="A43" s="51"/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3"/>
  <dimension ref="A1:F30"/>
  <sheetViews>
    <sheetView workbookViewId="0">
      <selection activeCell="I9" sqref="I9"/>
    </sheetView>
  </sheetViews>
  <sheetFormatPr defaultColWidth="14.6640625" defaultRowHeight="12"/>
  <cols>
    <col min="1" max="1" width="26.6640625" style="67" customWidth="1"/>
    <col min="2" max="2" width="7.109375" style="53" bestFit="1" customWidth="1"/>
    <col min="3" max="4" width="8.33203125" style="53" bestFit="1" customWidth="1"/>
    <col min="5" max="6" width="9.5546875" style="53" bestFit="1" customWidth="1"/>
    <col min="7" max="7" width="14.6640625" style="53" customWidth="1"/>
    <col min="8" max="16384" width="14.6640625" style="53"/>
  </cols>
  <sheetData>
    <row r="1" spans="1:6" ht="18" customHeight="1">
      <c r="A1" s="52" t="s">
        <v>538</v>
      </c>
      <c r="B1" s="52"/>
      <c r="C1" s="52"/>
      <c r="D1" s="52"/>
      <c r="E1" s="52"/>
      <c r="F1" s="52"/>
    </row>
    <row r="2" spans="1:6" ht="18" customHeight="1">
      <c r="A2" s="52"/>
      <c r="B2" s="52"/>
      <c r="C2" s="52"/>
      <c r="D2" s="52"/>
      <c r="E2" s="52"/>
      <c r="F2" s="52"/>
    </row>
    <row r="3" spans="1:6" ht="18" customHeight="1">
      <c r="A3" s="54"/>
      <c r="B3" s="54"/>
      <c r="C3" s="54"/>
      <c r="D3" s="54"/>
      <c r="E3" s="54"/>
      <c r="F3" s="54"/>
    </row>
    <row r="4" spans="1:6" s="58" customFormat="1" ht="18" customHeight="1">
      <c r="A4" s="55"/>
      <c r="B4" s="56"/>
      <c r="C4" s="56"/>
      <c r="D4" s="56"/>
      <c r="E4" s="56"/>
      <c r="F4" s="57" t="s">
        <v>0</v>
      </c>
    </row>
    <row r="5" spans="1:6" ht="18" customHeight="1">
      <c r="A5" s="59"/>
      <c r="B5" s="60" t="s">
        <v>75</v>
      </c>
      <c r="C5" s="60" t="s">
        <v>76</v>
      </c>
      <c r="D5" s="60" t="s">
        <v>76</v>
      </c>
      <c r="E5" s="60" t="s">
        <v>75</v>
      </c>
      <c r="F5" s="60" t="s">
        <v>75</v>
      </c>
    </row>
    <row r="6" spans="1:6" ht="18" customHeight="1">
      <c r="A6" s="61"/>
      <c r="B6" s="62" t="s">
        <v>77</v>
      </c>
      <c r="C6" s="62" t="s">
        <v>77</v>
      </c>
      <c r="D6" s="62" t="s">
        <v>77</v>
      </c>
      <c r="E6" s="62" t="s">
        <v>78</v>
      </c>
      <c r="F6" s="62" t="s">
        <v>78</v>
      </c>
    </row>
    <row r="7" spans="1:6" ht="18" customHeight="1">
      <c r="A7" s="61"/>
      <c r="B7" s="62" t="s">
        <v>114</v>
      </c>
      <c r="C7" s="62" t="s">
        <v>114</v>
      </c>
      <c r="D7" s="62" t="s">
        <v>115</v>
      </c>
      <c r="E7" s="63" t="s">
        <v>116</v>
      </c>
      <c r="F7" s="63" t="s">
        <v>116</v>
      </c>
    </row>
    <row r="8" spans="1:6" ht="18" customHeight="1">
      <c r="A8" s="61"/>
      <c r="B8" s="62" t="s">
        <v>98</v>
      </c>
      <c r="C8" s="62" t="s">
        <v>98</v>
      </c>
      <c r="D8" s="62" t="s">
        <v>98</v>
      </c>
      <c r="E8" s="62" t="s">
        <v>81</v>
      </c>
      <c r="F8" s="62" t="s">
        <v>81</v>
      </c>
    </row>
    <row r="9" spans="1:6" ht="18" customHeight="1">
      <c r="A9" s="61"/>
      <c r="B9" s="62" t="s">
        <v>80</v>
      </c>
      <c r="C9" s="62" t="s">
        <v>80</v>
      </c>
      <c r="D9" s="62" t="s">
        <v>80</v>
      </c>
      <c r="E9" s="62" t="s">
        <v>79</v>
      </c>
      <c r="F9" s="62" t="s">
        <v>79</v>
      </c>
    </row>
    <row r="10" spans="1:6" ht="18" customHeight="1">
      <c r="A10" s="61"/>
      <c r="B10" s="64" t="s">
        <v>82</v>
      </c>
      <c r="C10" s="64" t="s">
        <v>105</v>
      </c>
      <c r="D10" s="64" t="s">
        <v>105</v>
      </c>
      <c r="E10" s="64" t="s">
        <v>83</v>
      </c>
      <c r="F10" s="64" t="s">
        <v>89</v>
      </c>
    </row>
    <row r="11" spans="1:6" ht="16.5" customHeight="1">
      <c r="A11" s="61"/>
      <c r="B11" s="62"/>
      <c r="C11" s="62"/>
      <c r="D11" s="62"/>
      <c r="E11" s="62"/>
      <c r="F11" s="62"/>
    </row>
    <row r="12" spans="1:6" ht="20.100000000000001" customHeight="1">
      <c r="A12" s="65" t="s">
        <v>84</v>
      </c>
      <c r="B12" s="667">
        <v>101.04936334572142</v>
      </c>
      <c r="C12" s="667">
        <v>113.32443248903159</v>
      </c>
      <c r="D12" s="667">
        <v>113.2</v>
      </c>
      <c r="E12" s="669">
        <v>105.04417288426534</v>
      </c>
      <c r="F12" s="669">
        <v>109.9</v>
      </c>
    </row>
    <row r="13" spans="1:6" s="58" customFormat="1" ht="20.100000000000001" customHeight="1">
      <c r="A13" s="66" t="s">
        <v>8</v>
      </c>
      <c r="B13" s="668">
        <v>100.5748004113875</v>
      </c>
      <c r="C13" s="668">
        <v>106.37754408171941</v>
      </c>
      <c r="D13" s="668">
        <v>108.3133374708982</v>
      </c>
      <c r="E13" s="670">
        <v>109.513621072375</v>
      </c>
      <c r="F13" s="670">
        <v>122.8275380549636</v>
      </c>
    </row>
    <row r="14" spans="1:6" s="58" customFormat="1" ht="20.100000000000001" customHeight="1">
      <c r="A14" s="66" t="s">
        <v>9</v>
      </c>
      <c r="B14" s="668">
        <v>93.185524190734526</v>
      </c>
      <c r="C14" s="668">
        <v>99.295730176651944</v>
      </c>
      <c r="D14" s="668">
        <v>105.00714626065542</v>
      </c>
      <c r="E14" s="670">
        <v>125.06580222733075</v>
      </c>
      <c r="F14" s="670">
        <v>190.24844345743509</v>
      </c>
    </row>
    <row r="15" spans="1:6" s="58" customFormat="1" ht="20.100000000000001" customHeight="1">
      <c r="A15" s="66" t="s">
        <v>85</v>
      </c>
      <c r="B15" s="668">
        <v>100.48439999999999</v>
      </c>
      <c r="C15" s="668">
        <v>104.9002</v>
      </c>
      <c r="D15" s="668">
        <v>99.454399999999993</v>
      </c>
      <c r="E15" s="670">
        <v>100.5964</v>
      </c>
      <c r="F15" s="670">
        <v>105.1144</v>
      </c>
    </row>
    <row r="16" spans="1:6" s="58" customFormat="1" ht="20.100000000000001" customHeight="1">
      <c r="A16" s="66" t="s">
        <v>11</v>
      </c>
      <c r="B16" s="668">
        <v>106.64010346699391</v>
      </c>
      <c r="C16" s="668">
        <v>86.554909127190399</v>
      </c>
      <c r="D16" s="668">
        <v>103.7637425574692</v>
      </c>
      <c r="E16" s="670">
        <v>103.72517540133541</v>
      </c>
      <c r="F16" s="670">
        <v>111.7275150332965</v>
      </c>
    </row>
    <row r="17" spans="1:6" s="58" customFormat="1" ht="20.100000000000001" customHeight="1">
      <c r="A17" s="66" t="s">
        <v>12</v>
      </c>
      <c r="B17" s="668">
        <v>94.812628482443131</v>
      </c>
      <c r="C17" s="668">
        <v>99.262879802408378</v>
      </c>
      <c r="D17" s="668">
        <v>105.400490483241</v>
      </c>
      <c r="E17" s="670">
        <v>100.71810613298121</v>
      </c>
      <c r="F17" s="670">
        <v>103.47276024652891</v>
      </c>
    </row>
    <row r="18" spans="1:6" s="58" customFormat="1" ht="20.100000000000001" customHeight="1">
      <c r="A18" s="66" t="s">
        <v>13</v>
      </c>
      <c r="B18" s="668">
        <v>101.6678007238343</v>
      </c>
      <c r="C18" s="668">
        <v>112.9926353848514</v>
      </c>
      <c r="D18" s="668">
        <v>113.67675303516</v>
      </c>
      <c r="E18" s="670">
        <v>94.301751505297744</v>
      </c>
      <c r="F18" s="670">
        <v>167.8245008976844</v>
      </c>
    </row>
    <row r="19" spans="1:6" s="58" customFormat="1" ht="20.100000000000001" customHeight="1">
      <c r="A19" s="66" t="s">
        <v>14</v>
      </c>
      <c r="B19" s="668">
        <v>99.961107928478981</v>
      </c>
      <c r="C19" s="668">
        <v>94.699296669180697</v>
      </c>
      <c r="D19" s="668">
        <v>109.02232094475562</v>
      </c>
      <c r="E19" s="670">
        <v>101.217087662797</v>
      </c>
      <c r="F19" s="670">
        <v>116.9203866147154</v>
      </c>
    </row>
    <row r="20" spans="1:6" s="58" customFormat="1" ht="20.100000000000001" customHeight="1">
      <c r="A20" s="66" t="s">
        <v>86</v>
      </c>
      <c r="B20" s="668">
        <v>102.1043226981588</v>
      </c>
      <c r="C20" s="668">
        <v>95.957709150058861</v>
      </c>
      <c r="D20" s="668">
        <v>107.64540601056829</v>
      </c>
      <c r="E20" s="670">
        <v>104.6242618969043</v>
      </c>
      <c r="F20" s="670">
        <v>97.578765627438386</v>
      </c>
    </row>
    <row r="21" spans="1:6" s="58" customFormat="1" ht="20.100000000000001" customHeight="1">
      <c r="A21" s="66" t="s">
        <v>87</v>
      </c>
      <c r="B21" s="668">
        <v>100.7579197736853</v>
      </c>
      <c r="C21" s="668">
        <v>113.392598883876</v>
      </c>
      <c r="D21" s="668">
        <v>110.65357821440961</v>
      </c>
      <c r="E21" s="670">
        <v>105.17482776072509</v>
      </c>
      <c r="F21" s="670">
        <v>102.2500611748808</v>
      </c>
    </row>
    <row r="22" spans="1:6" s="58" customFormat="1" ht="20.100000000000001" customHeight="1">
      <c r="A22" s="66" t="s">
        <v>17</v>
      </c>
      <c r="B22" s="668">
        <v>98.469523795364353</v>
      </c>
      <c r="C22" s="668">
        <v>111.8482361527293</v>
      </c>
      <c r="D22" s="668">
        <v>107.02924114049075</v>
      </c>
      <c r="E22" s="670">
        <v>102.25987452163569</v>
      </c>
      <c r="F22" s="670">
        <v>100.28580991229509</v>
      </c>
    </row>
    <row r="23" spans="1:6" s="58" customFormat="1" ht="20.100000000000001" customHeight="1">
      <c r="A23" s="66" t="s">
        <v>88</v>
      </c>
      <c r="B23" s="668">
        <v>99.831591496311688</v>
      </c>
      <c r="C23" s="668">
        <v>118.09285952311892</v>
      </c>
      <c r="D23" s="668">
        <v>112.5678599513848</v>
      </c>
      <c r="E23" s="670">
        <v>101.01301677117205</v>
      </c>
      <c r="F23" s="670">
        <v>109.746784335204</v>
      </c>
    </row>
    <row r="24" spans="1:6" s="58" customFormat="1" ht="20.100000000000001" customHeight="1">
      <c r="A24" s="66" t="s">
        <v>19</v>
      </c>
      <c r="B24" s="668">
        <v>105.6494464781447</v>
      </c>
      <c r="C24" s="668">
        <v>135.67145615376671</v>
      </c>
      <c r="D24" s="668">
        <v>123.6662208960025</v>
      </c>
      <c r="E24" s="670">
        <v>111.03900510661451</v>
      </c>
      <c r="F24" s="670">
        <v>110.5387099274714</v>
      </c>
    </row>
    <row r="25" spans="1:6" s="58" customFormat="1" ht="30" customHeight="1">
      <c r="A25" s="66" t="s">
        <v>20</v>
      </c>
      <c r="B25" s="668">
        <v>104.2124515922995</v>
      </c>
      <c r="C25" s="668">
        <v>108.8162594503378</v>
      </c>
      <c r="D25" s="668">
        <v>103.4561063937908</v>
      </c>
      <c r="E25" s="670">
        <v>98.941062255026083</v>
      </c>
      <c r="F25" s="670">
        <v>129.40296844616881</v>
      </c>
    </row>
    <row r="26" spans="1:6" ht="30" customHeight="1">
      <c r="A26" s="66" t="s">
        <v>21</v>
      </c>
      <c r="B26" s="668">
        <v>108.2586920180922</v>
      </c>
      <c r="C26" s="668">
        <v>167.96337067974</v>
      </c>
      <c r="D26" s="668">
        <v>185.67087935066451</v>
      </c>
      <c r="E26" s="670">
        <v>98.497153937453334</v>
      </c>
      <c r="F26" s="670">
        <v>218.40973831449449</v>
      </c>
    </row>
    <row r="27" spans="1:6" ht="20.100000000000001" customHeight="1">
      <c r="A27" s="66" t="s">
        <v>22</v>
      </c>
      <c r="B27" s="668">
        <v>96.122451814244741</v>
      </c>
      <c r="C27" s="668">
        <v>103.6447710997938</v>
      </c>
      <c r="D27" s="668">
        <v>108.7519999684985</v>
      </c>
      <c r="E27" s="670">
        <v>102.6252110221356</v>
      </c>
      <c r="F27" s="670">
        <v>91.862835843505778</v>
      </c>
    </row>
    <row r="28" spans="1:6" ht="20.100000000000001" customHeight="1">
      <c r="A28" s="66" t="s">
        <v>23</v>
      </c>
      <c r="B28" s="668">
        <v>91.032262068019179</v>
      </c>
      <c r="C28" s="668">
        <v>115.03573512072403</v>
      </c>
      <c r="D28" s="668">
        <v>127.4838201175581</v>
      </c>
      <c r="E28" s="670">
        <v>102.59973174827461</v>
      </c>
      <c r="F28" s="670">
        <v>121.6705742861883</v>
      </c>
    </row>
    <row r="29" spans="1:6" ht="20.100000000000001" customHeight="1">
      <c r="A29" s="66" t="s">
        <v>24</v>
      </c>
      <c r="B29" s="668">
        <v>102.08812181060274</v>
      </c>
      <c r="C29" s="668">
        <v>104.31222634752061</v>
      </c>
      <c r="D29" s="668">
        <v>99.110379019720256</v>
      </c>
      <c r="E29" s="670">
        <v>83.65515168139153</v>
      </c>
      <c r="F29" s="670">
        <v>57.290228502826373</v>
      </c>
    </row>
    <row r="30" spans="1:6" ht="20.100000000000001" customHeight="1">
      <c r="A30" s="66" t="s">
        <v>25</v>
      </c>
      <c r="B30" s="668">
        <v>108.24684958091041</v>
      </c>
      <c r="C30" s="668">
        <v>123.3351323622696</v>
      </c>
      <c r="D30" s="668">
        <v>112.62565164941449</v>
      </c>
      <c r="E30" s="670">
        <v>100.4832213306743</v>
      </c>
      <c r="F30" s="670">
        <v>100.24563174654131</v>
      </c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DT42"/>
  <sheetViews>
    <sheetView workbookViewId="0">
      <selection activeCell="I9" sqref="I9"/>
    </sheetView>
  </sheetViews>
  <sheetFormatPr defaultRowHeight="16.5" customHeight="1"/>
  <cols>
    <col min="1" max="1" width="36.109375" style="68" customWidth="1"/>
    <col min="2" max="3" width="13.6640625" style="70" customWidth="1"/>
    <col min="4" max="4" width="8.88671875" style="68" customWidth="1"/>
    <col min="5" max="16384" width="8.88671875" style="68"/>
  </cols>
  <sheetData>
    <row r="1" spans="1:124" ht="20.100000000000001" customHeight="1">
      <c r="A1" s="690" t="s">
        <v>539</v>
      </c>
      <c r="B1" s="690"/>
      <c r="C1" s="690"/>
    </row>
    <row r="2" spans="1:124" ht="17.25" customHeight="1">
      <c r="A2" s="69"/>
      <c r="B2" s="69"/>
    </row>
    <row r="3" spans="1:124" ht="17.25" customHeight="1">
      <c r="A3" s="71"/>
      <c r="C3" s="72" t="s">
        <v>0</v>
      </c>
    </row>
    <row r="4" spans="1:124" customFormat="1" ht="17.25" customHeight="1">
      <c r="A4" s="59"/>
      <c r="B4" s="60" t="s">
        <v>92</v>
      </c>
      <c r="C4" s="60" t="s">
        <v>92</v>
      </c>
    </row>
    <row r="5" spans="1:124" customFormat="1" ht="17.25" customHeight="1">
      <c r="A5" s="61"/>
      <c r="B5" s="62" t="s">
        <v>93</v>
      </c>
      <c r="C5" s="62" t="s">
        <v>93</v>
      </c>
    </row>
    <row r="6" spans="1:124" customFormat="1" ht="17.25" customHeight="1">
      <c r="A6" s="61"/>
      <c r="B6" s="73" t="s">
        <v>117</v>
      </c>
      <c r="C6" s="73" t="s">
        <v>117</v>
      </c>
    </row>
    <row r="7" spans="1:124" customFormat="1" ht="17.25" customHeight="1">
      <c r="A7" s="61"/>
      <c r="B7" s="62" t="s">
        <v>80</v>
      </c>
      <c r="C7" s="62" t="s">
        <v>80</v>
      </c>
    </row>
    <row r="8" spans="1:124" customFormat="1" ht="17.25" customHeight="1">
      <c r="A8" s="61"/>
      <c r="B8" s="62" t="s">
        <v>94</v>
      </c>
      <c r="C8" s="62" t="s">
        <v>94</v>
      </c>
    </row>
    <row r="9" spans="1:124" customFormat="1" ht="17.25" customHeight="1">
      <c r="A9" s="61"/>
      <c r="B9" s="64" t="s">
        <v>83</v>
      </c>
      <c r="C9" s="64" t="s">
        <v>89</v>
      </c>
    </row>
    <row r="10" spans="1:124" ht="16.5" customHeight="1">
      <c r="A10" s="74"/>
      <c r="B10" s="75"/>
      <c r="C10" s="75"/>
    </row>
    <row r="11" spans="1:124" s="77" customFormat="1" ht="20.100000000000001" customHeight="1">
      <c r="A11" s="76" t="s">
        <v>2</v>
      </c>
      <c r="B11" s="671">
        <v>101.219305779091</v>
      </c>
      <c r="C11" s="671">
        <v>107.11245473919</v>
      </c>
    </row>
    <row r="12" spans="1:124" s="79" customFormat="1" ht="20.100000000000001" customHeight="1">
      <c r="A12" s="15" t="s">
        <v>3</v>
      </c>
      <c r="B12" s="671">
        <v>100.041566770336</v>
      </c>
      <c r="C12" s="671">
        <v>98.231842862869399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</row>
    <row r="13" spans="1:124" s="70" customFormat="1" ht="20.100000000000001" customHeight="1">
      <c r="A13" s="19" t="s">
        <v>4</v>
      </c>
      <c r="B13" s="672">
        <v>100.02889659464699</v>
      </c>
      <c r="C13" s="672">
        <v>98.769794673134101</v>
      </c>
    </row>
    <row r="14" spans="1:124" s="70" customFormat="1" ht="20.100000000000001" customHeight="1">
      <c r="A14" s="19" t="s">
        <v>5</v>
      </c>
      <c r="B14" s="672">
        <v>99.9674479166667</v>
      </c>
      <c r="C14" s="672">
        <v>113.390769230769</v>
      </c>
    </row>
    <row r="15" spans="1:124" s="70" customFormat="1" ht="20.100000000000001" customHeight="1">
      <c r="A15" s="19" t="s">
        <v>6</v>
      </c>
      <c r="B15" s="672">
        <v>100.152811735941</v>
      </c>
      <c r="C15" s="672">
        <v>99.427314446087905</v>
      </c>
    </row>
    <row r="16" spans="1:124" s="81" customFormat="1" ht="20.100000000000001" customHeight="1">
      <c r="A16" s="80" t="s">
        <v>7</v>
      </c>
      <c r="B16" s="671">
        <v>101.346569150825</v>
      </c>
      <c r="C16" s="671">
        <v>107.969723778458</v>
      </c>
    </row>
    <row r="17" spans="1:124" s="70" customFormat="1" ht="20.100000000000001" customHeight="1">
      <c r="A17" s="19" t="s">
        <v>8</v>
      </c>
      <c r="B17" s="672">
        <v>101.128986841805</v>
      </c>
      <c r="C17" s="672">
        <v>100.568745128015</v>
      </c>
    </row>
    <row r="18" spans="1:124" s="70" customFormat="1" ht="20.100000000000001" customHeight="1">
      <c r="A18" s="19" t="s">
        <v>9</v>
      </c>
      <c r="B18" s="672">
        <v>100.099171212014</v>
      </c>
      <c r="C18" s="672">
        <v>96.860648433751507</v>
      </c>
    </row>
    <row r="19" spans="1:124" s="70" customFormat="1" ht="20.100000000000001" customHeight="1">
      <c r="A19" s="19" t="s">
        <v>10</v>
      </c>
      <c r="B19" s="672">
        <v>99.489043922570502</v>
      </c>
      <c r="C19" s="672">
        <v>97.637415621986506</v>
      </c>
    </row>
    <row r="20" spans="1:124" s="70" customFormat="1" ht="20.100000000000001" customHeight="1">
      <c r="A20" s="19" t="s">
        <v>11</v>
      </c>
      <c r="B20" s="672">
        <v>100.461848483198</v>
      </c>
      <c r="C20" s="672">
        <v>103.049162011173</v>
      </c>
    </row>
    <row r="21" spans="1:124" s="70" customFormat="1" ht="20.100000000000001" customHeight="1">
      <c r="A21" s="19" t="s">
        <v>12</v>
      </c>
      <c r="B21" s="672">
        <v>101.492836026296</v>
      </c>
      <c r="C21" s="672">
        <v>109.319900795769</v>
      </c>
    </row>
    <row r="22" spans="1:124" s="70" customFormat="1" ht="20.100000000000001" customHeight="1">
      <c r="A22" s="19" t="s">
        <v>13</v>
      </c>
      <c r="B22" s="672">
        <v>102.332907721865</v>
      </c>
      <c r="C22" s="672">
        <v>111.891165456862</v>
      </c>
    </row>
    <row r="23" spans="1:124" s="70" customFormat="1" ht="20.100000000000001" customHeight="1">
      <c r="A23" s="19" t="s">
        <v>14</v>
      </c>
      <c r="B23" s="672">
        <v>99.604783137413904</v>
      </c>
      <c r="C23" s="672">
        <v>99.651909428861103</v>
      </c>
    </row>
    <row r="24" spans="1:124" s="70" customFormat="1" ht="20.100000000000001" customHeight="1">
      <c r="A24" s="19" t="s">
        <v>15</v>
      </c>
      <c r="B24" s="672">
        <v>100.269311908075</v>
      </c>
      <c r="C24" s="672">
        <v>101.30836035464</v>
      </c>
    </row>
    <row r="25" spans="1:124" s="70" customFormat="1" ht="20.100000000000001" customHeight="1">
      <c r="A25" s="19" t="s">
        <v>16</v>
      </c>
      <c r="B25" s="672">
        <v>100.20240183511</v>
      </c>
      <c r="C25" s="672">
        <v>101.837630279759</v>
      </c>
    </row>
    <row r="26" spans="1:124" s="82" customFormat="1" ht="20.100000000000001" customHeight="1">
      <c r="A26" s="19" t="s">
        <v>17</v>
      </c>
      <c r="B26" s="672">
        <v>100.944238714978</v>
      </c>
      <c r="C26" s="672">
        <v>105.18375145785301</v>
      </c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</row>
    <row r="27" spans="1:124" s="70" customFormat="1" ht="20.100000000000001" customHeight="1">
      <c r="A27" s="19" t="s">
        <v>18</v>
      </c>
      <c r="B27" s="672">
        <v>100.559751093994</v>
      </c>
      <c r="C27" s="672">
        <v>100.735643436074</v>
      </c>
    </row>
    <row r="28" spans="1:124" s="70" customFormat="1" ht="20.100000000000001" customHeight="1">
      <c r="A28" s="19" t="s">
        <v>19</v>
      </c>
      <c r="B28" s="672">
        <v>100.809930696652</v>
      </c>
      <c r="C28" s="672">
        <v>103.035302819105</v>
      </c>
    </row>
    <row r="29" spans="1:124" s="70" customFormat="1" ht="24">
      <c r="A29" s="19" t="s">
        <v>20</v>
      </c>
      <c r="B29" s="672">
        <v>100.655820010355</v>
      </c>
      <c r="C29" s="672">
        <v>100.268821405686</v>
      </c>
    </row>
    <row r="30" spans="1:124" s="70" customFormat="1" ht="24">
      <c r="A30" s="19" t="s">
        <v>21</v>
      </c>
      <c r="B30" s="672">
        <v>101.140148438474</v>
      </c>
      <c r="C30" s="672">
        <v>133.96747328813501</v>
      </c>
    </row>
    <row r="31" spans="1:124" s="70" customFormat="1" ht="24" customHeight="1">
      <c r="A31" s="19" t="s">
        <v>22</v>
      </c>
      <c r="B31" s="672">
        <v>100.617848970252</v>
      </c>
      <c r="C31" s="672">
        <v>87.723979699988803</v>
      </c>
    </row>
    <row r="32" spans="1:124" s="70" customFormat="1" ht="24" customHeight="1">
      <c r="A32" s="19" t="s">
        <v>23</v>
      </c>
      <c r="B32" s="672">
        <v>102.811563135903</v>
      </c>
      <c r="C32" s="672">
        <v>119.150659777854</v>
      </c>
    </row>
    <row r="33" spans="1:3" s="70" customFormat="1" ht="24" customHeight="1">
      <c r="A33" s="19" t="s">
        <v>24</v>
      </c>
      <c r="B33" s="672">
        <v>100.456862874926</v>
      </c>
      <c r="C33" s="672">
        <v>103.600855829198</v>
      </c>
    </row>
    <row r="34" spans="1:3" s="70" customFormat="1" ht="24" customHeight="1">
      <c r="A34" s="19" t="s">
        <v>25</v>
      </c>
      <c r="B34" s="672">
        <v>101.936169694806</v>
      </c>
      <c r="C34" s="672">
        <v>104.371993319873</v>
      </c>
    </row>
    <row r="35" spans="1:3" s="81" customFormat="1" ht="24" customHeight="1">
      <c r="A35" s="24" t="s">
        <v>26</v>
      </c>
      <c r="B35" s="671">
        <v>100.090310133207</v>
      </c>
      <c r="C35" s="671">
        <v>100.770788560093</v>
      </c>
    </row>
    <row r="36" spans="1:3" s="81" customFormat="1" ht="24">
      <c r="A36" s="24" t="s">
        <v>95</v>
      </c>
      <c r="B36" s="671">
        <v>100.38249817857999</v>
      </c>
      <c r="C36" s="671">
        <v>104.41656316443201</v>
      </c>
    </row>
    <row r="37" spans="1:3" s="70" customFormat="1" ht="24" customHeight="1">
      <c r="A37" s="19" t="s">
        <v>28</v>
      </c>
      <c r="B37" s="672">
        <v>100.136010594509</v>
      </c>
      <c r="C37" s="672">
        <v>104.504874677823</v>
      </c>
    </row>
    <row r="38" spans="1:3" s="70" customFormat="1" ht="24">
      <c r="A38" s="19" t="s">
        <v>96</v>
      </c>
      <c r="B38" s="672">
        <v>100.548147367311</v>
      </c>
      <c r="C38" s="672">
        <v>107.26454877705901</v>
      </c>
    </row>
    <row r="39" spans="1:3" ht="12">
      <c r="A39" s="83"/>
      <c r="B39" s="84"/>
      <c r="C39" s="84"/>
    </row>
    <row r="40" spans="1:3" ht="12"/>
    <row r="41" spans="1:3" ht="12"/>
    <row r="42" spans="1:3" ht="12"/>
  </sheetData>
  <mergeCells count="1">
    <mergeCell ref="A1:C1"/>
  </mergeCells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O47"/>
  <sheetViews>
    <sheetView workbookViewId="0">
      <selection activeCell="I9" sqref="I9"/>
    </sheetView>
  </sheetViews>
  <sheetFormatPr defaultRowHeight="15"/>
  <cols>
    <col min="1" max="1" width="2.44140625" style="184" customWidth="1"/>
    <col min="2" max="2" width="26.88671875" style="184" customWidth="1"/>
    <col min="3" max="3" width="9.88671875" style="184" customWidth="1"/>
    <col min="4" max="4" width="8.44140625" style="184" customWidth="1"/>
    <col min="5" max="5" width="9.21875" style="184" customWidth="1"/>
    <col min="6" max="6" width="12.21875" style="184" customWidth="1"/>
    <col min="7" max="16384" width="8.88671875" style="184"/>
  </cols>
  <sheetData>
    <row r="1" spans="1:15" ht="20.100000000000001" customHeight="1">
      <c r="A1" s="224" t="s">
        <v>408</v>
      </c>
    </row>
    <row r="2" spans="1:15" ht="15.95" customHeight="1">
      <c r="A2" s="223"/>
      <c r="B2" s="223"/>
      <c r="C2" s="223"/>
      <c r="D2" s="223"/>
      <c r="E2" s="223"/>
    </row>
    <row r="3" spans="1:15" ht="15.95" customHeight="1">
      <c r="A3" s="222"/>
      <c r="B3" s="222"/>
      <c r="C3" s="222"/>
      <c r="D3" s="222"/>
      <c r="E3" s="222"/>
      <c r="F3" s="221" t="s">
        <v>197</v>
      </c>
    </row>
    <row r="4" spans="1:15" ht="15.95" customHeight="1">
      <c r="A4" s="220"/>
      <c r="B4" s="220"/>
      <c r="C4" s="219" t="s">
        <v>31</v>
      </c>
      <c r="D4" s="219" t="s">
        <v>32</v>
      </c>
      <c r="E4" s="219" t="s">
        <v>90</v>
      </c>
      <c r="F4" s="219" t="s">
        <v>409</v>
      </c>
    </row>
    <row r="5" spans="1:15" ht="15.95" customHeight="1">
      <c r="A5" s="214"/>
      <c r="B5" s="214"/>
      <c r="C5" s="218" t="s">
        <v>410</v>
      </c>
      <c r="D5" s="218" t="s">
        <v>196</v>
      </c>
      <c r="E5" s="217" t="s">
        <v>112</v>
      </c>
      <c r="F5" s="217" t="s">
        <v>175</v>
      </c>
    </row>
    <row r="6" spans="1:15" ht="15.95" customHeight="1">
      <c r="A6" s="214"/>
      <c r="B6" s="214"/>
      <c r="C6" s="216" t="s">
        <v>411</v>
      </c>
      <c r="D6" s="216" t="s">
        <v>98</v>
      </c>
      <c r="E6" s="215" t="s">
        <v>98</v>
      </c>
      <c r="F6" s="215" t="s">
        <v>101</v>
      </c>
    </row>
    <row r="7" spans="1:15" ht="18" customHeight="1">
      <c r="A7" s="214"/>
      <c r="B7" s="214"/>
    </row>
    <row r="8" spans="1:15" ht="18" customHeight="1">
      <c r="A8" s="213" t="s">
        <v>140</v>
      </c>
      <c r="B8" s="212"/>
      <c r="C8" s="231">
        <v>302.6164</v>
      </c>
      <c r="D8" s="231">
        <v>360.81300000000005</v>
      </c>
      <c r="E8" s="231">
        <v>909.48749999999995</v>
      </c>
      <c r="F8" s="211">
        <v>108.46549330712791</v>
      </c>
      <c r="G8" s="192"/>
      <c r="K8" s="192"/>
      <c r="L8" s="192"/>
      <c r="M8" s="192"/>
      <c r="N8" s="192"/>
      <c r="O8" s="192"/>
    </row>
    <row r="9" spans="1:15" ht="24.95" customHeight="1">
      <c r="A9" s="197"/>
      <c r="B9" s="210" t="s">
        <v>195</v>
      </c>
      <c r="C9" s="228">
        <v>55.616399999999999</v>
      </c>
      <c r="D9" s="228">
        <v>60.512999999999998</v>
      </c>
      <c r="E9" s="193">
        <v>153.08750000000001</v>
      </c>
      <c r="F9" s="205">
        <v>104.06753045464434</v>
      </c>
      <c r="G9" s="192"/>
      <c r="J9" s="192"/>
      <c r="K9" s="192"/>
      <c r="L9" s="192"/>
      <c r="M9" s="192"/>
      <c r="N9" s="192"/>
      <c r="O9" s="192"/>
    </row>
    <row r="10" spans="1:15" ht="24.95" customHeight="1">
      <c r="A10" s="197"/>
      <c r="B10" s="210" t="s">
        <v>194</v>
      </c>
      <c r="C10" s="228">
        <v>15.9</v>
      </c>
      <c r="D10" s="228">
        <v>17.399999999999999</v>
      </c>
      <c r="E10" s="193">
        <v>43.5</v>
      </c>
      <c r="F10" s="205">
        <v>102.35294117647058</v>
      </c>
      <c r="G10" s="192"/>
      <c r="J10" s="192"/>
      <c r="K10" s="192"/>
      <c r="L10" s="192"/>
      <c r="M10" s="192"/>
      <c r="N10" s="192"/>
      <c r="O10" s="192"/>
    </row>
    <row r="11" spans="1:15" ht="24.95" customHeight="1">
      <c r="A11" s="197"/>
      <c r="B11" s="210" t="s">
        <v>193</v>
      </c>
      <c r="C11" s="228">
        <v>14.3</v>
      </c>
      <c r="D11" s="228">
        <v>16.100000000000001</v>
      </c>
      <c r="E11" s="193">
        <v>41.5</v>
      </c>
      <c r="F11" s="205">
        <v>105.0632911392405</v>
      </c>
      <c r="G11" s="192"/>
      <c r="J11" s="192"/>
      <c r="K11" s="192"/>
      <c r="L11" s="192"/>
      <c r="M11" s="192"/>
      <c r="N11" s="192"/>
      <c r="O11" s="192"/>
    </row>
    <row r="12" spans="1:15" ht="30" customHeight="1">
      <c r="A12" s="197"/>
      <c r="B12" s="209" t="s">
        <v>192</v>
      </c>
      <c r="C12" s="228">
        <v>18.100000000000001</v>
      </c>
      <c r="D12" s="228">
        <v>24.1</v>
      </c>
      <c r="E12" s="193">
        <v>57.6</v>
      </c>
      <c r="F12" s="205">
        <v>113.6094674556213</v>
      </c>
      <c r="G12" s="192"/>
      <c r="J12" s="192"/>
      <c r="K12" s="192"/>
      <c r="L12" s="192"/>
      <c r="M12" s="192"/>
      <c r="N12" s="192"/>
      <c r="O12" s="192"/>
    </row>
    <row r="13" spans="1:15" ht="30" customHeight="1">
      <c r="A13" s="197"/>
      <c r="B13" s="208" t="s">
        <v>191</v>
      </c>
      <c r="C13" s="228">
        <v>15.9</v>
      </c>
      <c r="D13" s="228">
        <v>17.5</v>
      </c>
      <c r="E13" s="193">
        <v>45.7</v>
      </c>
      <c r="F13" s="205">
        <v>113.11881188118814</v>
      </c>
      <c r="G13" s="192"/>
      <c r="J13" s="192"/>
      <c r="K13" s="192"/>
      <c r="L13" s="192"/>
      <c r="M13" s="192"/>
      <c r="N13" s="192"/>
      <c r="O13" s="192"/>
    </row>
    <row r="14" spans="1:15" ht="24.95" customHeight="1">
      <c r="A14" s="197"/>
      <c r="B14" s="204" t="s">
        <v>190</v>
      </c>
      <c r="C14" s="228">
        <v>108.6</v>
      </c>
      <c r="D14" s="228">
        <v>146.80000000000001</v>
      </c>
      <c r="E14" s="193">
        <v>345.1</v>
      </c>
      <c r="F14" s="205">
        <v>108.7957124842371</v>
      </c>
      <c r="G14" s="192"/>
      <c r="J14" s="192"/>
      <c r="K14" s="192"/>
      <c r="L14" s="192"/>
      <c r="M14" s="192"/>
      <c r="N14" s="192"/>
      <c r="O14" s="192"/>
    </row>
    <row r="15" spans="1:15" ht="24.95" customHeight="1">
      <c r="A15" s="197"/>
      <c r="B15" s="204" t="s">
        <v>189</v>
      </c>
      <c r="C15" s="228">
        <v>69.7</v>
      </c>
      <c r="D15" s="228">
        <v>72.099999999999994</v>
      </c>
      <c r="E15" s="228">
        <v>209</v>
      </c>
      <c r="F15" s="207">
        <v>110.057925223802</v>
      </c>
      <c r="G15" s="192"/>
      <c r="J15" s="192"/>
      <c r="K15" s="192"/>
      <c r="L15" s="192"/>
      <c r="M15" s="192"/>
      <c r="N15" s="192"/>
      <c r="O15" s="192"/>
    </row>
    <row r="16" spans="1:15" ht="24.95" customHeight="1">
      <c r="A16" s="197"/>
      <c r="B16" s="206" t="s">
        <v>188</v>
      </c>
      <c r="C16" s="228">
        <v>48.79</v>
      </c>
      <c r="D16" s="228">
        <v>50.469999999999992</v>
      </c>
      <c r="E16" s="228">
        <v>146.29999999999998</v>
      </c>
      <c r="F16" s="207">
        <v>109.81010282969299</v>
      </c>
      <c r="G16" s="192"/>
      <c r="J16" s="192"/>
      <c r="K16" s="192"/>
      <c r="L16" s="192"/>
      <c r="M16" s="192"/>
      <c r="N16" s="192"/>
      <c r="O16" s="192"/>
    </row>
    <row r="17" spans="1:15" ht="24.95" customHeight="1">
      <c r="A17" s="197"/>
      <c r="B17" s="206" t="s">
        <v>187</v>
      </c>
      <c r="C17" s="193">
        <v>20.910000000000004</v>
      </c>
      <c r="D17" s="193">
        <v>21.630000000000003</v>
      </c>
      <c r="E17" s="193">
        <v>62.70000000000001</v>
      </c>
      <c r="F17" s="205">
        <v>110.64055055584964</v>
      </c>
      <c r="G17" s="192"/>
      <c r="J17" s="192"/>
      <c r="K17" s="192"/>
      <c r="L17" s="192"/>
      <c r="M17" s="192"/>
      <c r="N17" s="192"/>
      <c r="O17" s="192"/>
    </row>
    <row r="18" spans="1:15" ht="24.95" customHeight="1">
      <c r="A18" s="197"/>
      <c r="B18" s="204" t="s">
        <v>186</v>
      </c>
      <c r="C18" s="479">
        <v>4.5</v>
      </c>
      <c r="D18" s="479">
        <v>6.3</v>
      </c>
      <c r="E18" s="479">
        <v>14</v>
      </c>
      <c r="F18" s="203">
        <v>125</v>
      </c>
      <c r="G18" s="192"/>
      <c r="K18" s="192"/>
      <c r="L18" s="192"/>
      <c r="M18" s="192"/>
      <c r="N18" s="192"/>
      <c r="O18" s="192"/>
    </row>
    <row r="19" spans="1:15" ht="15" customHeight="1">
      <c r="A19" s="197"/>
      <c r="B19" s="202"/>
      <c r="C19" s="201"/>
      <c r="D19" s="201"/>
      <c r="E19" s="200"/>
      <c r="F19" s="199"/>
      <c r="G19" s="198"/>
      <c r="K19" s="192"/>
      <c r="L19" s="192"/>
      <c r="M19" s="192"/>
      <c r="N19" s="192"/>
      <c r="O19" s="192"/>
    </row>
    <row r="20" spans="1:15" ht="15" customHeight="1">
      <c r="A20" s="197"/>
      <c r="B20" s="196"/>
      <c r="C20" s="195"/>
      <c r="D20" s="195"/>
      <c r="E20" s="194"/>
      <c r="F20" s="193"/>
      <c r="G20" s="198"/>
      <c r="K20" s="192"/>
      <c r="L20" s="192"/>
      <c r="M20" s="192"/>
      <c r="N20" s="192"/>
      <c r="O20" s="192"/>
    </row>
    <row r="21" spans="1:15" ht="15" customHeight="1">
      <c r="A21" s="197"/>
      <c r="B21" s="196"/>
      <c r="C21" s="480"/>
      <c r="D21" s="480"/>
      <c r="E21" s="480"/>
      <c r="F21" s="480"/>
      <c r="K21" s="192"/>
      <c r="L21" s="192"/>
      <c r="M21" s="192"/>
      <c r="N21" s="192"/>
      <c r="O21" s="192"/>
    </row>
    <row r="22" spans="1:15" ht="15" customHeight="1">
      <c r="A22" s="197"/>
      <c r="B22" s="196"/>
      <c r="C22" s="480"/>
      <c r="D22" s="480"/>
      <c r="E22" s="480"/>
      <c r="F22" s="480"/>
      <c r="K22" s="192"/>
      <c r="L22" s="192"/>
      <c r="M22" s="192"/>
      <c r="N22" s="192"/>
      <c r="O22" s="192"/>
    </row>
    <row r="23" spans="1:15" ht="15" customHeight="1">
      <c r="B23" s="191"/>
      <c r="C23" s="480"/>
      <c r="D23" s="480"/>
      <c r="E23" s="480"/>
      <c r="F23" s="480"/>
    </row>
    <row r="24" spans="1:15" ht="15" customHeight="1">
      <c r="A24" s="185"/>
      <c r="B24" s="188"/>
      <c r="C24" s="189"/>
      <c r="D24" s="189"/>
      <c r="E24" s="189"/>
      <c r="F24" s="186"/>
    </row>
    <row r="25" spans="1:15" ht="15" customHeight="1">
      <c r="A25" s="185"/>
      <c r="B25" s="188"/>
      <c r="C25" s="187"/>
      <c r="D25" s="187"/>
      <c r="E25" s="187"/>
      <c r="F25" s="186"/>
    </row>
    <row r="26" spans="1:15" ht="15" customHeight="1">
      <c r="A26" s="185"/>
      <c r="B26" s="188"/>
      <c r="C26" s="187"/>
      <c r="D26" s="187"/>
      <c r="E26" s="187"/>
      <c r="F26" s="186"/>
    </row>
    <row r="27" spans="1:15" ht="15" customHeight="1">
      <c r="A27" s="185"/>
      <c r="B27" s="188"/>
      <c r="C27" s="187"/>
      <c r="D27" s="187"/>
      <c r="E27" s="187"/>
      <c r="F27" s="186"/>
    </row>
    <row r="28" spans="1:15" ht="15" customHeight="1">
      <c r="A28" s="185"/>
      <c r="B28" s="188"/>
      <c r="C28" s="187"/>
      <c r="D28" s="187"/>
      <c r="E28" s="187"/>
      <c r="F28" s="186"/>
    </row>
    <row r="29" spans="1:15" ht="15" customHeight="1">
      <c r="A29" s="185"/>
      <c r="B29" s="188"/>
      <c r="C29" s="187"/>
      <c r="D29" s="187"/>
      <c r="E29" s="187"/>
      <c r="F29" s="186"/>
    </row>
    <row r="30" spans="1:15" ht="15" customHeight="1">
      <c r="A30" s="185"/>
      <c r="B30" s="188"/>
      <c r="C30" s="187"/>
      <c r="D30" s="187"/>
      <c r="E30" s="187"/>
      <c r="F30" s="186"/>
    </row>
    <row r="31" spans="1:15" ht="15" customHeight="1">
      <c r="A31" s="185"/>
      <c r="B31" s="188"/>
      <c r="C31" s="187"/>
      <c r="D31" s="187"/>
      <c r="E31" s="187"/>
      <c r="F31" s="186"/>
    </row>
    <row r="32" spans="1:15" ht="15" customHeight="1">
      <c r="A32" s="185"/>
      <c r="B32" s="188"/>
      <c r="C32" s="187"/>
      <c r="D32" s="187"/>
      <c r="E32" s="187"/>
      <c r="F32" s="186"/>
    </row>
    <row r="33" spans="1:6" ht="15" customHeight="1">
      <c r="A33" s="185"/>
      <c r="B33" s="188"/>
      <c r="C33" s="187"/>
      <c r="D33" s="187"/>
      <c r="E33" s="187"/>
      <c r="F33" s="186"/>
    </row>
    <row r="34" spans="1:6" ht="15" customHeight="1">
      <c r="A34" s="185"/>
      <c r="B34" s="188"/>
      <c r="C34" s="187"/>
      <c r="D34" s="187"/>
      <c r="E34" s="187"/>
      <c r="F34" s="186"/>
    </row>
    <row r="35" spans="1:6" ht="15" customHeight="1">
      <c r="A35" s="185"/>
      <c r="B35" s="188"/>
      <c r="C35" s="187"/>
      <c r="D35" s="187"/>
      <c r="E35" s="187"/>
      <c r="F35" s="186"/>
    </row>
    <row r="36" spans="1:6" ht="15" customHeight="1">
      <c r="A36" s="185"/>
      <c r="B36" s="188"/>
      <c r="C36" s="187"/>
      <c r="D36" s="187"/>
      <c r="E36" s="187"/>
      <c r="F36" s="186"/>
    </row>
    <row r="37" spans="1:6" ht="15" customHeight="1">
      <c r="A37" s="185"/>
      <c r="B37" s="188"/>
      <c r="C37" s="187"/>
      <c r="D37" s="187"/>
      <c r="E37" s="187"/>
      <c r="F37" s="186"/>
    </row>
    <row r="38" spans="1:6" ht="15" customHeight="1">
      <c r="A38" s="185"/>
      <c r="B38" s="188"/>
      <c r="C38" s="187"/>
      <c r="D38" s="187"/>
      <c r="E38" s="187"/>
      <c r="F38" s="186"/>
    </row>
    <row r="39" spans="1:6" ht="15" customHeight="1">
      <c r="A39" s="185"/>
      <c r="B39" s="188"/>
      <c r="C39" s="187"/>
      <c r="D39" s="187"/>
      <c r="E39" s="187"/>
      <c r="F39" s="186"/>
    </row>
    <row r="40" spans="1:6" ht="15" customHeight="1">
      <c r="A40" s="185"/>
      <c r="B40" s="188"/>
      <c r="C40" s="187"/>
      <c r="D40" s="187"/>
      <c r="E40" s="187"/>
      <c r="F40" s="186"/>
    </row>
    <row r="41" spans="1:6" ht="15" customHeight="1">
      <c r="A41" s="185"/>
      <c r="B41" s="188"/>
      <c r="C41" s="187"/>
      <c r="D41" s="187"/>
      <c r="E41" s="187"/>
      <c r="F41" s="186"/>
    </row>
    <row r="42" spans="1:6" ht="15" customHeight="1">
      <c r="A42" s="185"/>
      <c r="B42" s="188"/>
      <c r="C42" s="187"/>
      <c r="D42" s="187"/>
      <c r="E42" s="187"/>
      <c r="F42" s="186"/>
    </row>
    <row r="43" spans="1:6" ht="15" customHeight="1">
      <c r="A43" s="185"/>
      <c r="B43" s="188"/>
      <c r="C43" s="187"/>
      <c r="D43" s="187"/>
      <c r="E43" s="187"/>
      <c r="F43" s="186"/>
    </row>
    <row r="44" spans="1:6" ht="15" customHeight="1">
      <c r="A44" s="185"/>
      <c r="B44" s="188"/>
      <c r="C44" s="187"/>
      <c r="D44" s="187"/>
      <c r="E44" s="187"/>
      <c r="F44" s="186"/>
    </row>
    <row r="45" spans="1:6" ht="15" customHeight="1">
      <c r="A45" s="185"/>
    </row>
    <row r="46" spans="1:6" ht="15" customHeight="1">
      <c r="A46" s="185"/>
    </row>
    <row r="47" spans="1:6" ht="15" customHeight="1">
      <c r="A47" s="185"/>
    </row>
  </sheetData>
  <pageMargins left="0.75" right="0.5" top="0.75" bottom="0.75" header="0.3" footer="0.5"/>
  <pageSetup paperSize="9" firstPageNumber="25" orientation="portrait" r:id="rId1"/>
  <headerFooter alignWithMargins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GDP (2)</vt:lpstr>
      <vt:lpstr>2GTSX </vt:lpstr>
      <vt:lpstr>3tiendo NN</vt:lpstr>
      <vt:lpstr>Thuy san</vt:lpstr>
      <vt:lpstr>IIP</vt:lpstr>
      <vt:lpstr>SP</vt:lpstr>
      <vt:lpstr>CS TT TK</vt:lpstr>
      <vt:lpstr>LAO DONG</vt:lpstr>
      <vt:lpstr>VonDTTXH</vt:lpstr>
      <vt:lpstr>VonNS</vt:lpstr>
      <vt:lpstr>05DTNN</vt:lpstr>
      <vt:lpstr>Tongmuc</vt:lpstr>
      <vt:lpstr>CPI</vt:lpstr>
      <vt:lpstr>CSG_NLTS</vt:lpstr>
      <vt:lpstr>CSG_CN</vt:lpstr>
      <vt:lpstr>CSG_dau vao</vt:lpstr>
      <vt:lpstr>csg XK </vt:lpstr>
      <vt:lpstr>csg NK </vt:lpstr>
      <vt:lpstr>TygiaTM</vt:lpstr>
      <vt:lpstr>CSG_cuoc van tai</vt:lpstr>
      <vt:lpstr>CSGDichvu</vt:lpstr>
      <vt:lpstr>Vantai</vt:lpstr>
      <vt:lpstr>XK</vt:lpstr>
      <vt:lpstr>NK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dnhung</cp:lastModifiedBy>
  <cp:lastPrinted>2016-09-28T02:48:39Z</cp:lastPrinted>
  <dcterms:created xsi:type="dcterms:W3CDTF">2014-02-21T06:37:58Z</dcterms:created>
  <dcterms:modified xsi:type="dcterms:W3CDTF">2016-09-28T02:49:56Z</dcterms:modified>
</cp:coreProperties>
</file>