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firstSheet="2" activeTab="2"/>
  </bookViews>
  <sheets>
    <sheet name="01NN" sheetId="1" r:id="rId1"/>
    <sheet name="IIP" sheetId="2" r:id="rId2"/>
    <sheet name="SP" sheetId="3" r:id="rId3"/>
    <sheet name="CS TT TK" sheetId="4" r:id="rId4"/>
    <sheet name="LAO DONG" sheetId="5" r:id="rId5"/>
    <sheet name="DN1" sheetId="14" r:id="rId6"/>
    <sheet name="DN2" sheetId="15" r:id="rId7"/>
    <sheet name="VonDT" sheetId="6" r:id="rId8"/>
    <sheet name="05DTNN" sheetId="7" r:id="rId9"/>
    <sheet name="tongmuc-OK" sheetId="11" r:id="rId10"/>
    <sheet name="18XK" sheetId="9" r:id="rId11"/>
    <sheet name="19NK" sheetId="10" r:id="rId12"/>
    <sheet name="CPI" sheetId="12" r:id="rId13"/>
    <sheet name="VT-Ok" sheetId="13" r:id="rId14"/>
    <sheet name="Du lich" sheetId="8" r:id="rId15"/>
  </sheets>
  <definedNames>
    <definedName name="_________h1" localSheetId="8" hidden="1">{"'TDTGT (theo Dphuong)'!$A$4:$F$75"}</definedName>
    <definedName name="_________h1" localSheetId="14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4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4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4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4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4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4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4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4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4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4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4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4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4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4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4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4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4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4" hidden="1">{#N/A,#N/A,FALSE,"Chung"}</definedName>
    <definedName name="_B5" hidden="1">{#N/A,#N/A,FALSE,"Chung"}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14" hidden="1">#REF!</definedName>
    <definedName name="_Fill" localSheetId="7" hidden="1">#REF!</definedName>
    <definedName name="_Fill" hidden="1">#REF!</definedName>
    <definedName name="_h1" localSheetId="8" hidden="1">{"'TDTGT (theo Dphuong)'!$A$4:$F$75"}</definedName>
    <definedName name="_h1" localSheetId="14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4" hidden="1">{"'TDTGT (theo Dphuong)'!$A$4:$F$75"}</definedName>
    <definedName name="_h2" hidden="1">{"'TDTGT (theo Dphuong)'!$A$4:$F$75"}</definedName>
    <definedName name="abc" localSheetId="8" hidden="1">{"'TDTGT (theo Dphuong)'!$A$4:$F$75"}</definedName>
    <definedName name="abc" localSheetId="14" hidden="1">{"'TDTGT (theo Dphuong)'!$A$4:$F$75"}</definedName>
    <definedName name="abc" hidden="1">{"'TDTGT (theo Dphuong)'!$A$4:$F$75"}</definedName>
    <definedName name="adsf" localSheetId="8">#REF!</definedName>
    <definedName name="adsf" localSheetId="6">#REF!</definedName>
    <definedName name="adsf" localSheetId="14">#REF!</definedName>
    <definedName name="adsf">#REF!</definedName>
    <definedName name="anpha" localSheetId="8">#REF!</definedName>
    <definedName name="anpha" localSheetId="6">#REF!</definedName>
    <definedName name="anpha" localSheetId="14">#REF!</definedName>
    <definedName name="anpha">#REF!</definedName>
    <definedName name="B5new" localSheetId="8" hidden="1">{"'TDTGT (theo Dphuong)'!$A$4:$F$75"}</definedName>
    <definedName name="B5new" localSheetId="14" hidden="1">{"'TDTGT (theo Dphuong)'!$A$4:$F$75"}</definedName>
    <definedName name="B5new" hidden="1">{"'TDTGT (theo Dphuong)'!$A$4:$F$75"}</definedName>
    <definedName name="beta" localSheetId="8">#REF!</definedName>
    <definedName name="beta" localSheetId="6">#REF!</definedName>
    <definedName name="beta" localSheetId="14">#REF!</definedName>
    <definedName name="beta">#REF!</definedName>
    <definedName name="BT" localSheetId="8">#REF!</definedName>
    <definedName name="BT" localSheetId="12">#REF!</definedName>
    <definedName name="BT" localSheetId="6">#REF!</definedName>
    <definedName name="BT" localSheetId="14">#REF!</definedName>
    <definedName name="BT" localSheetId="7">#REF!</definedName>
    <definedName name="BT">#REF!</definedName>
    <definedName name="bv" localSheetId="8">#REF!</definedName>
    <definedName name="bv" localSheetId="6">#REF!</definedName>
    <definedName name="bv" localSheetId="14">#REF!</definedName>
    <definedName name="bv">#REF!</definedName>
    <definedName name="CS_10" localSheetId="8">#REF!</definedName>
    <definedName name="CS_10" localSheetId="12">#REF!</definedName>
    <definedName name="CS_10" localSheetId="6">#REF!</definedName>
    <definedName name="CS_10" localSheetId="14">#REF!</definedName>
    <definedName name="CS_10" localSheetId="7">#REF!</definedName>
    <definedName name="CS_10">#REF!</definedName>
    <definedName name="CS_100" localSheetId="8">#REF!</definedName>
    <definedName name="CS_100" localSheetId="12">#REF!</definedName>
    <definedName name="CS_100" localSheetId="6">#REF!</definedName>
    <definedName name="CS_100" localSheetId="14">#REF!</definedName>
    <definedName name="CS_100" localSheetId="7">#REF!</definedName>
    <definedName name="CS_100">#REF!</definedName>
    <definedName name="CS_10S" localSheetId="8">#REF!</definedName>
    <definedName name="CS_10S" localSheetId="6">#REF!</definedName>
    <definedName name="CS_10S" localSheetId="14">#REF!</definedName>
    <definedName name="CS_10S" localSheetId="7">#REF!</definedName>
    <definedName name="CS_10S">#REF!</definedName>
    <definedName name="CS_120" localSheetId="8">#REF!</definedName>
    <definedName name="CS_120" localSheetId="6">#REF!</definedName>
    <definedName name="CS_120" localSheetId="14">#REF!</definedName>
    <definedName name="CS_120" localSheetId="7">#REF!</definedName>
    <definedName name="CS_120">#REF!</definedName>
    <definedName name="CS_140" localSheetId="8">#REF!</definedName>
    <definedName name="CS_140" localSheetId="6">#REF!</definedName>
    <definedName name="CS_140" localSheetId="14">#REF!</definedName>
    <definedName name="CS_140" localSheetId="7">#REF!</definedName>
    <definedName name="CS_140">#REF!</definedName>
    <definedName name="CS_160" localSheetId="8">#REF!</definedName>
    <definedName name="CS_160" localSheetId="6">#REF!</definedName>
    <definedName name="CS_160" localSheetId="14">#REF!</definedName>
    <definedName name="CS_160" localSheetId="7">#REF!</definedName>
    <definedName name="CS_160">#REF!</definedName>
    <definedName name="CS_20" localSheetId="8">#REF!</definedName>
    <definedName name="CS_20" localSheetId="6">#REF!</definedName>
    <definedName name="CS_20" localSheetId="14">#REF!</definedName>
    <definedName name="CS_20" localSheetId="7">#REF!</definedName>
    <definedName name="CS_20">#REF!</definedName>
    <definedName name="CS_30" localSheetId="8">#REF!</definedName>
    <definedName name="CS_30" localSheetId="6">#REF!</definedName>
    <definedName name="CS_30" localSheetId="14">#REF!</definedName>
    <definedName name="CS_30" localSheetId="7">#REF!</definedName>
    <definedName name="CS_30">#REF!</definedName>
    <definedName name="CS_40" localSheetId="8">#REF!</definedName>
    <definedName name="CS_40" localSheetId="6">#REF!</definedName>
    <definedName name="CS_40" localSheetId="14">#REF!</definedName>
    <definedName name="CS_40" localSheetId="7">#REF!</definedName>
    <definedName name="CS_40">#REF!</definedName>
    <definedName name="CS_40S" localSheetId="8">#REF!</definedName>
    <definedName name="CS_40S" localSheetId="6">#REF!</definedName>
    <definedName name="CS_40S" localSheetId="14">#REF!</definedName>
    <definedName name="CS_40S" localSheetId="7">#REF!</definedName>
    <definedName name="CS_40S">#REF!</definedName>
    <definedName name="CS_5S" localSheetId="8">#REF!</definedName>
    <definedName name="CS_5S" localSheetId="6">#REF!</definedName>
    <definedName name="CS_5S" localSheetId="14">#REF!</definedName>
    <definedName name="CS_5S" localSheetId="7">#REF!</definedName>
    <definedName name="CS_5S">#REF!</definedName>
    <definedName name="CS_60" localSheetId="8">#REF!</definedName>
    <definedName name="CS_60" localSheetId="6">#REF!</definedName>
    <definedName name="CS_60" localSheetId="14">#REF!</definedName>
    <definedName name="CS_60" localSheetId="7">#REF!</definedName>
    <definedName name="CS_60">#REF!</definedName>
    <definedName name="CS_80" localSheetId="8">#REF!</definedName>
    <definedName name="CS_80" localSheetId="6">#REF!</definedName>
    <definedName name="CS_80" localSheetId="14">#REF!</definedName>
    <definedName name="CS_80" localSheetId="7">#REF!</definedName>
    <definedName name="CS_80">#REF!</definedName>
    <definedName name="CS_80S" localSheetId="8">#REF!</definedName>
    <definedName name="CS_80S" localSheetId="6">#REF!</definedName>
    <definedName name="CS_80S" localSheetId="14">#REF!</definedName>
    <definedName name="CS_80S" localSheetId="7">#REF!</definedName>
    <definedName name="CS_80S">#REF!</definedName>
    <definedName name="CS_STD" localSheetId="8">#REF!</definedName>
    <definedName name="CS_STD" localSheetId="6">#REF!</definedName>
    <definedName name="CS_STD" localSheetId="14">#REF!</definedName>
    <definedName name="CS_STD" localSheetId="7">#REF!</definedName>
    <definedName name="CS_STD">#REF!</definedName>
    <definedName name="CS_XS" localSheetId="8">#REF!</definedName>
    <definedName name="CS_XS" localSheetId="6">#REF!</definedName>
    <definedName name="CS_XS" localSheetId="14">#REF!</definedName>
    <definedName name="CS_XS" localSheetId="7">#REF!</definedName>
    <definedName name="CS_XS">#REF!</definedName>
    <definedName name="CS_XXS" localSheetId="8">#REF!</definedName>
    <definedName name="CS_XXS" localSheetId="6">#REF!</definedName>
    <definedName name="CS_XXS" localSheetId="14">#REF!</definedName>
    <definedName name="CS_XXS" localSheetId="7">#REF!</definedName>
    <definedName name="CS_XXS">#REF!</definedName>
    <definedName name="cv" localSheetId="8" hidden="1">{"'TDTGT (theo Dphuong)'!$A$4:$F$75"}</definedName>
    <definedName name="cv" localSheetId="14" hidden="1">{"'TDTGT (theo Dphuong)'!$A$4:$F$75"}</definedName>
    <definedName name="cv" hidden="1">{"'TDTGT (theo Dphuong)'!$A$4:$F$75"}</definedName>
    <definedName name="cx" localSheetId="8">#REF!</definedName>
    <definedName name="cx" localSheetId="6">#REF!</definedName>
    <definedName name="cx" localSheetId="14">#REF!</definedName>
    <definedName name="cx" localSheetId="7">#REF!</definedName>
    <definedName name="cx">#REF!</definedName>
    <definedName name="d" localSheetId="8" hidden="1">#REF!</definedName>
    <definedName name="d" localSheetId="6" hidden="1">#REF!</definedName>
    <definedName name="d" localSheetId="14" hidden="1">#REF!</definedName>
    <definedName name="d" localSheetId="7" hidden="1">#REF!</definedName>
    <definedName name="d" hidden="1">#REF!</definedName>
    <definedName name="dd" localSheetId="8">#REF!</definedName>
    <definedName name="dd" localSheetId="6">#REF!</definedName>
    <definedName name="dd" localSheetId="14">#REF!</definedName>
    <definedName name="dd">#REF!</definedName>
    <definedName name="df" localSheetId="8" hidden="1">#REF!</definedName>
    <definedName name="df" localSheetId="6" hidden="1">#REF!</definedName>
    <definedName name="df" localSheetId="14" hidden="1">#REF!</definedName>
    <definedName name="df" localSheetId="7" hidden="1">#REF!</definedName>
    <definedName name="df" hidden="1">#REF!</definedName>
    <definedName name="dg" localSheetId="8">#REF!</definedName>
    <definedName name="dg" localSheetId="6">#REF!</definedName>
    <definedName name="dg" localSheetId="14">#REF!</definedName>
    <definedName name="dg">#REF!</definedName>
    <definedName name="dien" localSheetId="8">#REF!</definedName>
    <definedName name="dien" localSheetId="6">#REF!</definedName>
    <definedName name="dien" localSheetId="14">#REF!</definedName>
    <definedName name="dien">#REF!</definedName>
    <definedName name="dn" localSheetId="8" hidden="1">{"'TDTGT (theo Dphuong)'!$A$4:$F$75"}</definedName>
    <definedName name="dn" localSheetId="14" hidden="1">{"'TDTGT (theo Dphuong)'!$A$4:$F$75"}</definedName>
    <definedName name="dn" hidden="1">{"'TDTGT (theo Dphuong)'!$A$4:$F$75"}</definedName>
    <definedName name="ffddg" localSheetId="8">#REF!</definedName>
    <definedName name="ffddg" localSheetId="6">#REF!</definedName>
    <definedName name="ffddg" localSheetId="14">#REF!</definedName>
    <definedName name="ffddg">#REF!</definedName>
    <definedName name="h" localSheetId="8" hidden="1">{"'TDTGT (theo Dphuong)'!$A$4:$F$75"}</definedName>
    <definedName name="h" localSheetId="14" hidden="1">{"'TDTGT (theo Dphuong)'!$A$4:$F$75"}</definedName>
    <definedName name="h" hidden="1">{"'TDTGT (theo Dphuong)'!$A$4:$F$75"}</definedName>
    <definedName name="hab" localSheetId="8">#REF!</definedName>
    <definedName name="hab" localSheetId="12">#REF!</definedName>
    <definedName name="hab" localSheetId="6">#REF!</definedName>
    <definedName name="hab" localSheetId="14">#REF!</definedName>
    <definedName name="hab" localSheetId="7">#REF!</definedName>
    <definedName name="hab">#REF!</definedName>
    <definedName name="habac" localSheetId="8">#REF!</definedName>
    <definedName name="habac" localSheetId="12">#REF!</definedName>
    <definedName name="habac" localSheetId="6">#REF!</definedName>
    <definedName name="habac" localSheetId="14">#REF!</definedName>
    <definedName name="habac" localSheetId="7">#REF!</definedName>
    <definedName name="habac">#REF!</definedName>
    <definedName name="hhg" localSheetId="8">#REF!</definedName>
    <definedName name="hhg" localSheetId="12">#REF!</definedName>
    <definedName name="hhg" localSheetId="6">#REF!</definedName>
    <definedName name="hhg" localSheetId="14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localSheetId="1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4" hidden="1">{#N/A,#N/A,FALSE,"Chung"}</definedName>
    <definedName name="i" hidden="1">{#N/A,#N/A,FALSE,"Chung"}</definedName>
    <definedName name="kjh" localSheetId="8" hidden="1">{#N/A,#N/A,FALSE,"Chung"}</definedName>
    <definedName name="kjh" localSheetId="14" hidden="1">{#N/A,#N/A,FALSE,"Chung"}</definedName>
    <definedName name="kjh" hidden="1">{#N/A,#N/A,FALSE,"Chung"}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14">#REF!</definedName>
    <definedName name="kjhjfhdjkfndfndf" localSheetId="7">#REF!</definedName>
    <definedName name="kjhjfhdjkfndfndf">#REF!</definedName>
    <definedName name="m" localSheetId="8" hidden="1">{"'TDTGT (theo Dphuong)'!$A$4:$F$75"}</definedName>
    <definedName name="m" localSheetId="14" hidden="1">{"'TDTGT (theo Dphuong)'!$A$4:$F$75"}</definedName>
    <definedName name="m" hidden="1">{"'TDTGT (theo Dphuong)'!$A$4:$F$75"}</definedName>
    <definedName name="mc" localSheetId="8">#REF!</definedName>
    <definedName name="mc" localSheetId="12">#REF!</definedName>
    <definedName name="mc" localSheetId="6">#REF!</definedName>
    <definedName name="mc" localSheetId="14">#REF!</definedName>
    <definedName name="mc" localSheetId="7">#REF!</definedName>
    <definedName name="mc">#REF!</definedName>
    <definedName name="nhan" localSheetId="8">#REF!</definedName>
    <definedName name="nhan" localSheetId="12">#REF!</definedName>
    <definedName name="nhan" localSheetId="6">#REF!</definedName>
    <definedName name="nhan" localSheetId="14">#REF!</definedName>
    <definedName name="nhan" localSheetId="7">#REF!</definedName>
    <definedName name="nhan">#REF!</definedName>
    <definedName name="Nhan_xet_cua_dai">"Picture 1"</definedName>
    <definedName name="nuoc" localSheetId="8">#REF!</definedName>
    <definedName name="nuoc" localSheetId="6">#REF!</definedName>
    <definedName name="nuoc" localSheetId="14">#REF!</definedName>
    <definedName name="nuoc">#REF!</definedName>
    <definedName name="oanh" localSheetId="8" hidden="1">{#N/A,#N/A,FALSE,"Chung"}</definedName>
    <definedName name="oanh" localSheetId="14" hidden="1">{#N/A,#N/A,FALSE,"Chung"}</definedName>
    <definedName name="oanh" localSheetId="7" hidden="1">{#N/A,#N/A,FALSE,"Chung"}</definedName>
    <definedName name="oanh" hidden="1">{#N/A,#N/A,FALSE,"Chung"}</definedName>
    <definedName name="pt" localSheetId="8">#REF!</definedName>
    <definedName name="pt" localSheetId="6">#REF!</definedName>
    <definedName name="pt" localSheetId="14">#REF!</definedName>
    <definedName name="pt">#REF!</definedName>
    <definedName name="ptr" localSheetId="8">#REF!</definedName>
    <definedName name="ptr" localSheetId="6">#REF!</definedName>
    <definedName name="ptr" localSheetId="14">#REF!</definedName>
    <definedName name="ptr">#REF!</definedName>
    <definedName name="qưeqwrqw" localSheetId="8" hidden="1">{#N/A,#N/A,FALSE,"Chung"}</definedName>
    <definedName name="qưeqwrqw" localSheetId="14" hidden="1">{#N/A,#N/A,FALSE,"Chung"}</definedName>
    <definedName name="qưeqwrqw" hidden="1">{#N/A,#N/A,FALSE,"Chung"}</definedName>
    <definedName name="SORT" localSheetId="8">#REF!</definedName>
    <definedName name="SORT" localSheetId="12">#REF!</definedName>
    <definedName name="SORT" localSheetId="6">#REF!</definedName>
    <definedName name="SORT" localSheetId="14">#REF!</definedName>
    <definedName name="SORT" localSheetId="7">#REF!</definedName>
    <definedName name="SORT">#REF!</definedName>
    <definedName name="sss" localSheetId="8">#REF!</definedName>
    <definedName name="sss" localSheetId="6">#REF!</definedName>
    <definedName name="sss" localSheetId="14">#REF!</definedName>
    <definedName name="sss" localSheetId="7">#REF!</definedName>
    <definedName name="sss">#REF!</definedName>
    <definedName name="TBA" localSheetId="8">#REF!</definedName>
    <definedName name="TBA" localSheetId="12">#REF!</definedName>
    <definedName name="TBA" localSheetId="6">#REF!</definedName>
    <definedName name="TBA" localSheetId="14">#REF!</definedName>
    <definedName name="TBA" localSheetId="7">#REF!</definedName>
    <definedName name="TBA">#REF!</definedName>
    <definedName name="td" localSheetId="8">#REF!</definedName>
    <definedName name="td" localSheetId="6">#REF!</definedName>
    <definedName name="td" localSheetId="14">#REF!</definedName>
    <definedName name="td">#REF!</definedName>
    <definedName name="th_bl" localSheetId="8">#REF!</definedName>
    <definedName name="th_bl" localSheetId="6">#REF!</definedName>
    <definedName name="th_bl" localSheetId="14">#REF!</definedName>
    <definedName name="th_bl" localSheetId="7">#REF!</definedName>
    <definedName name="th_bl">#REF!</definedName>
    <definedName name="thanh" localSheetId="8" hidden="1">{"'TDTGT (theo Dphuong)'!$A$4:$F$75"}</definedName>
    <definedName name="thanh" localSheetId="14" hidden="1">{"'TDTGT (theo Dphuong)'!$A$4:$F$75"}</definedName>
    <definedName name="thanh" hidden="1">{"'TDTGT (theo Dphuong)'!$A$4:$F$75"}</definedName>
    <definedName name="Tnghiep" localSheetId="8" hidden="1">{"'TDTGT (theo Dphuong)'!$A$4:$F$75"}</definedName>
    <definedName name="Tnghiep" localSheetId="14" hidden="1">{"'TDTGT (theo Dphuong)'!$A$4:$F$75"}</definedName>
    <definedName name="Tnghiep" hidden="1">{"'TDTGT (theo Dphuong)'!$A$4:$F$75"}</definedName>
    <definedName name="ttt" localSheetId="8">#REF!</definedName>
    <definedName name="ttt" localSheetId="6">#REF!</definedName>
    <definedName name="ttt" localSheetId="14">#REF!</definedName>
    <definedName name="ttt">#REF!</definedName>
    <definedName name="vfff" localSheetId="8">#REF!</definedName>
    <definedName name="vfff" localSheetId="12">#REF!</definedName>
    <definedName name="vfff" localSheetId="6">#REF!</definedName>
    <definedName name="vfff" localSheetId="14">#REF!</definedName>
    <definedName name="vfff" localSheetId="7">#REF!</definedName>
    <definedName name="vfff">#REF!</definedName>
    <definedName name="vv" localSheetId="8" hidden="1">{"'TDTGT (theo Dphuong)'!$A$4:$F$75"}</definedName>
    <definedName name="vv" localSheetId="14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localSheetId="13" hidden="1">{#N/A,#N/A,FALSE,"Chung"}</definedName>
    <definedName name="wrn.thu." hidden="1">{#N/A,#N/A,FALSE,"Chung"}</definedName>
    <definedName name="ZYX" localSheetId="8">#REF!</definedName>
    <definedName name="ZYX" localSheetId="12">#REF!</definedName>
    <definedName name="ZYX" localSheetId="6">#REF!</definedName>
    <definedName name="ZYX" localSheetId="14">#REF!</definedName>
    <definedName name="ZYX" localSheetId="7">#REF!</definedName>
    <definedName name="ZYX">#REF!</definedName>
    <definedName name="ZZZ" localSheetId="8">#REF!</definedName>
    <definedName name="ZZZ" localSheetId="12">#REF!</definedName>
    <definedName name="ZZZ" localSheetId="6">#REF!</definedName>
    <definedName name="ZZZ" localSheetId="14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I32" i="15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F15"/>
  <c r="I15" s="1"/>
  <c r="E15"/>
  <c r="C15"/>
  <c r="B15"/>
  <c r="H15" s="1"/>
  <c r="D25" i="14"/>
  <c r="D24"/>
  <c r="D23"/>
  <c r="D22"/>
  <c r="D21"/>
  <c r="D20"/>
  <c r="D19"/>
  <c r="D18"/>
  <c r="D17"/>
  <c r="D16"/>
  <c r="D15"/>
  <c r="D14"/>
  <c r="D13"/>
  <c r="D12"/>
  <c r="D11"/>
  <c r="D10"/>
  <c r="D9"/>
  <c r="C8"/>
  <c r="D8" s="1"/>
  <c r="B8"/>
  <c r="J8" i="10" l="1"/>
  <c r="P8"/>
  <c r="Q8"/>
  <c r="J9"/>
  <c r="P9"/>
  <c r="Q9"/>
  <c r="D10"/>
  <c r="G10"/>
  <c r="J10"/>
  <c r="O10"/>
  <c r="P10"/>
  <c r="Q10"/>
  <c r="P11"/>
  <c r="J12"/>
  <c r="P12"/>
  <c r="Q12"/>
  <c r="J13"/>
  <c r="P13"/>
  <c r="Q13"/>
  <c r="J14"/>
  <c r="P14"/>
  <c r="Q14"/>
  <c r="I15"/>
  <c r="J15"/>
  <c r="P15"/>
  <c r="Q15"/>
  <c r="J16"/>
  <c r="P16"/>
  <c r="Q16"/>
  <c r="J17"/>
  <c r="P17"/>
  <c r="Q17"/>
  <c r="I18"/>
  <c r="J18"/>
  <c r="P18"/>
  <c r="Q18"/>
  <c r="I19"/>
  <c r="J19"/>
  <c r="P19"/>
  <c r="Q19"/>
  <c r="J20"/>
  <c r="P20"/>
  <c r="Q20"/>
  <c r="J21"/>
  <c r="P21"/>
  <c r="Q21"/>
  <c r="J22"/>
  <c r="P22"/>
  <c r="Q22"/>
  <c r="J23"/>
  <c r="P23"/>
  <c r="Q23"/>
  <c r="I24"/>
  <c r="J24"/>
  <c r="P24"/>
  <c r="Q24"/>
  <c r="J25"/>
  <c r="P25"/>
  <c r="Q25"/>
  <c r="I26"/>
  <c r="J26"/>
  <c r="P26"/>
  <c r="Q26"/>
  <c r="J27"/>
  <c r="P27"/>
  <c r="Q27"/>
  <c r="I28"/>
  <c r="J28"/>
  <c r="P28"/>
  <c r="Q28"/>
  <c r="J29"/>
  <c r="P29"/>
  <c r="Q29"/>
  <c r="I30"/>
  <c r="J30"/>
  <c r="P30"/>
  <c r="Q30"/>
  <c r="I31"/>
  <c r="J31"/>
  <c r="P31"/>
  <c r="Q31"/>
  <c r="I32"/>
  <c r="J32"/>
  <c r="P32"/>
  <c r="Q32"/>
  <c r="J33"/>
  <c r="P33"/>
  <c r="Q33"/>
  <c r="J34"/>
  <c r="P34"/>
  <c r="Q34"/>
  <c r="I35"/>
  <c r="J35"/>
  <c r="P35"/>
  <c r="Q35"/>
  <c r="I36"/>
  <c r="J36"/>
  <c r="P36"/>
  <c r="Q36"/>
  <c r="J37"/>
  <c r="P37"/>
  <c r="Q37"/>
  <c r="J38"/>
  <c r="P38"/>
  <c r="Q38"/>
  <c r="J39"/>
  <c r="P39"/>
  <c r="Q39"/>
  <c r="J40"/>
  <c r="P40"/>
  <c r="Q40"/>
  <c r="I41"/>
  <c r="J41"/>
  <c r="P41"/>
  <c r="Q41"/>
  <c r="J42"/>
  <c r="P42"/>
  <c r="Q42"/>
  <c r="J43"/>
  <c r="P43"/>
  <c r="Q43"/>
  <c r="J8" i="9"/>
  <c r="P8"/>
  <c r="Q8"/>
  <c r="S8"/>
  <c r="T8"/>
  <c r="U8"/>
  <c r="V8"/>
  <c r="J9"/>
  <c r="P9"/>
  <c r="Q9"/>
  <c r="U9"/>
  <c r="V9"/>
  <c r="D10"/>
  <c r="E10"/>
  <c r="G10"/>
  <c r="H10"/>
  <c r="J10"/>
  <c r="P10"/>
  <c r="Q10"/>
  <c r="U10"/>
  <c r="V10"/>
  <c r="D11"/>
  <c r="G11"/>
  <c r="J11"/>
  <c r="M11"/>
  <c r="P11"/>
  <c r="Q11"/>
  <c r="U11"/>
  <c r="D12"/>
  <c r="G12"/>
  <c r="J12"/>
  <c r="P12"/>
  <c r="Q12"/>
  <c r="J14"/>
  <c r="P14"/>
  <c r="Q14"/>
  <c r="J15"/>
  <c r="P15"/>
  <c r="Q15"/>
  <c r="I16"/>
  <c r="J16"/>
  <c r="P16"/>
  <c r="Q16"/>
  <c r="I17"/>
  <c r="J17"/>
  <c r="P17"/>
  <c r="Q17"/>
  <c r="I18"/>
  <c r="J18"/>
  <c r="P18"/>
  <c r="Q18"/>
  <c r="I19"/>
  <c r="J19"/>
  <c r="P19"/>
  <c r="Q19"/>
  <c r="I20"/>
  <c r="J20"/>
  <c r="P20"/>
  <c r="Q20"/>
  <c r="I21"/>
  <c r="J21"/>
  <c r="P21"/>
  <c r="Q21"/>
  <c r="I22"/>
  <c r="J22"/>
  <c r="P22"/>
  <c r="Q22"/>
  <c r="R22"/>
  <c r="I23"/>
  <c r="J23"/>
  <c r="P23"/>
  <c r="Q23"/>
  <c r="I24"/>
  <c r="J24"/>
  <c r="P24"/>
  <c r="Q24"/>
  <c r="J25"/>
  <c r="P25"/>
  <c r="Q25"/>
  <c r="J26"/>
  <c r="P26"/>
  <c r="Q26"/>
  <c r="J27"/>
  <c r="P27"/>
  <c r="Q27"/>
  <c r="I28"/>
  <c r="J28"/>
  <c r="P28"/>
  <c r="Q28"/>
  <c r="J29"/>
  <c r="P29"/>
  <c r="Q29"/>
  <c r="J30"/>
  <c r="P30"/>
  <c r="Q30"/>
  <c r="J31"/>
  <c r="P31"/>
  <c r="Q31"/>
  <c r="J32"/>
  <c r="P32"/>
  <c r="Q32"/>
  <c r="J33"/>
  <c r="P33"/>
  <c r="Q33"/>
  <c r="J34"/>
  <c r="P34"/>
  <c r="Q34"/>
  <c r="J35"/>
  <c r="P35"/>
  <c r="Q35"/>
  <c r="I36"/>
  <c r="J36"/>
  <c r="P36"/>
  <c r="Q36"/>
  <c r="J37"/>
  <c r="P37"/>
  <c r="Q37"/>
  <c r="J38"/>
  <c r="P38"/>
  <c r="Q38"/>
  <c r="J39"/>
  <c r="P39"/>
  <c r="Q39"/>
  <c r="J40"/>
  <c r="P40"/>
  <c r="Q40"/>
  <c r="J41"/>
  <c r="P41"/>
  <c r="Q41"/>
  <c r="C10" i="3" l="1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E13" i="1"/>
  <c r="E14"/>
  <c r="E15"/>
  <c r="E16"/>
  <c r="E12"/>
  <c r="E10"/>
  <c r="E8"/>
  <c r="E7"/>
</calcChain>
</file>

<file path=xl/sharedStrings.xml><?xml version="1.0" encoding="utf-8"?>
<sst xmlns="http://schemas.openxmlformats.org/spreadsheetml/2006/main" count="673" uniqueCount="420">
  <si>
    <r>
      <t>Đơn vị tính:</t>
    </r>
    <r>
      <rPr>
        <i/>
        <sz val="10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</si>
  <si>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</si>
  <si>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</si>
  <si>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</si>
  <si>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Thu hoạch lúa đông xuân
ở Đồng bằng sông Cửu Long</t>
  </si>
  <si>
    <t>Gieo cấy lúa đông xuân</t>
  </si>
  <si>
    <t>Miền Bắc</t>
  </si>
  <si>
    <t>Miền Nam</t>
  </si>
  <si>
    <t xml:space="preserve">Gieo trồng một số cây khác </t>
  </si>
  <si>
    <t>Ngô</t>
  </si>
  <si>
    <t>Khoai lang</t>
  </si>
  <si>
    <t>Đậu tương</t>
  </si>
  <si>
    <t>Lạc</t>
  </si>
  <si>
    <t>Rau, đậu</t>
  </si>
  <si>
    <t>Hoạt động thu gom, xử lý và tiêu huỷ rác thải; tái chế phế liệu</t>
  </si>
  <si>
    <t>Khai thác, xử lý và cung cấp nước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</si>
  <si>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</si>
  <si>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</si>
  <si>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</si>
  <si>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</si>
  <si>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</si>
  <si>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</si>
  <si>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</si>
  <si>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</si>
  <si>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</si>
  <si>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</si>
  <si>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</si>
  <si>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</si>
  <si>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</si>
  <si>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</si>
  <si>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</si>
  <si>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</si>
  <si>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</si>
  <si>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</si>
  <si>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</si>
  <si>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</si>
  <si>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</si>
  <si>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</si>
  <si>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</si>
  <si>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</si>
  <si>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</si>
  <si>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</si>
  <si>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>năm 2017</t>
  </si>
  <si>
    <t xml:space="preserve">cùng kỳ </t>
  </si>
  <si>
    <t>2017 so với</t>
  </si>
  <si>
    <t>2 tháng năm</t>
  </si>
  <si>
    <t>Đơn vị tính:%</t>
  </si>
  <si>
    <t xml:space="preserve">2.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</si>
  <si>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</si>
  <si>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</si>
  <si>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</si>
  <si>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</si>
  <si>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</si>
  <si>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</si>
  <si>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</si>
  <si>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</si>
  <si>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</si>
  <si>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</si>
  <si>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</si>
  <si>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</si>
  <si>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</si>
  <si>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</si>
  <si>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</si>
  <si>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</si>
  <si>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</si>
  <si>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</si>
  <si>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</si>
  <si>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</si>
  <si>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</si>
  <si>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</si>
  <si>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</si>
  <si>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</si>
  <si>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</si>
  <si>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</si>
  <si>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</si>
  <si>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</si>
  <si>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</si>
  <si>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</si>
  <si>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</si>
  <si>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</si>
  <si>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</si>
  <si>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</si>
  <si>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</si>
  <si>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</si>
  <si>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</si>
  <si>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</si>
  <si>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</si>
  <si>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</si>
  <si>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</si>
  <si>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</si>
  <si>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</si>
  <si>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2016 (%)</t>
  </si>
  <si>
    <t>2016 (%)</t>
  </si>
  <si>
    <t>với cùng kỳ</t>
  </si>
  <si>
    <t>năm</t>
  </si>
  <si>
    <t>2017 so</t>
  </si>
  <si>
    <t>2 tháng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</si>
  <si>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</si>
  <si>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</si>
  <si>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</si>
  <si>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</si>
  <si>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</si>
  <si>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</si>
  <si>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</si>
  <si>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</si>
  <si>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</si>
  <si>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</si>
  <si>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</si>
  <si>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</si>
  <si>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cùng kỳ 2016</t>
  </si>
  <si>
    <t xml:space="preserve">tháng trước </t>
  </si>
  <si>
    <t xml:space="preserve"> thời điểm</t>
  </si>
  <si>
    <t>so với</t>
  </si>
  <si>
    <t>so với cùng</t>
  </si>
  <si>
    <t>tồn kho thời</t>
  </si>
  <si>
    <t>tiêu thụ</t>
  </si>
  <si>
    <t>Chỉ số</t>
  </si>
  <si>
    <t xml:space="preserve">Chỉ số </t>
  </si>
  <si>
    <t>4. Chỉ số tiêu thụ và tồn kho ngành công nghiệp chế biến, chế tạo</t>
  </si>
  <si>
    <t>Hoạt động thu gom, xử lý và tiêu huỷ rác thải;
tái chế phế liệu</t>
  </si>
  <si>
    <t>Cung cấp nước; hoạt động quản lý
và xử lý rác thải, nước thải</t>
  </si>
  <si>
    <t>cùng thời điểm</t>
  </si>
  <si>
    <t>lao động thời điểm</t>
  </si>
  <si>
    <t>Chỉ số sử dụng</t>
  </si>
  <si>
    <t>Phú Thọ</t>
  </si>
  <si>
    <t>An Giang</t>
  </si>
  <si>
    <t>Thái Bình</t>
  </si>
  <si>
    <t>Quảng Ninh</t>
  </si>
  <si>
    <t>Cần Thơ</t>
  </si>
  <si>
    <t>Đà Nẵng</t>
  </si>
  <si>
    <t>Hà Tĩnh</t>
  </si>
  <si>
    <t>Cà Mau</t>
  </si>
  <si>
    <t>Bắc Ninh</t>
  </si>
  <si>
    <t>Bình Dương</t>
  </si>
  <si>
    <t>Quảng Ngãi</t>
  </si>
  <si>
    <t>Đồng Nai</t>
  </si>
  <si>
    <t>Hải Phòng</t>
  </si>
  <si>
    <t>Quảng Nam</t>
  </si>
  <si>
    <t>Kiên Giang</t>
  </si>
  <si>
    <t>Thanh Hóa</t>
  </si>
  <si>
    <t>Vĩnh Phúc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</si>
  <si>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</si>
  <si>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</si>
  <si>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</si>
  <si>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</si>
  <si>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</si>
  <si>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</si>
  <si>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</si>
  <si>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</si>
  <si>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</si>
  <si>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</si>
  <si>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</si>
  <si>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</si>
  <si>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Xây dựng</t>
  </si>
  <si>
    <t>Bộ Văn hoá, Thể thao và Du lịch</t>
  </si>
  <si>
    <t>Bộ Tài nguyên và Môi trường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</si>
  <si>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</si>
  <si>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</si>
  <si>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</si>
  <si>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</si>
  <si>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</si>
  <si>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</si>
  <si>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</si>
  <si>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2017 (%)</t>
  </si>
  <si>
    <t>với kế hoạch</t>
  </si>
  <si>
    <t>năm 2017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</si>
  <si>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</si>
  <si>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</si>
  <si>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Ca-na-đa</t>
  </si>
  <si>
    <t>Pháp</t>
  </si>
  <si>
    <t>In-đô-nê-xi-a</t>
  </si>
  <si>
    <t>Xây-sen</t>
  </si>
  <si>
    <t>Hoa Kỳ</t>
  </si>
  <si>
    <t>Đan Mạch</t>
  </si>
  <si>
    <t>Ấn Độ</t>
  </si>
  <si>
    <t>Hà Lan</t>
  </si>
  <si>
    <t>Đài Loan</t>
  </si>
  <si>
    <t>CHLB Đức</t>
  </si>
  <si>
    <t>Xa-moa</t>
  </si>
  <si>
    <t>Đặc khu Hành chính Hồng Công (TQ)</t>
  </si>
  <si>
    <t>Ma-lai-xi-a</t>
  </si>
  <si>
    <t>Thái Lan</t>
  </si>
  <si>
    <t>Quần đảo Vigin thuộc Anh</t>
  </si>
  <si>
    <t>Nhật Bản</t>
  </si>
  <si>
    <t>Hàn Quốc</t>
  </si>
  <si>
    <t>Xin-ga-po</t>
  </si>
  <si>
    <t>CHND Trung Hoa</t>
  </si>
  <si>
    <t>Phân theo một số nước và vùng lãnh thổ</t>
  </si>
  <si>
    <t>Ninh Bình</t>
  </si>
  <si>
    <t>Long An</t>
  </si>
  <si>
    <t>Hà Nam</t>
  </si>
  <si>
    <t>Nam Định</t>
  </si>
  <si>
    <t>Hưng Yên</t>
  </si>
  <si>
    <t>Hải Dương</t>
  </si>
  <si>
    <t>Bắc Giang</t>
  </si>
  <si>
    <t>Tây Ninh</t>
  </si>
  <si>
    <t>Phân theo một số địa phương</t>
  </si>
  <si>
    <t>(Triệu USD)</t>
  </si>
  <si>
    <t>(Dự án)</t>
  </si>
  <si>
    <t>Số vốn đăng ký</t>
  </si>
  <si>
    <t xml:space="preserve">Số dự án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</si>
  <si>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</si>
  <si>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</si>
  <si>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</si>
  <si>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</si>
  <si>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</si>
  <si>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</si>
  <si>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</si>
  <si>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Na Uy</t>
  </si>
  <si>
    <t>Phần Lan</t>
  </si>
  <si>
    <t>Thụy Sỹ</t>
  </si>
  <si>
    <t>Tây Ban Nha</t>
  </si>
  <si>
    <t>I-ta-li-a</t>
  </si>
  <si>
    <t>Thụy Điển</t>
  </si>
  <si>
    <t>Đức</t>
  </si>
  <si>
    <t>Vương quốc Anh</t>
  </si>
  <si>
    <t>Liên bang Nga</t>
  </si>
  <si>
    <t>Châu Âu</t>
  </si>
  <si>
    <t>Một số nước khác thuộc châu Mỹ</t>
  </si>
  <si>
    <t>Châu Mỹ</t>
  </si>
  <si>
    <t>Một số nước khác thuộc châu Á</t>
  </si>
  <si>
    <t>Phi-li-pin</t>
  </si>
  <si>
    <t>Lào</t>
  </si>
  <si>
    <t>Cam-pu-chia</t>
  </si>
  <si>
    <t>Châu Á</t>
  </si>
  <si>
    <t>Đường bộ</t>
  </si>
  <si>
    <t>Đường biển</t>
  </si>
  <si>
    <t>Đường không</t>
  </si>
  <si>
    <t>Phân theo phương tiện đến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</si>
  <si>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</si>
  <si>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</si>
  <si>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Phương tiện vận tải và phụ tùng</t>
  </si>
  <si>
    <t>Dây điện và cáp điện</t>
  </si>
  <si>
    <t>Máy móc, thiết bị, dụng cụ PT khác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</si>
  <si>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</si>
  <si>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</si>
  <si>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</si>
  <si>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</si>
  <si>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</si>
  <si>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</si>
  <si>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</si>
  <si>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</si>
  <si>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</si>
  <si>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</si>
  <si>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</si>
  <si>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</si>
  <si>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</si>
  <si>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</si>
  <si>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</si>
  <si>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</si>
  <si>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</si>
  <si>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</si>
  <si>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</si>
  <si>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</si>
  <si>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</si>
  <si>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</si>
  <si>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</si>
  <si>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</si>
  <si>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</si>
  <si>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</si>
  <si>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</si>
  <si>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</si>
  <si>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</si>
  <si>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</si>
  <si>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</si>
  <si>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tht1-utth1</t>
  </si>
  <si>
    <t>utt1</t>
  </si>
  <si>
    <t>Trị giá</t>
  </si>
  <si>
    <t>Lượng</t>
  </si>
  <si>
    <t xml:space="preserve"> </t>
  </si>
  <si>
    <t>2 tháng năm
2017 so với cùng
kỳ năm 2016 (%)</t>
  </si>
  <si>
    <t>Cộng dồn
2 tháng
năm 2017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</si>
  <si>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</si>
  <si>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.5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</si>
  <si>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</si>
  <si>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</si>
  <si>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</si>
  <si>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10"/>
        <rFont val="Arial"/>
        <family val="2"/>
      </rPr>
      <t>(*)</t>
    </r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</si>
  <si>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</si>
  <si>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</si>
  <si>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</si>
  <si>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</si>
  <si>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</si>
  <si>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</si>
  <si>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</si>
  <si>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</si>
  <si>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</si>
  <si>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</si>
  <si>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</si>
  <si>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</si>
  <si>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</si>
  <si>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</si>
  <si>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</si>
  <si>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</si>
  <si>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</si>
  <si>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</si>
  <si>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</si>
  <si>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</si>
  <si>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</si>
  <si>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</si>
  <si>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tht1-utt1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</si>
  <si>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</si>
  <si>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</si>
  <si>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</si>
  <si>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</si>
  <si>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</si>
  <si>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</si>
  <si>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LẠM PHÁT CƠ BẢN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</si>
  <si>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</si>
  <si>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</si>
  <si>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</si>
  <si>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</si>
  <si>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</si>
  <si>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</si>
  <si>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</si>
  <si>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</si>
  <si>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</si>
  <si>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</si>
  <si>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</si>
  <si>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</si>
  <si>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</si>
  <si>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</si>
  <si>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</si>
  <si>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</si>
  <si>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</si>
  <si>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</si>
  <si>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</si>
  <si>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</si>
  <si>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12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</si>
  <si>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</si>
  <si>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</si>
  <si>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>Hàng không</t>
  </si>
  <si>
    <t>Đường sông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</si>
  <si>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</si>
  <si>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</si>
  <si>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</si>
  <si>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</si>
  <si>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</si>
  <si>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</si>
  <si>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Luân chuyển</t>
  </si>
  <si>
    <t>Vận chuyển</t>
  </si>
  <si>
    <t>Thực hiện 2 tháng
năm 2017</t>
  </si>
  <si>
    <t xml:space="preserve">5. Chỉ số sử dụng lao động của doanh nghiệp công nghiệp </t>
  </si>
  <si>
    <t>Y tế và hoạt động trợ giúp xã hội</t>
  </si>
  <si>
    <t>Xây dựng</t>
  </si>
  <si>
    <t>Vận tải kho bãi</t>
  </si>
  <si>
    <t>Thông tin và truyền thông</t>
  </si>
  <si>
    <t>Tài chính, ngân hàng và bảo hiểm</t>
  </si>
  <si>
    <t>Sản xuất phân phối, điện, nước, gas</t>
  </si>
  <si>
    <t>Nghệ thuật, vui chơi và giải trí</t>
  </si>
  <si>
    <t>Nông nghiệp, lâm nghiệp và thuỷ sản</t>
  </si>
  <si>
    <t>Khoa học, công nghệ; dịch vụ tư vấn, thiết kế;
quảng cáo và chuyên môn khác</t>
  </si>
  <si>
    <t>Kinh doanh bất động sản</t>
  </si>
  <si>
    <t>Hoạt động dịch vụ khác</t>
  </si>
  <si>
    <t>Giáo dục và đào tạo</t>
  </si>
  <si>
    <t>Dịch vụ việc làm; du lịch; cho thuê máy móc thiết bị,
đồ dùng và các dịch vụ hỗ trợ khác</t>
  </si>
  <si>
    <t>Dịch vụ lưu trú và ăn uống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</si>
  <si>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</si>
  <si>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</si>
  <si>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</si>
  <si>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6. Số doanh nghiệp quay trở lại hoạt động theo lĩnh vực hoạt động</t>
  </si>
  <si>
    <t>Khoa học, công nghệ; dịch vụ tư vấn, thiết kế; quảng cáo và chuyên môn khác</t>
  </si>
  <si>
    <t>Dịch vụ việc làm; du lịch; cho thuê máy móc
thiết bị, đồ dùng và các dịch vụ hỗ trợ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</si>
  <si>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</si>
  <si>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</si>
  <si>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</si>
  <si>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</si>
  <si>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</si>
  <si>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</si>
  <si>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</si>
  <si>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</si>
  <si>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</si>
  <si>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</si>
  <si>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</si>
  <si>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</si>
  <si>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</si>
  <si>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</si>
  <si>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t xml:space="preserve"> năm 2016</t>
  </si>
  <si>
    <t>7. Số doanh nghiệp tạm ngừng hoạt động theo lĩnh vực hoạt động</t>
  </si>
  <si>
    <t>8. Vốn đầu tư thực hiện từ nguồn ngân sách Nhà nước</t>
  </si>
  <si>
    <t>10. Tổng mức hàng hóa bán lẻ và doanh thu dịch vụ tiêu dùng</t>
  </si>
  <si>
    <t>11. Hàng hóa xuất khẩu</t>
  </si>
  <si>
    <t>12. Hàng hóa nhập khẩu</t>
  </si>
  <si>
    <t xml:space="preserve">13. Chỉ số giá tiêu dùng, chỉ số giá vàng, chỉ số giá đô la Mỹ </t>
  </si>
  <si>
    <t>14. Vận tải hành khách và hàng hoá</t>
  </si>
  <si>
    <t>15. Khách quốc tế đến Việt Nam</t>
  </si>
  <si>
    <t>Thực hiện
2 tháng
năm 2017</t>
  </si>
  <si>
    <t>2 tháng năm 
2017 so với 
cùng kỳ năm 
2016 (%)</t>
  </si>
  <si>
    <t>Ước tính 2 tháng
đầu năm 2017</t>
  </si>
  <si>
    <t>2 tháng đầu năm
2017 so với
cùng kỳ
năm 2016 (%)</t>
  </si>
  <si>
    <t>2 tháng năm 2017 so với
cùng kỳ năm 2016 (%)</t>
  </si>
  <si>
    <t xml:space="preserve">      Nghìn HK</t>
  </si>
  <si>
    <t>Triệu HK.km</t>
  </si>
  <si>
    <t xml:space="preserve">   Nghìn tấn</t>
  </si>
  <si>
    <t>Triệu tấn.km</t>
  </si>
  <si>
    <t>cùng kỳ năm</t>
  </si>
  <si>
    <t>2 tháng năm 2017</t>
  </si>
  <si>
    <t>năm 2017 so với</t>
  </si>
  <si>
    <t>cùng kỳ năm 2016</t>
  </si>
  <si>
    <t xml:space="preserve">May mặc, mũ nón và giày dép </t>
  </si>
  <si>
    <t>HÀNH KHÁCH</t>
  </si>
  <si>
    <t>HÀNG HÓA</t>
  </si>
  <si>
    <t>1. Sản xuất nông nghiệp đến ngày 15 tháng 2 năm 2017</t>
  </si>
  <si>
    <t>Tháng 1 năm</t>
  </si>
  <si>
    <t>tháng 1</t>
  </si>
  <si>
    <t>Tháng 2 năm</t>
  </si>
  <si>
    <t>tháng 2</t>
  </si>
  <si>
    <t xml:space="preserve"> tháng 1</t>
  </si>
  <si>
    <t>điểm 1/2/2017</t>
  </si>
  <si>
    <t>1/2/2017</t>
  </si>
  <si>
    <t>9. Đầu tư trực tiếp của nước ngoài được cấp phép từ 1/1 - 20/2/2017</t>
  </si>
  <si>
    <t>Thực hiện
tháng 1
năm 2017</t>
  </si>
  <si>
    <t>Ước tính
tháng 2
năm 2017</t>
  </si>
  <si>
    <t xml:space="preserve">    và lạm phát cơ bản tháng 2 năm 2017</t>
  </si>
  <si>
    <t>Tháng 2 năm 2017 so với:</t>
  </si>
  <si>
    <t>Tháng 2</t>
  </si>
  <si>
    <t>Tháng 1</t>
  </si>
  <si>
    <t>Tháng 2
năm 2017 so
với tháng 1
năm 2017 (%)</t>
  </si>
  <si>
    <t>Tháng 2 năm 2017 so với
cùng kỳ năm 2016 (%)</t>
  </si>
  <si>
    <t>Ước tính
tháng 2
năm 2017
(Tỷ đồng)</t>
  </si>
</sst>
</file>

<file path=xl/styles.xml><?xml version="1.0" encoding="utf-8"?>
<styleSheet xmlns="http://schemas.openxmlformats.org/spreadsheetml/2006/main">
  <numFmts count="4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-* #,##0.00\ _₫_-;\-* #,##0.00\ _₫_-;_-* &quot;-&quot;??\ _₫_-;_-@_-"/>
    <numFmt numFmtId="168" formatCode="0.0"/>
    <numFmt numFmtId="169" formatCode="_-* #,##0\ _P_t_s_-;\-* #,##0\ _P_t_s_-;_-* &quot;-&quot;\ _P_t_s_-;_-@_-"/>
    <numFmt numFmtId="170" formatCode="&quot;\&quot;#,##0;[Red]&quot;\&quot;\-#,##0"/>
    <numFmt numFmtId="171" formatCode="_-&quot;$&quot;* #,##0.00_-;\-&quot;$&quot;* #,##0.00_-;_-&quot;$&quot;* &quot;-&quot;??_-;_-@_-"/>
    <numFmt numFmtId="172" formatCode="\$#,##0\ ;\(\$#,##0\)"/>
    <numFmt numFmtId="173" formatCode="_([$€-2]* #,##0.00_);_([$€-2]* \(#,##0.00\);_([$€-2]* &quot;-&quot;??_)"/>
    <numFmt numFmtId="174" formatCode="&quot;\&quot;#,##0;[Red]&quot;\&quot;&quot;\&quot;\-#,##0"/>
    <numFmt numFmtId="175" formatCode="&quot;\&quot;#,##0.00;[Red]&quot;\&quot;&quot;\&quot;&quot;\&quot;&quot;\&quot;&quot;\&quot;&quot;\&quot;\-#,##0.00"/>
    <numFmt numFmtId="176" formatCode="&quot;\&quot;#,##0.00;[Red]&quot;\&quot;\-#,##0.00"/>
    <numFmt numFmtId="177" formatCode="_-&quot;$&quot;* #,##0_-;\-&quot;$&quot;* #,##0_-;_-&quot;$&quot;* &quot;-&quot;_-;_-@_-"/>
    <numFmt numFmtId="178" formatCode="###0.0;\-###0.0"/>
    <numFmt numFmtId="179" formatCode="#,##0.0;\-#,##0.0"/>
    <numFmt numFmtId="180" formatCode="#,##0.0;[Red]\-#,##0.0"/>
    <numFmt numFmtId="181" formatCode="#.##"/>
    <numFmt numFmtId="182" formatCode="_-* #,##0.00\ _V_N_D_-;\-* #,##0.00\ _V_N_D_-;_-* &quot;-&quot;??\ _V_N_D_-;_-@_-"/>
    <numFmt numFmtId="183" formatCode="_-* #,##0\ _V_N_D_-;\-* #,##0\ _V_N_D_-;_-* &quot;-&quot;\ _V_N_D_-;_-@_-"/>
    <numFmt numFmtId="184" formatCode="&quot;SFr.&quot;\ #,##0.00;[Red]&quot;SFr.&quot;\ \-#,##0.00"/>
    <numFmt numFmtId="185" formatCode="0E+00;\趰"/>
    <numFmt numFmtId="186" formatCode="_ &quot;SFr.&quot;\ * #,##0_ ;_ &quot;SFr.&quot;\ * \-#,##0_ ;_ &quot;SFr.&quot;\ * &quot;-&quot;_ ;_ @_ "/>
    <numFmt numFmtId="187" formatCode="_ * #,##0_ ;_ * \-#,##0_ ;_ * &quot;-&quot;_ ;_ @_ "/>
    <numFmt numFmtId="188" formatCode="_ * #,##0.00_ ;_ * \-#,##0.00_ ;_ * &quot;-&quot;??_ ;_ @_ "/>
    <numFmt numFmtId="189" formatCode="0.000"/>
    <numFmt numFmtId="190" formatCode="_-* #,##0.00\ &quot;F&quot;_-;\-* #,##0.00\ &quot;F&quot;_-;_-* &quot;-&quot;??\ &quot;F&quot;_-;_-@_-"/>
    <numFmt numFmtId="191" formatCode="\ \ ########"/>
    <numFmt numFmtId="192" formatCode="#,##0;\(#,##0\)"/>
    <numFmt numFmtId="193" formatCode="_ * #,##0.00_)\ &quot;ĐỒNG&quot;_ ;_ * \(#,##0.00\)\ &quot;ĐỒNG&quot;_ ;_ * &quot;-&quot;??_)\ &quot;ĐỒNG&quot;_ ;_ @_ "/>
    <numFmt numFmtId="194" formatCode="\t0.00%"/>
    <numFmt numFmtId="195" formatCode="\t#\ ??/??"/>
    <numFmt numFmtId="196" formatCode="m/d"/>
    <numFmt numFmtId="197" formatCode="&quot;ß&quot;#,##0;\-&quot;&quot;\ß&quot;&quot;#,##0"/>
    <numFmt numFmtId="198" formatCode="0.00_)"/>
    <numFmt numFmtId="199" formatCode="_###,###,###"/>
    <numFmt numFmtId="200" formatCode="#,##0\ &quot;F&quot;;[Red]\-#,##0\ &quot;F&quot;"/>
    <numFmt numFmtId="201" formatCode="0.0%"/>
    <numFmt numFmtId="202" formatCode="_(* #,##0_);_(* \(#,##0\);_(* &quot;-&quot;??_);_(@_)"/>
    <numFmt numFmtId="203" formatCode="0.00000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2"/>
      <name val=".VnTime"/>
      <family val="2"/>
    </font>
    <font>
      <sz val="12"/>
      <name val=".VnTime"/>
    </font>
    <font>
      <b/>
      <sz val="12"/>
      <name val="Arial"/>
      <family val="2"/>
    </font>
    <font>
      <sz val="11"/>
      <color indexed="8"/>
      <name val="Calibri"/>
      <family val="2"/>
    </font>
    <font>
      <sz val="10"/>
      <name val="Arial"/>
    </font>
    <font>
      <sz val="13"/>
      <name val=".VnTime"/>
      <family val="2"/>
    </font>
    <font>
      <sz val="10"/>
      <name val=".VnTime"/>
      <family val="2"/>
    </font>
    <font>
      <sz val="12"/>
      <name val="Arial"/>
      <family val="2"/>
    </font>
    <font>
      <sz val="14"/>
      <color indexed="8"/>
      <name val="Times New Roman"/>
      <family val="2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0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.Vn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4"/>
      <color theme="1"/>
      <name val="Times New Roman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12"/>
      <name val=".VnArial Narrow"/>
      <family val="2"/>
    </font>
    <font>
      <b/>
      <i/>
      <sz val="10"/>
      <name val=".VnArial"/>
      <family val="2"/>
    </font>
    <font>
      <sz val="10"/>
      <name val="BEAM-Time-T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3"/>
      <name val=".VnArial"/>
      <family val="2"/>
    </font>
    <font>
      <b/>
      <sz val="13"/>
      <name val=".VnArial"/>
      <family val="2"/>
    </font>
    <font>
      <sz val="11.5"/>
      <name val=".VnTimeH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vertAlign val="superscript"/>
      <sz val="10"/>
      <name val="Arial"/>
      <family val="2"/>
    </font>
    <font>
      <b/>
      <sz val="9"/>
      <color indexed="10"/>
      <name val="Arial"/>
      <family val="2"/>
    </font>
    <font>
      <sz val="9.5"/>
      <name val="Arial"/>
      <family val="2"/>
    </font>
    <font>
      <sz val="10"/>
      <name val="MS Sans Serif"/>
    </font>
    <font>
      <b/>
      <sz val="9.5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9"/>
      <name val="Times New Roman"/>
      <family val="1"/>
    </font>
    <font>
      <b/>
      <sz val="9"/>
      <name val="Arial "/>
    </font>
    <font>
      <sz val="9"/>
      <color theme="1"/>
      <name val="Calibri"/>
      <family val="2"/>
      <scheme val="minor"/>
    </font>
    <font>
      <b/>
      <sz val="9"/>
      <name val=".VnTime"/>
      <family val="2"/>
    </font>
    <font>
      <sz val="9"/>
      <name val="Arial "/>
    </font>
    <font>
      <sz val="9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64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3" fontId="7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7" fillId="0" borderId="0">
      <alignment horizontal="left"/>
    </xf>
    <xf numFmtId="0" fontId="7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4" fillId="0" borderId="0"/>
    <xf numFmtId="0" fontId="10" fillId="0" borderId="0"/>
    <xf numFmtId="0" fontId="17" fillId="0" borderId="0"/>
    <xf numFmtId="0" fontId="12" fillId="0" borderId="0"/>
    <xf numFmtId="178" fontId="1" fillId="0" borderId="0" applyFont="0" applyFill="0" applyBorder="0" applyAlignment="0" applyProtection="0"/>
    <xf numFmtId="0" fontId="1" fillId="0" borderId="0"/>
    <xf numFmtId="0" fontId="7" fillId="0" borderId="0"/>
    <xf numFmtId="0" fontId="18" fillId="0" borderId="0"/>
    <xf numFmtId="0" fontId="19" fillId="0" borderId="0" applyAlignment="0">
      <alignment vertical="top" wrapText="1"/>
      <protection locked="0"/>
    </xf>
    <xf numFmtId="0" fontId="10" fillId="0" borderId="0"/>
    <xf numFmtId="0" fontId="35" fillId="0" borderId="0"/>
    <xf numFmtId="0" fontId="7" fillId="0" borderId="0"/>
    <xf numFmtId="0" fontId="16" fillId="0" borderId="0"/>
    <xf numFmtId="0" fontId="2" fillId="0" borderId="0"/>
    <xf numFmtId="0" fontId="15" fillId="0" borderId="0"/>
    <xf numFmtId="0" fontId="18" fillId="0" borderId="0"/>
    <xf numFmtId="177" fontId="40" fillId="0" borderId="0" applyFont="0" applyFill="0" applyBorder="0" applyAlignment="0" applyProtection="0"/>
    <xf numFmtId="18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81" fontId="7" fillId="0" borderId="0" applyFon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165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177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2" fontId="46" fillId="0" borderId="0" applyFont="0" applyFill="0" applyBorder="0" applyAlignment="0" applyProtection="0"/>
    <xf numFmtId="165" fontId="40" fillId="0" borderId="0" applyFont="0" applyFill="0" applyBorder="0" applyAlignment="0" applyProtection="0"/>
    <xf numFmtId="42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83" fontId="46" fillId="0" borderId="0" applyFont="0" applyFill="0" applyBorder="0" applyAlignment="0" applyProtection="0"/>
    <xf numFmtId="165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3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65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6" fillId="0" borderId="0" applyFont="0" applyFill="0" applyBorder="0" applyAlignment="0" applyProtection="0"/>
    <xf numFmtId="165" fontId="40" fillId="0" borderId="0" applyFont="0" applyFill="0" applyBorder="0" applyAlignment="0" applyProtection="0"/>
    <xf numFmtId="183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77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8" fillId="3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9" fillId="0" borderId="0"/>
    <xf numFmtId="0" fontId="49" fillId="2" borderId="0" applyNumberFormat="0"/>
    <xf numFmtId="0" fontId="4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9" fillId="0" borderId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50" fillId="2" borderId="0" applyNumberFormat="0"/>
    <xf numFmtId="0" fontId="4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9" fontId="51" fillId="0" borderId="0" applyBorder="0" applyAlignment="0" applyProtection="0"/>
    <xf numFmtId="0" fontId="52" fillId="3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53" fillId="3" borderId="0"/>
    <xf numFmtId="0" fontId="54" fillId="0" borderId="0">
      <alignment wrapText="1"/>
    </xf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21" borderId="0" applyNumberFormat="0" applyBorder="0" applyAlignment="0" applyProtection="0"/>
    <xf numFmtId="184" fontId="2" fillId="0" borderId="0" applyFont="0" applyFill="0" applyBorder="0" applyAlignment="0" applyProtection="0"/>
    <xf numFmtId="0" fontId="56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56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187" fontId="57" fillId="0" borderId="0" applyFont="0" applyFill="0" applyBorder="0" applyAlignment="0" applyProtection="0"/>
    <xf numFmtId="188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188" fontId="57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58" fillId="5" borderId="0" applyNumberFormat="0" applyBorder="0" applyAlignment="0" applyProtection="0"/>
    <xf numFmtId="0" fontId="56" fillId="0" borderId="0"/>
    <xf numFmtId="0" fontId="59" fillId="0" borderId="0"/>
    <xf numFmtId="0" fontId="56" fillId="0" borderId="0"/>
    <xf numFmtId="37" fontId="60" fillId="0" borderId="0"/>
    <xf numFmtId="0" fontId="61" fillId="0" borderId="0"/>
    <xf numFmtId="189" fontId="2" fillId="0" borderId="0" applyFill="0" applyBorder="0" applyAlignment="0"/>
    <xf numFmtId="189" fontId="47" fillId="0" borderId="0" applyFill="0" applyBorder="0" applyAlignment="0"/>
    <xf numFmtId="189" fontId="47" fillId="0" borderId="0" applyFill="0" applyBorder="0" applyAlignment="0"/>
    <xf numFmtId="0" fontId="62" fillId="22" borderId="5" applyNumberFormat="0" applyAlignment="0" applyProtection="0"/>
    <xf numFmtId="0" fontId="63" fillId="0" borderId="0"/>
    <xf numFmtId="190" fontId="46" fillId="0" borderId="0" applyFont="0" applyFill="0" applyBorder="0" applyAlignment="0" applyProtection="0"/>
    <xf numFmtId="0" fontId="64" fillId="23" borderId="6" applyNumberFormat="0" applyAlignment="0" applyProtection="0"/>
    <xf numFmtId="41" fontId="65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0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7" fontId="10" fillId="0" borderId="0" applyFont="0" applyFill="0" applyBorder="0" applyAlignment="0" applyProtection="0"/>
    <xf numFmtId="170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91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6" fillId="0" borderId="0" applyFont="0" applyFill="0" applyBorder="0" applyAlignment="0" applyProtection="0"/>
    <xf numFmtId="192" fontId="59" fillId="0" borderId="0"/>
    <xf numFmtId="0" fontId="70" fillId="0" borderId="0">
      <alignment horizontal="center"/>
    </xf>
    <xf numFmtId="193" fontId="47" fillId="0" borderId="0" applyFont="0" applyFill="0" applyBorder="0" applyAlignment="0" applyProtection="0"/>
    <xf numFmtId="194" fontId="2" fillId="0" borderId="0"/>
    <xf numFmtId="3" fontId="71" fillId="0" borderId="7">
      <alignment horizontal="left" vertical="top" wrapText="1"/>
    </xf>
    <xf numFmtId="195" fontId="2" fillId="0" borderId="0"/>
    <xf numFmtId="0" fontId="72" fillId="0" borderId="0" applyNumberFormat="0" applyFill="0" applyBorder="0" applyAlignment="0" applyProtection="0"/>
    <xf numFmtId="0" fontId="73" fillId="0" borderId="0">
      <alignment vertical="top" wrapText="1"/>
    </xf>
    <xf numFmtId="0" fontId="74" fillId="6" borderId="0" applyNumberFormat="0" applyBorder="0" applyAlignment="0" applyProtection="0"/>
    <xf numFmtId="38" fontId="31" fillId="24" borderId="0" applyNumberFormat="0" applyBorder="0" applyAlignment="0" applyProtection="0"/>
    <xf numFmtId="0" fontId="75" fillId="0" borderId="0">
      <alignment horizontal="left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7" fillId="0" borderId="8" applyNumberFormat="0" applyFill="0" applyAlignment="0" applyProtection="0"/>
    <xf numFmtId="0" fontId="77" fillId="0" borderId="0" applyNumberFormat="0" applyFill="0" applyBorder="0" applyAlignment="0" applyProtection="0"/>
    <xf numFmtId="0" fontId="76" fillId="0" borderId="0" applyProtection="0"/>
    <xf numFmtId="0" fontId="9" fillId="0" borderId="0" applyProtection="0"/>
    <xf numFmtId="0" fontId="78" fillId="0" borderId="0" applyNumberFormat="0" applyFill="0" applyBorder="0" applyAlignment="0" applyProtection="0">
      <alignment vertical="top"/>
      <protection locked="0"/>
    </xf>
    <xf numFmtId="10" fontId="31" fillId="24" borderId="9" applyNumberFormat="0" applyBorder="0" applyAlignment="0" applyProtection="0"/>
    <xf numFmtId="0" fontId="79" fillId="9" borderId="5" applyNumberFormat="0" applyAlignment="0" applyProtection="0"/>
    <xf numFmtId="0" fontId="2" fillId="0" borderId="0"/>
    <xf numFmtId="0" fontId="80" fillId="0" borderId="10" applyNumberFormat="0" applyFill="0" applyAlignment="0" applyProtection="0"/>
    <xf numFmtId="0" fontId="81" fillId="0" borderId="11"/>
    <xf numFmtId="164" fontId="2" fillId="0" borderId="12"/>
    <xf numFmtId="164" fontId="47" fillId="0" borderId="12"/>
    <xf numFmtId="164" fontId="47" fillId="0" borderId="12"/>
    <xf numFmtId="196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0" fontId="14" fillId="0" borderId="0" applyNumberFormat="0" applyFont="0" applyFill="0" applyAlignment="0"/>
    <xf numFmtId="0" fontId="82" fillId="25" borderId="0" applyNumberFormat="0" applyBorder="0" applyAlignment="0" applyProtection="0"/>
    <xf numFmtId="0" fontId="59" fillId="0" borderId="0"/>
    <xf numFmtId="37" fontId="83" fillId="0" borderId="0"/>
    <xf numFmtId="0" fontId="7" fillId="0" borderId="0">
      <alignment horizontal="left"/>
    </xf>
    <xf numFmtId="198" fontId="84" fillId="0" borderId="0"/>
    <xf numFmtId="198" fontId="84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6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10" fillId="0" borderId="0"/>
    <xf numFmtId="0" fontId="10" fillId="0" borderId="0"/>
    <xf numFmtId="0" fontId="35" fillId="0" borderId="0"/>
    <xf numFmtId="0" fontId="85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35" fillId="0" borderId="0"/>
    <xf numFmtId="0" fontId="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47" fillId="0" borderId="0"/>
    <xf numFmtId="0" fontId="47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47" fillId="0" borderId="0"/>
    <xf numFmtId="0" fontId="47" fillId="0" borderId="0"/>
    <xf numFmtId="0" fontId="47" fillId="0" borderId="0"/>
    <xf numFmtId="0" fontId="85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50" fillId="2" borderId="0" applyNumberFormat="0"/>
    <xf numFmtId="0" fontId="2" fillId="0" borderId="0"/>
    <xf numFmtId="0" fontId="47" fillId="0" borderId="0"/>
    <xf numFmtId="0" fontId="47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86" fillId="0" borderId="0"/>
    <xf numFmtId="0" fontId="2" fillId="0" borderId="0"/>
    <xf numFmtId="0" fontId="85" fillId="0" borderId="0"/>
    <xf numFmtId="0" fontId="85" fillId="0" borderId="0"/>
    <xf numFmtId="0" fontId="2" fillId="0" borderId="0"/>
    <xf numFmtId="0" fontId="8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85" fillId="0" borderId="0"/>
    <xf numFmtId="0" fontId="85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35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2" fillId="26" borderId="13" applyNumberFormat="0" applyFont="0" applyAlignment="0" applyProtection="0"/>
    <xf numFmtId="0" fontId="88" fillId="22" borderId="14" applyNumberFormat="0" applyAlignment="0" applyProtection="0"/>
    <xf numFmtId="10" fontId="2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90" fillId="0" borderId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99" fontId="2" fillId="0" borderId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91" fillId="0" borderId="0"/>
    <xf numFmtId="0" fontId="92" fillId="0" borderId="0">
      <alignment horizontal="center"/>
    </xf>
    <xf numFmtId="0" fontId="93" fillId="0" borderId="4">
      <alignment horizontal="center" vertical="center"/>
    </xf>
    <xf numFmtId="0" fontId="94" fillId="0" borderId="9" applyAlignment="0">
      <alignment horizontal="center" vertical="center" wrapText="1"/>
    </xf>
    <xf numFmtId="0" fontId="95" fillId="0" borderId="9">
      <alignment horizontal="center" vertical="center" wrapText="1"/>
    </xf>
    <xf numFmtId="3" fontId="19" fillId="0" borderId="0"/>
    <xf numFmtId="0" fontId="96" fillId="0" borderId="15"/>
    <xf numFmtId="0" fontId="81" fillId="0" borderId="0"/>
    <xf numFmtId="0" fontId="97" fillId="0" borderId="0" applyFont="0">
      <alignment horizontal="centerContinuous"/>
    </xf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90" fillId="0" borderId="0">
      <alignment vertical="center"/>
    </xf>
    <xf numFmtId="0" fontId="14" fillId="0" borderId="0"/>
    <xf numFmtId="165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177" fontId="25" fillId="0" borderId="0" applyFont="0" applyFill="0" applyBorder="0" applyAlignment="0" applyProtection="0"/>
    <xf numFmtId="200" fontId="102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167" fontId="7" fillId="0" borderId="0" applyFont="0" applyFill="0" applyBorder="0" applyAlignment="0" applyProtection="0"/>
    <xf numFmtId="0" fontId="1" fillId="0" borderId="0"/>
    <xf numFmtId="0" fontId="2" fillId="0" borderId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0" fontId="11" fillId="0" borderId="0"/>
    <xf numFmtId="0" fontId="2" fillId="0" borderId="0"/>
    <xf numFmtId="0" fontId="19" fillId="0" borderId="0" applyAlignment="0">
      <alignment vertical="top" wrapText="1"/>
      <protection locked="0"/>
    </xf>
    <xf numFmtId="0" fontId="3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Alignment="0">
      <alignment vertical="top" wrapText="1"/>
      <protection locked="0"/>
    </xf>
    <xf numFmtId="0" fontId="19" fillId="0" borderId="0" applyAlignment="0">
      <alignment vertical="top" wrapText="1"/>
      <protection locked="0"/>
    </xf>
    <xf numFmtId="0" fontId="19" fillId="0" borderId="0" applyAlignment="0">
      <alignment vertical="top" wrapText="1"/>
      <protection locked="0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05" fillId="0" borderId="7">
      <alignment horizontal="right"/>
    </xf>
    <xf numFmtId="0" fontId="1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174" fontId="8" fillId="0" borderId="0" applyFont="0" applyFill="0" applyBorder="0" applyAlignment="0" applyProtection="0"/>
    <xf numFmtId="0" fontId="7" fillId="0" borderId="0"/>
    <xf numFmtId="175" fontId="8" fillId="0" borderId="0" applyFont="0" applyFill="0" applyBorder="0" applyAlignment="0" applyProtection="0"/>
    <xf numFmtId="0" fontId="8" fillId="0" borderId="0"/>
    <xf numFmtId="0" fontId="8" fillId="0" borderId="0"/>
    <xf numFmtId="0" fontId="13" fillId="0" borderId="0"/>
    <xf numFmtId="0" fontId="8" fillId="0" borderId="0"/>
    <xf numFmtId="0" fontId="14" fillId="0" borderId="0"/>
    <xf numFmtId="0" fontId="7" fillId="0" borderId="0"/>
    <xf numFmtId="0" fontId="122" fillId="0" borderId="0"/>
    <xf numFmtId="0" fontId="11" fillId="0" borderId="0"/>
    <xf numFmtId="0" fontId="7" fillId="0" borderId="0"/>
  </cellStyleXfs>
  <cellXfs count="501">
    <xf numFmtId="0" fontId="0" fillId="0" borderId="0" xfId="0"/>
    <xf numFmtId="0" fontId="3" fillId="0" borderId="0" xfId="1" applyFont="1"/>
    <xf numFmtId="0" fontId="4" fillId="0" borderId="0" xfId="1" applyFont="1"/>
    <xf numFmtId="0" fontId="2" fillId="0" borderId="0" xfId="1"/>
    <xf numFmtId="0" fontId="2" fillId="0" borderId="0" xfId="1" applyFont="1" applyAlignment="1">
      <alignment horizontal="right"/>
    </xf>
    <xf numFmtId="0" fontId="2" fillId="0" borderId="1" xfId="1" applyBorder="1"/>
    <xf numFmtId="0" fontId="2" fillId="0" borderId="2" xfId="1" applyBorder="1" applyAlignment="1">
      <alignment horizontal="center" vertical="center" wrapText="1"/>
    </xf>
    <xf numFmtId="168" fontId="6" fillId="0" borderId="0" xfId="1" applyNumberFormat="1" applyFont="1" applyAlignment="1">
      <alignment horizontal="right" indent="3"/>
    </xf>
    <xf numFmtId="168" fontId="6" fillId="0" borderId="0" xfId="1" applyNumberFormat="1" applyFont="1" applyAlignment="1">
      <alignment horizontal="right" indent="4"/>
    </xf>
    <xf numFmtId="0" fontId="6" fillId="0" borderId="0" xfId="1" applyFont="1"/>
    <xf numFmtId="168" fontId="2" fillId="0" borderId="0" xfId="1" applyNumberFormat="1" applyFont="1" applyAlignment="1">
      <alignment horizontal="right" indent="3"/>
    </xf>
    <xf numFmtId="0" fontId="2" fillId="0" borderId="0" xfId="1" applyAlignment="1">
      <alignment horizontal="right" indent="3"/>
    </xf>
    <xf numFmtId="168" fontId="2" fillId="0" borderId="0" xfId="1" applyNumberFormat="1" applyFont="1" applyAlignment="1">
      <alignment horizontal="right" indent="4"/>
    </xf>
    <xf numFmtId="168" fontId="2" fillId="0" borderId="0" xfId="1" applyNumberFormat="1" applyAlignment="1">
      <alignment horizontal="right" indent="3"/>
    </xf>
    <xf numFmtId="0" fontId="25" fillId="0" borderId="0" xfId="46" applyFont="1"/>
    <xf numFmtId="0" fontId="25" fillId="0" borderId="0" xfId="46" applyFont="1" applyFill="1"/>
    <xf numFmtId="0" fontId="19" fillId="0" borderId="0" xfId="46" applyFont="1" applyFill="1" applyBorder="1" applyAlignment="1">
      <alignment vertical="center" wrapText="1"/>
    </xf>
    <xf numFmtId="0" fontId="25" fillId="0" borderId="0" xfId="46" applyFont="1" applyFill="1" applyBorder="1"/>
    <xf numFmtId="0" fontId="25" fillId="0" borderId="0" xfId="46" applyFont="1" applyBorder="1"/>
    <xf numFmtId="168" fontId="25" fillId="0" borderId="0" xfId="46" applyNumberFormat="1" applyFont="1" applyFill="1" applyBorder="1" applyAlignment="1">
      <alignment horizontal="right" indent="1"/>
    </xf>
    <xf numFmtId="0" fontId="27" fillId="0" borderId="0" xfId="46" applyFont="1" applyFill="1"/>
    <xf numFmtId="168" fontId="27" fillId="0" borderId="0" xfId="46" applyNumberFormat="1" applyFont="1" applyFill="1" applyBorder="1" applyAlignment="1">
      <alignment horizontal="right" indent="1"/>
    </xf>
    <xf numFmtId="0" fontId="28" fillId="0" borderId="0" xfId="46" applyFont="1" applyFill="1"/>
    <xf numFmtId="0" fontId="6" fillId="0" borderId="0" xfId="46" applyNumberFormat="1" applyFont="1" applyBorder="1" applyAlignment="1">
      <alignment horizontal="left" wrapText="1"/>
    </xf>
    <xf numFmtId="0" fontId="29" fillId="0" borderId="0" xfId="46" applyFont="1" applyFill="1" applyAlignment="1">
      <alignment horizontal="center" vertical="center" wrapText="1"/>
    </xf>
    <xf numFmtId="0" fontId="27" fillId="0" borderId="0" xfId="46" applyFont="1" applyFill="1" applyAlignment="1">
      <alignment horizontal="center" vertical="center" wrapText="1"/>
    </xf>
    <xf numFmtId="0" fontId="6" fillId="0" borderId="0" xfId="48" applyFont="1" applyBorder="1" applyAlignment="1">
      <alignment horizontal="left"/>
    </xf>
    <xf numFmtId="0" fontId="25" fillId="0" borderId="0" xfId="46" applyFont="1" applyFill="1" applyAlignment="1">
      <alignment horizontal="center" vertical="center" wrapText="1"/>
    </xf>
    <xf numFmtId="0" fontId="25" fillId="0" borderId="0" xfId="46" applyNumberFormat="1" applyFont="1" applyFill="1" applyBorder="1" applyAlignment="1">
      <alignment horizontal="center" vertical="center" wrapText="1"/>
    </xf>
    <xf numFmtId="0" fontId="27" fillId="0" borderId="0" xfId="46" applyNumberFormat="1" applyFont="1" applyBorder="1" applyAlignment="1">
      <alignment horizontal="center" vertical="center" wrapText="1"/>
    </xf>
    <xf numFmtId="0" fontId="31" fillId="0" borderId="4" xfId="46" applyNumberFormat="1" applyFont="1" applyFill="1" applyBorder="1" applyAlignment="1">
      <alignment horizontal="center" vertical="center" wrapText="1"/>
    </xf>
    <xf numFmtId="0" fontId="31" fillId="0" borderId="0" xfId="46" applyNumberFormat="1" applyFont="1" applyFill="1" applyBorder="1" applyAlignment="1">
      <alignment horizontal="center" vertical="center" wrapText="1"/>
    </xf>
    <xf numFmtId="0" fontId="31" fillId="0" borderId="1" xfId="46" applyNumberFormat="1" applyFont="1" applyFill="1" applyBorder="1" applyAlignment="1">
      <alignment horizontal="center" vertical="center" wrapText="1"/>
    </xf>
    <xf numFmtId="0" fontId="25" fillId="0" borderId="0" xfId="46" applyFont="1" applyFill="1" applyAlignment="1">
      <alignment horizontal="right"/>
    </xf>
    <xf numFmtId="0" fontId="27" fillId="0" borderId="0" xfId="46" applyNumberFormat="1" applyFont="1" applyFill="1" applyAlignment="1">
      <alignment horizontal="left"/>
    </xf>
    <xf numFmtId="0" fontId="27" fillId="0" borderId="0" xfId="46" applyNumberFormat="1" applyFont="1" applyAlignment="1">
      <alignment wrapText="1"/>
    </xf>
    <xf numFmtId="0" fontId="9" fillId="0" borderId="0" xfId="46" applyNumberFormat="1" applyFont="1" applyAlignment="1">
      <alignment wrapText="1"/>
    </xf>
    <xf numFmtId="0" fontId="14" fillId="0" borderId="0" xfId="48" applyFont="1" applyBorder="1"/>
    <xf numFmtId="0" fontId="2" fillId="0" borderId="0" xfId="48" applyFont="1" applyBorder="1"/>
    <xf numFmtId="168" fontId="14" fillId="0" borderId="0" xfId="48" applyNumberFormat="1" applyFont="1" applyBorder="1"/>
    <xf numFmtId="178" fontId="25" fillId="0" borderId="0" xfId="48" applyNumberFormat="1" applyFont="1" applyBorder="1" applyAlignment="1">
      <alignment horizontal="right" indent="1"/>
    </xf>
    <xf numFmtId="168" fontId="25" fillId="0" borderId="0" xfId="46" applyNumberFormat="1" applyFont="1" applyBorder="1" applyAlignment="1"/>
    <xf numFmtId="168" fontId="25" fillId="0" borderId="0" xfId="46" applyNumberFormat="1" applyFont="1" applyBorder="1" applyAlignment="1">
      <alignment horizontal="right"/>
    </xf>
    <xf numFmtId="0" fontId="25" fillId="0" borderId="0" xfId="48" applyNumberFormat="1" applyFont="1" applyBorder="1" applyAlignment="1">
      <alignment horizontal="center"/>
    </xf>
    <xf numFmtId="0" fontId="25" fillId="0" borderId="0" xfId="46" applyNumberFormat="1" applyFont="1" applyBorder="1" applyAlignment="1">
      <alignment horizontal="left"/>
    </xf>
    <xf numFmtId="0" fontId="25" fillId="0" borderId="0" xfId="46" applyNumberFormat="1" applyFont="1" applyBorder="1" applyAlignment="1"/>
    <xf numFmtId="0" fontId="26" fillId="0" borderId="0" xfId="46" applyNumberFormat="1" applyFont="1" applyBorder="1" applyAlignment="1">
      <alignment horizontal="left" wrapText="1"/>
    </xf>
    <xf numFmtId="0" fontId="31" fillId="0" borderId="0" xfId="52" applyFont="1" applyBorder="1" applyAlignment="1">
      <alignment horizontal="center" vertical="center"/>
    </xf>
    <xf numFmtId="0" fontId="31" fillId="0" borderId="0" xfId="52" applyFont="1" applyBorder="1" applyAlignment="1">
      <alignment horizontal="centerContinuous"/>
    </xf>
    <xf numFmtId="0" fontId="25" fillId="0" borderId="0" xfId="52" applyFont="1" applyBorder="1" applyAlignment="1">
      <alignment horizontal="centerContinuous"/>
    </xf>
    <xf numFmtId="0" fontId="31" fillId="0" borderId="4" xfId="52" applyFont="1" applyBorder="1" applyAlignment="1">
      <alignment horizontal="center" vertical="center"/>
    </xf>
    <xf numFmtId="0" fontId="31" fillId="0" borderId="4" xfId="52" applyFont="1" applyBorder="1" applyAlignment="1">
      <alignment horizontal="centerContinuous"/>
    </xf>
    <xf numFmtId="0" fontId="31" fillId="0" borderId="0" xfId="52" quotePrefix="1" applyFont="1" applyBorder="1" applyAlignment="1">
      <alignment horizontal="center" vertical="center"/>
    </xf>
    <xf numFmtId="0" fontId="31" fillId="0" borderId="1" xfId="52" applyFont="1" applyBorder="1" applyAlignment="1">
      <alignment horizontal="center" vertical="center"/>
    </xf>
    <xf numFmtId="0" fontId="31" fillId="0" borderId="1" xfId="52" quotePrefix="1" applyFont="1" applyBorder="1" applyAlignment="1">
      <alignment horizontal="center" vertical="center"/>
    </xf>
    <xf numFmtId="0" fontId="31" fillId="0" borderId="1" xfId="52" applyFont="1" applyBorder="1" applyAlignment="1">
      <alignment horizontal="centerContinuous"/>
    </xf>
    <xf numFmtId="0" fontId="25" fillId="0" borderId="1" xfId="52" applyFont="1" applyBorder="1" applyAlignment="1">
      <alignment horizontal="centerContinuous"/>
    </xf>
    <xf numFmtId="0" fontId="14" fillId="0" borderId="4" xfId="48" applyFont="1" applyBorder="1"/>
    <xf numFmtId="0" fontId="14" fillId="0" borderId="0" xfId="52" applyFont="1" applyBorder="1" applyAlignment="1">
      <alignment horizontal="center"/>
    </xf>
    <xf numFmtId="0" fontId="9" fillId="0" borderId="0" xfId="51" applyFont="1" applyBorder="1" applyAlignment="1">
      <alignment horizontal="left"/>
    </xf>
    <xf numFmtId="0" fontId="3" fillId="0" borderId="0" xfId="51" quotePrefix="1" applyFont="1" applyBorder="1" applyAlignment="1">
      <alignment horizontal="left"/>
    </xf>
    <xf numFmtId="0" fontId="14" fillId="0" borderId="0" xfId="52" applyFont="1" applyBorder="1" applyAlignment="1"/>
    <xf numFmtId="0" fontId="9" fillId="0" borderId="0" xfId="52" applyNumberFormat="1" applyFont="1" applyBorder="1" applyAlignment="1">
      <alignment horizontal="left"/>
    </xf>
    <xf numFmtId="0" fontId="32" fillId="0" borderId="0" xfId="53" applyFont="1" applyBorder="1">
      <alignment vertical="top" wrapText="1"/>
      <protection locked="0"/>
    </xf>
    <xf numFmtId="0" fontId="32" fillId="0" borderId="0" xfId="53" applyFont="1" applyBorder="1" applyAlignment="1">
      <alignment vertical="top" wrapText="1"/>
      <protection locked="0"/>
    </xf>
    <xf numFmtId="179" fontId="25" fillId="0" borderId="0" xfId="53" applyNumberFormat="1" applyFont="1" applyFill="1" applyBorder="1" applyAlignment="1">
      <alignment horizontal="left" wrapText="1" indent="1"/>
      <protection locked="0"/>
    </xf>
    <xf numFmtId="0" fontId="32" fillId="0" borderId="0" xfId="53" applyFont="1" applyFill="1" applyBorder="1">
      <alignment vertical="top" wrapText="1"/>
      <protection locked="0"/>
    </xf>
    <xf numFmtId="0" fontId="31" fillId="0" borderId="0" xfId="53" applyFont="1" applyFill="1" applyBorder="1" applyAlignment="1">
      <alignment horizontal="center" vertical="center" wrapText="1"/>
      <protection locked="0"/>
    </xf>
    <xf numFmtId="0" fontId="27" fillId="0" borderId="0" xfId="53" applyFont="1" applyFill="1" applyBorder="1" applyAlignment="1">
      <alignment horizontal="center" vertical="center" wrapText="1"/>
      <protection locked="0"/>
    </xf>
    <xf numFmtId="0" fontId="31" fillId="0" borderId="4" xfId="53" applyFont="1" applyFill="1" applyBorder="1" applyAlignment="1">
      <alignment horizontal="center" vertical="center" wrapText="1"/>
      <protection locked="0"/>
    </xf>
    <xf numFmtId="14" fontId="31" fillId="0" borderId="0" xfId="53" applyNumberFormat="1" applyFont="1" applyFill="1" applyBorder="1" applyAlignment="1">
      <alignment horizontal="center" vertical="center" wrapText="1"/>
      <protection locked="0"/>
    </xf>
    <xf numFmtId="0" fontId="31" fillId="0" borderId="1" xfId="53" applyFont="1" applyFill="1" applyBorder="1" applyAlignment="1">
      <alignment horizontal="center" vertical="center" wrapText="1"/>
      <protection locked="0"/>
    </xf>
    <xf numFmtId="0" fontId="27" fillId="0" borderId="1" xfId="53" applyFont="1" applyFill="1" applyBorder="1" applyAlignment="1">
      <alignment horizontal="center" vertical="center" wrapText="1"/>
      <protection locked="0"/>
    </xf>
    <xf numFmtId="0" fontId="31" fillId="0" borderId="0" xfId="46" applyFont="1" applyFill="1" applyAlignment="1">
      <alignment horizontal="right"/>
    </xf>
    <xf numFmtId="0" fontId="33" fillId="0" borderId="4" xfId="53" applyFont="1" applyFill="1" applyBorder="1" applyAlignment="1">
      <alignment vertical="top" wrapText="1"/>
      <protection locked="0"/>
    </xf>
    <xf numFmtId="0" fontId="32" fillId="0" borderId="0" xfId="53" applyFont="1" applyFill="1" applyBorder="1" applyAlignment="1">
      <alignment vertical="top" wrapText="1"/>
      <protection locked="0"/>
    </xf>
    <xf numFmtId="0" fontId="34" fillId="0" borderId="0" xfId="53" applyFont="1" applyBorder="1" applyAlignment="1">
      <alignment horizontal="center" vertical="top" wrapText="1"/>
      <protection locked="0"/>
    </xf>
    <xf numFmtId="0" fontId="9" fillId="0" borderId="0" xfId="53" applyFont="1" applyBorder="1" applyAlignment="1">
      <protection locked="0"/>
    </xf>
    <xf numFmtId="0" fontId="25" fillId="0" borderId="0" xfId="54" applyFont="1"/>
    <xf numFmtId="0" fontId="25" fillId="0" borderId="0" xfId="54" applyFont="1" applyFill="1"/>
    <xf numFmtId="0" fontId="19" fillId="0" borderId="0" xfId="54" applyFont="1" applyFill="1" applyBorder="1" applyAlignment="1">
      <alignment vertical="center" wrapText="1"/>
    </xf>
    <xf numFmtId="0" fontId="25" fillId="0" borderId="0" xfId="54" applyFont="1" applyFill="1" applyBorder="1"/>
    <xf numFmtId="0" fontId="25" fillId="0" borderId="0" xfId="54" applyFont="1" applyBorder="1"/>
    <xf numFmtId="0" fontId="27" fillId="0" borderId="0" xfId="54" applyFont="1" applyFill="1"/>
    <xf numFmtId="0" fontId="28" fillId="0" borderId="0" xfId="54" applyFont="1" applyFill="1"/>
    <xf numFmtId="0" fontId="6" fillId="0" borderId="0" xfId="54" applyNumberFormat="1" applyFont="1" applyBorder="1" applyAlignment="1">
      <alignment horizontal="left" wrapText="1"/>
    </xf>
    <xf numFmtId="0" fontId="29" fillId="0" borderId="0" xfId="54" applyFont="1" applyFill="1" applyAlignment="1">
      <alignment horizontal="center" vertical="center" wrapText="1"/>
    </xf>
    <xf numFmtId="0" fontId="27" fillId="0" borderId="0" xfId="54" applyFont="1" applyFill="1" applyAlignment="1">
      <alignment horizontal="center" vertical="center" wrapText="1"/>
    </xf>
    <xf numFmtId="0" fontId="25" fillId="0" borderId="0" xfId="54" applyFont="1" applyFill="1" applyAlignment="1">
      <alignment horizontal="center" vertical="center" wrapText="1"/>
    </xf>
    <xf numFmtId="0" fontId="30" fillId="0" borderId="0" xfId="54" applyFont="1" applyFill="1" applyBorder="1" applyAlignment="1" applyProtection="1">
      <alignment wrapText="1"/>
    </xf>
    <xf numFmtId="0" fontId="25" fillId="0" borderId="0" xfId="54" applyNumberFormat="1" applyFont="1" applyFill="1" applyBorder="1" applyAlignment="1">
      <alignment horizontal="center" vertical="center" wrapText="1"/>
    </xf>
    <xf numFmtId="0" fontId="27" fillId="0" borderId="0" xfId="54" applyNumberFormat="1" applyFont="1" applyBorder="1" applyAlignment="1">
      <alignment horizontal="center" vertical="center" wrapText="1"/>
    </xf>
    <xf numFmtId="0" fontId="35" fillId="0" borderId="0" xfId="55"/>
    <xf numFmtId="0" fontId="25" fillId="0" borderId="0" xfId="54" applyFont="1" applyFill="1" applyAlignment="1">
      <alignment horizontal="right"/>
    </xf>
    <xf numFmtId="0" fontId="27" fillId="0" borderId="0" xfId="54" applyNumberFormat="1" applyFont="1" applyFill="1" applyAlignment="1">
      <alignment horizontal="left"/>
    </xf>
    <xf numFmtId="0" fontId="27" fillId="0" borderId="0" xfId="54" applyNumberFormat="1" applyFont="1" applyAlignment="1">
      <alignment wrapText="1"/>
    </xf>
    <xf numFmtId="0" fontId="7" fillId="0" borderId="0" xfId="56"/>
    <xf numFmtId="0" fontId="7" fillId="0" borderId="0" xfId="56" applyFill="1"/>
    <xf numFmtId="0" fontId="2" fillId="0" borderId="0" xfId="51" applyFont="1" applyFill="1" applyBorder="1" applyAlignment="1">
      <alignment horizontal="left" indent="1"/>
    </xf>
    <xf numFmtId="168" fontId="7" fillId="0" borderId="0" xfId="56" applyNumberFormat="1"/>
    <xf numFmtId="168" fontId="2" fillId="0" borderId="0" xfId="56" applyNumberFormat="1" applyFont="1" applyAlignment="1">
      <alignment horizontal="right" indent="1"/>
    </xf>
    <xf numFmtId="1" fontId="2" fillId="0" borderId="0" xfId="56" applyNumberFormat="1" applyFont="1" applyFill="1" applyAlignment="1">
      <alignment horizontal="right"/>
    </xf>
    <xf numFmtId="0" fontId="2" fillId="0" borderId="0" xfId="51" applyFont="1" applyBorder="1"/>
    <xf numFmtId="1" fontId="2" fillId="0" borderId="0" xfId="56" applyNumberFormat="1" applyFont="1" applyFill="1" applyBorder="1" applyAlignment="1">
      <alignment horizontal="right"/>
    </xf>
    <xf numFmtId="0" fontId="7" fillId="0" borderId="0" xfId="56" applyFont="1"/>
    <xf numFmtId="168" fontId="2" fillId="0" borderId="0" xfId="56" applyNumberFormat="1" applyFont="1" applyFill="1" applyBorder="1" applyAlignment="1">
      <alignment horizontal="right"/>
    </xf>
    <xf numFmtId="0" fontId="6" fillId="0" borderId="0" xfId="57" applyFont="1" applyBorder="1"/>
    <xf numFmtId="168" fontId="36" fillId="0" borderId="0" xfId="58" applyNumberFormat="1" applyFont="1" applyBorder="1" applyAlignment="1">
      <alignment horizontal="right" indent="1"/>
    </xf>
    <xf numFmtId="1" fontId="36" fillId="0" borderId="0" xfId="58" applyNumberFormat="1" applyFont="1" applyFill="1" applyBorder="1" applyAlignment="1">
      <alignment horizontal="right"/>
    </xf>
    <xf numFmtId="1" fontId="36" fillId="0" borderId="0" xfId="58" applyNumberFormat="1" applyFont="1" applyBorder="1" applyAlignment="1">
      <alignment horizontal="right"/>
    </xf>
    <xf numFmtId="1" fontId="2" fillId="0" borderId="0" xfId="58" applyNumberFormat="1" applyFont="1" applyBorder="1" applyAlignment="1">
      <alignment horizontal="right"/>
    </xf>
    <xf numFmtId="0" fontId="2" fillId="0" borderId="0" xfId="59" applyFont="1" applyFill="1" applyBorder="1" applyAlignment="1">
      <alignment horizontal="left" indent="1"/>
    </xf>
    <xf numFmtId="0" fontId="2" fillId="0" borderId="0" xfId="57" applyFont="1" applyBorder="1"/>
    <xf numFmtId="168" fontId="7" fillId="0" borderId="0" xfId="56" applyNumberFormat="1" applyFont="1"/>
    <xf numFmtId="168" fontId="37" fillId="0" borderId="0" xfId="58" applyNumberFormat="1" applyFont="1" applyBorder="1" applyAlignment="1">
      <alignment horizontal="right" indent="1"/>
    </xf>
    <xf numFmtId="1" fontId="37" fillId="0" borderId="0" xfId="58" applyNumberFormat="1" applyFont="1" applyFill="1" applyBorder="1" applyAlignment="1">
      <alignment horizontal="right"/>
    </xf>
    <xf numFmtId="1" fontId="37" fillId="0" borderId="0" xfId="58" applyNumberFormat="1" applyFont="1" applyBorder="1" applyAlignment="1">
      <alignment horizontal="right"/>
    </xf>
    <xf numFmtId="1" fontId="6" fillId="0" borderId="0" xfId="58" applyNumberFormat="1" applyFont="1" applyBorder="1" applyAlignment="1">
      <alignment horizontal="right"/>
    </xf>
    <xf numFmtId="0" fontId="6" fillId="0" borderId="0" xfId="57" applyFont="1" applyBorder="1" applyAlignment="1">
      <alignment horizontal="left"/>
    </xf>
    <xf numFmtId="0" fontId="2" fillId="0" borderId="0" xfId="57" applyFont="1" applyBorder="1" applyAlignment="1">
      <alignment horizontal="left" indent="1"/>
    </xf>
    <xf numFmtId="168" fontId="2" fillId="0" borderId="0" xfId="58" applyNumberFormat="1" applyFont="1" applyBorder="1" applyAlignment="1">
      <alignment horizontal="right" indent="1"/>
    </xf>
    <xf numFmtId="1" fontId="2" fillId="0" borderId="0" xfId="58" applyNumberFormat="1" applyFont="1" applyFill="1" applyBorder="1" applyAlignment="1">
      <alignment horizontal="right"/>
    </xf>
    <xf numFmtId="168" fontId="38" fillId="0" borderId="0" xfId="58" applyNumberFormat="1" applyFont="1" applyBorder="1" applyAlignment="1">
      <alignment horizontal="right" indent="1"/>
    </xf>
    <xf numFmtId="1" fontId="38" fillId="0" borderId="0" xfId="58" applyNumberFormat="1" applyFont="1" applyFill="1" applyBorder="1" applyAlignment="1">
      <alignment horizontal="right"/>
    </xf>
    <xf numFmtId="1" fontId="38" fillId="0" borderId="0" xfId="58" applyNumberFormat="1" applyFont="1" applyBorder="1" applyAlignment="1">
      <alignment horizontal="right"/>
    </xf>
    <xf numFmtId="1" fontId="39" fillId="0" borderId="0" xfId="58" applyNumberFormat="1" applyFont="1" applyBorder="1" applyAlignment="1">
      <alignment horizontal="right"/>
    </xf>
    <xf numFmtId="0" fontId="5" fillId="0" borderId="0" xfId="57" applyFont="1" applyBorder="1"/>
    <xf numFmtId="1" fontId="7" fillId="0" borderId="0" xfId="56" applyNumberFormat="1" applyFont="1"/>
    <xf numFmtId="1" fontId="7" fillId="0" borderId="0" xfId="56" applyNumberFormat="1"/>
    <xf numFmtId="168" fontId="6" fillId="0" borderId="0" xfId="58" applyNumberFormat="1" applyFont="1" applyBorder="1" applyAlignment="1">
      <alignment horizontal="right" indent="1"/>
    </xf>
    <xf numFmtId="1" fontId="6" fillId="0" borderId="0" xfId="58" applyNumberFormat="1" applyFont="1" applyFill="1" applyBorder="1" applyAlignment="1">
      <alignment horizontal="right"/>
    </xf>
    <xf numFmtId="0" fontId="25" fillId="0" borderId="0" xfId="56" applyNumberFormat="1" applyFont="1" applyBorder="1" applyAlignment="1">
      <alignment horizontal="center" vertical="center" wrapText="1"/>
    </xf>
    <xf numFmtId="0" fontId="25" fillId="0" borderId="0" xfId="56" applyNumberFormat="1" applyFont="1" applyFill="1" applyBorder="1" applyAlignment="1">
      <alignment horizontal="center" vertical="center" wrapText="1"/>
    </xf>
    <xf numFmtId="0" fontId="2" fillId="0" borderId="0" xfId="56" applyFont="1" applyBorder="1"/>
    <xf numFmtId="0" fontId="25" fillId="0" borderId="4" xfId="56" applyNumberFormat="1" applyFont="1" applyBorder="1" applyAlignment="1">
      <alignment horizontal="center" vertical="center" wrapText="1"/>
    </xf>
    <xf numFmtId="0" fontId="25" fillId="0" borderId="4" xfId="56" applyNumberFormat="1" applyFont="1" applyFill="1" applyBorder="1" applyAlignment="1">
      <alignment horizontal="center" vertical="center" wrapText="1"/>
    </xf>
    <xf numFmtId="0" fontId="25" fillId="0" borderId="4" xfId="56" applyFont="1" applyBorder="1" applyAlignment="1">
      <alignment horizontal="center" vertical="center" wrapText="1"/>
    </xf>
    <xf numFmtId="0" fontId="25" fillId="0" borderId="0" xfId="56" applyFont="1" applyBorder="1" applyAlignment="1">
      <alignment horizontal="center" vertical="center" wrapText="1"/>
    </xf>
    <xf numFmtId="0" fontId="25" fillId="0" borderId="1" xfId="56" applyNumberFormat="1" applyFont="1" applyBorder="1" applyAlignment="1">
      <alignment horizontal="center" vertical="center" wrapText="1"/>
    </xf>
    <xf numFmtId="0" fontId="25" fillId="0" borderId="1" xfId="56" applyNumberFormat="1" applyFont="1" applyFill="1" applyBorder="1" applyAlignment="1">
      <alignment horizontal="center" vertical="center" wrapText="1"/>
    </xf>
    <xf numFmtId="0" fontId="2" fillId="0" borderId="1" xfId="56" applyFont="1" applyBorder="1"/>
    <xf numFmtId="0" fontId="25" fillId="0" borderId="4" xfId="56" applyNumberFormat="1" applyFont="1" applyBorder="1" applyAlignment="1">
      <alignment horizontal="right"/>
    </xf>
    <xf numFmtId="0" fontId="25" fillId="0" borderId="0" xfId="56" applyFont="1" applyFill="1"/>
    <xf numFmtId="0" fontId="25" fillId="0" borderId="0" xfId="56" applyFont="1"/>
    <xf numFmtId="0" fontId="9" fillId="0" borderId="0" xfId="60" applyNumberFormat="1" applyFont="1" applyBorder="1" applyAlignment="1">
      <alignment horizontal="left"/>
    </xf>
    <xf numFmtId="0" fontId="7" fillId="0" borderId="0" xfId="2602"/>
    <xf numFmtId="0" fontId="35" fillId="0" borderId="0" xfId="55" applyAlignment="1">
      <alignment horizontal="center"/>
    </xf>
    <xf numFmtId="201" fontId="2" fillId="0" borderId="0" xfId="33" applyNumberFormat="1" applyFont="1" applyFill="1"/>
    <xf numFmtId="0" fontId="2" fillId="0" borderId="0" xfId="2603" applyFont="1" applyFill="1" applyBorder="1"/>
    <xf numFmtId="201" fontId="2" fillId="0" borderId="0" xfId="33" applyNumberFormat="1" applyFont="1"/>
    <xf numFmtId="0" fontId="2" fillId="0" borderId="0" xfId="2604" applyFill="1" applyBorder="1"/>
    <xf numFmtId="0" fontId="2" fillId="0" borderId="0" xfId="2604" applyBorder="1"/>
    <xf numFmtId="202" fontId="103" fillId="0" borderId="0" xfId="2605" applyNumberFormat="1" applyFont="1" applyBorder="1" applyAlignment="1">
      <alignment horizontal="center"/>
    </xf>
    <xf numFmtId="0" fontId="1" fillId="0" borderId="0" xfId="2606"/>
    <xf numFmtId="0" fontId="6" fillId="0" borderId="0" xfId="2602" applyFont="1" applyBorder="1"/>
    <xf numFmtId="168" fontId="2" fillId="0" borderId="0" xfId="2602" applyNumberFormat="1" applyFont="1" applyBorder="1" applyAlignment="1">
      <alignment horizontal="center"/>
    </xf>
    <xf numFmtId="0" fontId="2" fillId="0" borderId="0" xfId="2605" applyNumberFormat="1" applyFont="1" applyBorder="1" applyAlignment="1">
      <alignment horizontal="center"/>
    </xf>
    <xf numFmtId="0" fontId="2" fillId="0" borderId="0" xfId="2604" applyAlignment="1">
      <alignment horizontal="center"/>
    </xf>
    <xf numFmtId="0" fontId="1" fillId="0" borderId="0" xfId="2606" applyAlignment="1">
      <alignment horizontal="center"/>
    </xf>
    <xf numFmtId="0" fontId="2" fillId="0" borderId="0" xfId="2607" applyNumberFormat="1" applyFont="1" applyBorder="1" applyAlignment="1"/>
    <xf numFmtId="202" fontId="104" fillId="0" borderId="0" xfId="2605" applyNumberFormat="1" applyFont="1" applyBorder="1" applyAlignment="1">
      <alignment horizontal="center"/>
    </xf>
    <xf numFmtId="0" fontId="6" fillId="0" borderId="0" xfId="2602" applyNumberFormat="1" applyFont="1" applyBorder="1"/>
    <xf numFmtId="0" fontId="19" fillId="0" borderId="0" xfId="2602" applyFont="1" applyBorder="1"/>
    <xf numFmtId="0" fontId="2" fillId="0" borderId="0" xfId="2604"/>
    <xf numFmtId="0" fontId="6" fillId="0" borderId="0" xfId="2602" applyNumberFormat="1" applyFont="1"/>
    <xf numFmtId="0" fontId="19" fillId="0" borderId="0" xfId="2602" applyFont="1" applyAlignment="1">
      <alignment horizontal="center"/>
    </xf>
    <xf numFmtId="0" fontId="19" fillId="0" borderId="0" xfId="2602" applyFont="1"/>
    <xf numFmtId="0" fontId="2" fillId="0" borderId="4" xfId="2602" applyNumberFormat="1" applyFont="1" applyBorder="1" applyAlignment="1">
      <alignment horizontal="center" vertical="center"/>
    </xf>
    <xf numFmtId="0" fontId="19" fillId="0" borderId="0" xfId="2602" applyFont="1" applyBorder="1" applyAlignment="1">
      <alignment vertical="center"/>
    </xf>
    <xf numFmtId="0" fontId="2" fillId="0" borderId="1" xfId="2602" applyNumberFormat="1" applyFont="1" applyBorder="1" applyAlignment="1">
      <alignment horizontal="center" vertical="center"/>
    </xf>
    <xf numFmtId="0" fontId="19" fillId="0" borderId="1" xfId="2602" applyFont="1" applyBorder="1" applyAlignment="1">
      <alignment vertical="center"/>
    </xf>
    <xf numFmtId="0" fontId="19" fillId="0" borderId="1" xfId="2602" applyFont="1" applyBorder="1"/>
    <xf numFmtId="0" fontId="14" fillId="0" borderId="0" xfId="2602" applyFont="1" applyAlignment="1">
      <alignment horizontal="center"/>
    </xf>
    <xf numFmtId="0" fontId="14" fillId="0" borderId="0" xfId="2602" applyFont="1"/>
    <xf numFmtId="0" fontId="14" fillId="0" borderId="0" xfId="2602" applyFont="1" applyAlignment="1">
      <alignment horizontal="left"/>
    </xf>
    <xf numFmtId="0" fontId="9" fillId="0" borderId="0" xfId="2602" applyNumberFormat="1" applyFont="1" applyAlignment="1">
      <alignment horizontal="left"/>
    </xf>
    <xf numFmtId="0" fontId="1" fillId="0" borderId="0" xfId="2625"/>
    <xf numFmtId="0" fontId="106" fillId="0" borderId="0" xfId="2644" applyFont="1" applyBorder="1"/>
    <xf numFmtId="0" fontId="35" fillId="0" borderId="0" xfId="2616"/>
    <xf numFmtId="0" fontId="107" fillId="0" borderId="0" xfId="2644" applyFont="1" applyBorder="1"/>
    <xf numFmtId="0" fontId="108" fillId="0" borderId="0" xfId="2644" applyFont="1" applyBorder="1"/>
    <xf numFmtId="0" fontId="2" fillId="0" borderId="0" xfId="2644" applyFont="1" applyBorder="1" applyAlignment="1">
      <alignment vertical="center" wrapText="1"/>
    </xf>
    <xf numFmtId="0" fontId="2" fillId="0" borderId="4" xfId="2644" applyNumberFormat="1" applyFont="1" applyBorder="1" applyAlignment="1">
      <alignment horizontal="right"/>
    </xf>
    <xf numFmtId="0" fontId="2" fillId="0" borderId="0" xfId="2644" applyFont="1" applyBorder="1" applyAlignment="1">
      <alignment horizontal="center"/>
    </xf>
    <xf numFmtId="0" fontId="109" fillId="0" borderId="0" xfId="2644" applyFont="1" applyBorder="1" applyAlignment="1">
      <alignment horizontal="left"/>
    </xf>
    <xf numFmtId="0" fontId="110" fillId="0" borderId="0" xfId="2644" applyNumberFormat="1" applyFont="1" applyBorder="1" applyAlignment="1">
      <alignment horizontal="left"/>
    </xf>
    <xf numFmtId="0" fontId="4" fillId="0" borderId="0" xfId="2644" applyFont="1" applyBorder="1" applyAlignment="1"/>
    <xf numFmtId="0" fontId="3" fillId="0" borderId="0" xfId="2644" applyNumberFormat="1" applyFont="1" applyBorder="1" applyAlignment="1"/>
    <xf numFmtId="0" fontId="106" fillId="0" borderId="0" xfId="2649" applyFont="1" applyFill="1" applyBorder="1"/>
    <xf numFmtId="0" fontId="106" fillId="0" borderId="0" xfId="2650" applyFont="1" applyFill="1" applyBorder="1"/>
    <xf numFmtId="0" fontId="2" fillId="0" borderId="0" xfId="2651"/>
    <xf numFmtId="168" fontId="111" fillId="27" borderId="0" xfId="2649" applyNumberFormat="1" applyFont="1" applyFill="1" applyBorder="1"/>
    <xf numFmtId="1" fontId="112" fillId="0" borderId="0" xfId="2649" applyNumberFormat="1" applyFont="1" applyFill="1" applyBorder="1"/>
    <xf numFmtId="1" fontId="106" fillId="0" borderId="0" xfId="2649" applyNumberFormat="1" applyFont="1" applyFill="1" applyBorder="1"/>
    <xf numFmtId="168" fontId="25" fillId="0" borderId="0" xfId="2649" applyNumberFormat="1" applyFont="1" applyFill="1" applyBorder="1"/>
    <xf numFmtId="1" fontId="25" fillId="0" borderId="0" xfId="2649" applyNumberFormat="1" applyFont="1" applyFill="1" applyBorder="1"/>
    <xf numFmtId="0" fontId="2" fillId="0" borderId="0" xfId="2650" applyFont="1" applyFill="1" applyBorder="1" applyAlignment="1">
      <alignment horizontal="left"/>
    </xf>
    <xf numFmtId="0" fontId="25" fillId="0" borderId="0" xfId="2651" applyFont="1"/>
    <xf numFmtId="168" fontId="112" fillId="0" borderId="0" xfId="2649" applyNumberFormat="1" applyFont="1" applyFill="1" applyBorder="1"/>
    <xf numFmtId="0" fontId="2" fillId="0" borderId="0" xfId="2650" applyNumberFormat="1" applyFont="1" applyFill="1" applyBorder="1" applyAlignment="1">
      <alignment horizontal="left"/>
    </xf>
    <xf numFmtId="168" fontId="111" fillId="0" borderId="0" xfId="2649" applyNumberFormat="1" applyFont="1" applyFill="1" applyBorder="1"/>
    <xf numFmtId="0" fontId="2" fillId="0" borderId="0" xfId="2650" applyFont="1" applyFill="1" applyBorder="1"/>
    <xf numFmtId="0" fontId="25" fillId="0" borderId="0" xfId="2649" applyFont="1" applyFill="1" applyBorder="1"/>
    <xf numFmtId="168" fontId="112" fillId="27" borderId="0" xfId="2649" applyNumberFormat="1" applyFont="1" applyFill="1" applyBorder="1"/>
    <xf numFmtId="0" fontId="2" fillId="0" borderId="0" xfId="2650" applyFont="1" applyFill="1" applyBorder="1" applyAlignment="1">
      <alignment wrapText="1"/>
    </xf>
    <xf numFmtId="168" fontId="27" fillId="0" borderId="0" xfId="2649" applyNumberFormat="1" applyFont="1" applyFill="1" applyBorder="1"/>
    <xf numFmtId="0" fontId="25" fillId="0" borderId="0" xfId="2650" applyNumberFormat="1" applyFont="1" applyFill="1" applyBorder="1"/>
    <xf numFmtId="49" fontId="25" fillId="0" borderId="0" xfId="2650" applyNumberFormat="1" applyFont="1" applyFill="1" applyBorder="1" applyAlignment="1">
      <alignment horizontal="left"/>
    </xf>
    <xf numFmtId="1" fontId="27" fillId="0" borderId="0" xfId="2649" applyNumberFormat="1" applyFont="1" applyFill="1" applyBorder="1"/>
    <xf numFmtId="49" fontId="27" fillId="0" borderId="0" xfId="2650" applyNumberFormat="1" applyFont="1" applyFill="1" applyBorder="1" applyAlignment="1">
      <alignment horizontal="left"/>
    </xf>
    <xf numFmtId="0" fontId="27" fillId="0" borderId="0" xfId="2649" applyFont="1" applyFill="1" applyBorder="1"/>
    <xf numFmtId="0" fontId="112" fillId="0" borderId="0" xfId="2649" applyFont="1" applyFill="1" applyBorder="1"/>
    <xf numFmtId="0" fontId="113" fillId="0" borderId="0" xfId="2650" applyFont="1" applyFill="1" applyBorder="1" applyAlignment="1">
      <alignment horizontal="center" wrapText="1"/>
    </xf>
    <xf numFmtId="0" fontId="106" fillId="0" borderId="0" xfId="2649" applyFont="1" applyFill="1" applyBorder="1" applyAlignment="1">
      <alignment horizontal="center" vertical="center"/>
    </xf>
    <xf numFmtId="1" fontId="25" fillId="0" borderId="4" xfId="2649" applyNumberFormat="1" applyFont="1" applyFill="1" applyBorder="1" applyAlignment="1">
      <alignment horizontal="right" vertical="center"/>
    </xf>
    <xf numFmtId="1" fontId="25" fillId="0" borderId="4" xfId="2650" applyNumberFormat="1" applyFont="1" applyFill="1" applyBorder="1" applyAlignment="1">
      <alignment horizontal="right" vertical="center"/>
    </xf>
    <xf numFmtId="168" fontId="25" fillId="0" borderId="4" xfId="2650" applyNumberFormat="1" applyFont="1" applyFill="1" applyBorder="1" applyAlignment="1">
      <alignment horizontal="right" vertical="center"/>
    </xf>
    <xf numFmtId="0" fontId="25" fillId="0" borderId="0" xfId="2650" applyFont="1" applyFill="1" applyBorder="1" applyAlignment="1">
      <alignment horizontal="center" vertical="center" wrapText="1"/>
    </xf>
    <xf numFmtId="0" fontId="25" fillId="0" borderId="0" xfId="2649" applyFont="1" applyFill="1" applyBorder="1" applyAlignment="1">
      <alignment horizontal="center" vertical="center"/>
    </xf>
    <xf numFmtId="0" fontId="106" fillId="0" borderId="0" xfId="2649" applyFont="1" applyFill="1" applyBorder="1" applyAlignment="1">
      <alignment vertical="center"/>
    </xf>
    <xf numFmtId="1" fontId="25" fillId="0" borderId="0" xfId="2650" applyNumberFormat="1" applyFont="1" applyFill="1" applyBorder="1" applyAlignment="1">
      <alignment horizontal="center" vertical="center" wrapText="1"/>
    </xf>
    <xf numFmtId="1" fontId="25" fillId="0" borderId="1" xfId="2650" applyNumberFormat="1" applyFont="1" applyFill="1" applyBorder="1" applyAlignment="1">
      <alignment horizontal="center" vertical="center" wrapText="1"/>
    </xf>
    <xf numFmtId="0" fontId="25" fillId="0" borderId="1" xfId="2650" applyFont="1" applyFill="1" applyBorder="1" applyAlignment="1">
      <alignment vertical="center"/>
    </xf>
    <xf numFmtId="0" fontId="25" fillId="0" borderId="1" xfId="2649" applyFont="1" applyFill="1" applyBorder="1" applyAlignment="1">
      <alignment vertical="center"/>
    </xf>
    <xf numFmtId="0" fontId="25" fillId="0" borderId="4" xfId="2649" applyNumberFormat="1" applyFont="1" applyFill="1" applyBorder="1" applyAlignment="1">
      <alignment horizontal="right"/>
    </xf>
    <xf numFmtId="0" fontId="25" fillId="0" borderId="4" xfId="2649" applyNumberFormat="1" applyFont="1" applyFill="1" applyBorder="1" applyAlignment="1"/>
    <xf numFmtId="0" fontId="29" fillId="0" borderId="4" xfId="2649" applyFont="1" applyFill="1" applyBorder="1" applyAlignment="1"/>
    <xf numFmtId="0" fontId="25" fillId="0" borderId="0" xfId="2649" applyFont="1" applyFill="1" applyBorder="1" applyAlignment="1">
      <alignment vertical="center"/>
    </xf>
    <xf numFmtId="0" fontId="25" fillId="0" borderId="0" xfId="2650" applyFont="1" applyFill="1" applyBorder="1" applyAlignment="1">
      <alignment vertical="center"/>
    </xf>
    <xf numFmtId="1" fontId="112" fillId="0" borderId="0" xfId="2649" applyNumberFormat="1" applyFont="1" applyFill="1" applyBorder="1" applyAlignment="1">
      <alignment horizontal="center"/>
    </xf>
    <xf numFmtId="1" fontId="110" fillId="0" borderId="0" xfId="2649" applyNumberFormat="1" applyFont="1" applyFill="1" applyBorder="1" applyAlignment="1"/>
    <xf numFmtId="1" fontId="3" fillId="0" borderId="0" xfId="2649" applyNumberFormat="1" applyFont="1" applyFill="1" applyBorder="1" applyAlignment="1"/>
    <xf numFmtId="0" fontId="7" fillId="0" borderId="0" xfId="2649" applyFont="1" applyFill="1" applyBorder="1"/>
    <xf numFmtId="0" fontId="7" fillId="0" borderId="0" xfId="2650" applyFont="1" applyFill="1" applyBorder="1"/>
    <xf numFmtId="0" fontId="114" fillId="0" borderId="0" xfId="2649" applyFont="1" applyFill="1" applyBorder="1"/>
    <xf numFmtId="0" fontId="114" fillId="0" borderId="0" xfId="2650" applyFont="1" applyFill="1" applyBorder="1"/>
    <xf numFmtId="0" fontId="115" fillId="0" borderId="0" xfId="2650" applyNumberFormat="1" applyFont="1" applyFill="1" applyBorder="1"/>
    <xf numFmtId="0" fontId="25" fillId="0" borderId="0" xfId="2650" applyNumberFormat="1" applyFont="1" applyFill="1" applyBorder="1" applyAlignment="1">
      <alignment vertical="center"/>
    </xf>
    <xf numFmtId="168" fontId="25" fillId="0" borderId="0" xfId="2650" applyNumberFormat="1" applyFont="1" applyFill="1" applyBorder="1" applyAlignment="1">
      <alignment vertical="center"/>
    </xf>
    <xf numFmtId="168" fontId="25" fillId="0" borderId="0" xfId="2651" applyNumberFormat="1" applyFont="1" applyFill="1" applyAlignment="1">
      <alignment vertical="center"/>
    </xf>
    <xf numFmtId="1" fontId="25" fillId="0" borderId="0" xfId="2651" applyNumberFormat="1" applyFont="1" applyFill="1" applyAlignment="1">
      <alignment vertical="center"/>
    </xf>
    <xf numFmtId="1" fontId="25" fillId="0" borderId="0" xfId="2650" applyNumberFormat="1" applyFont="1" applyFill="1" applyBorder="1" applyAlignment="1">
      <alignment vertical="center"/>
    </xf>
    <xf numFmtId="168" fontId="25" fillId="0" borderId="0" xfId="2650" applyNumberFormat="1" applyFont="1" applyFill="1" applyBorder="1"/>
    <xf numFmtId="168" fontId="25" fillId="0" borderId="0" xfId="2651" applyNumberFormat="1" applyFont="1" applyFill="1"/>
    <xf numFmtId="1" fontId="25" fillId="0" borderId="0" xfId="2651" applyNumberFormat="1" applyFont="1" applyFill="1"/>
    <xf numFmtId="1" fontId="25" fillId="0" borderId="0" xfId="2650" applyNumberFormat="1" applyFont="1" applyFill="1" applyBorder="1"/>
    <xf numFmtId="1" fontId="25" fillId="0" borderId="0" xfId="2651" applyNumberFormat="1" applyFont="1" applyFill="1" applyBorder="1" applyAlignment="1"/>
    <xf numFmtId="1" fontId="25" fillId="0" borderId="0" xfId="2649" applyNumberFormat="1" applyFont="1" applyFill="1" applyBorder="1" applyAlignment="1">
      <alignment vertical="center"/>
    </xf>
    <xf numFmtId="0" fontId="116" fillId="0" borderId="0" xfId="2650" applyNumberFormat="1" applyFont="1" applyFill="1" applyBorder="1"/>
    <xf numFmtId="0" fontId="7" fillId="0" borderId="0" xfId="2649" applyFont="1" applyFill="1" applyBorder="1" applyAlignment="1">
      <alignment vertical="center"/>
    </xf>
    <xf numFmtId="168" fontId="118" fillId="0" borderId="0" xfId="2649" applyNumberFormat="1" applyFont="1" applyFill="1" applyBorder="1"/>
    <xf numFmtId="1" fontId="118" fillId="0" borderId="0" xfId="2649" applyNumberFormat="1" applyFont="1" applyFill="1" applyBorder="1"/>
    <xf numFmtId="1" fontId="2" fillId="0" borderId="0" xfId="2649" applyNumberFormat="1" applyFont="1" applyFill="1" applyBorder="1" applyAlignment="1">
      <alignment horizontal="right" indent="1"/>
    </xf>
    <xf numFmtId="0" fontId="2" fillId="0" borderId="0" xfId="2649" applyFont="1" applyFill="1" applyBorder="1" applyAlignment="1">
      <alignment horizontal="right" indent="1"/>
    </xf>
    <xf numFmtId="168" fontId="25" fillId="0" borderId="0" xfId="2650" applyNumberFormat="1" applyFont="1" applyFill="1" applyBorder="1" applyAlignment="1">
      <alignment horizontal="right"/>
    </xf>
    <xf numFmtId="0" fontId="2" fillId="0" borderId="4" xfId="2650" applyNumberFormat="1" applyFont="1" applyFill="1" applyBorder="1" applyAlignment="1">
      <alignment horizontal="left" vertical="center"/>
    </xf>
    <xf numFmtId="0" fontId="25" fillId="0" borderId="4" xfId="2649" applyFont="1" applyFill="1" applyBorder="1" applyAlignment="1">
      <alignment vertical="center"/>
    </xf>
    <xf numFmtId="1" fontId="25" fillId="0" borderId="0" xfId="2650" applyNumberFormat="1" applyFont="1" applyFill="1" applyBorder="1" applyAlignment="1"/>
    <xf numFmtId="0" fontId="25" fillId="0" borderId="0" xfId="2649" applyFont="1" applyFill="1" applyBorder="1" applyAlignment="1"/>
    <xf numFmtId="0" fontId="5" fillId="0" borderId="0" xfId="2650" applyNumberFormat="1" applyFont="1" applyFill="1" applyBorder="1" applyAlignment="1">
      <alignment horizontal="left"/>
    </xf>
    <xf numFmtId="1" fontId="25" fillId="0" borderId="0" xfId="2651" applyNumberFormat="1" applyFont="1" applyFill="1" applyAlignment="1"/>
    <xf numFmtId="0" fontId="2" fillId="0" borderId="0" xfId="2650" applyNumberFormat="1" applyFont="1" applyFill="1" applyBorder="1"/>
    <xf numFmtId="168" fontId="118" fillId="27" borderId="0" xfId="2649" applyNumberFormat="1" applyFont="1" applyFill="1" applyBorder="1"/>
    <xf numFmtId="1" fontId="2" fillId="0" borderId="0" xfId="2650" applyNumberFormat="1" applyFont="1" applyFill="1" applyBorder="1" applyAlignment="1">
      <alignment horizontal="right" indent="1"/>
    </xf>
    <xf numFmtId="1" fontId="120" fillId="0" borderId="0" xfId="2651" applyNumberFormat="1" applyFont="1" applyFill="1" applyAlignment="1"/>
    <xf numFmtId="0" fontId="50" fillId="0" borderId="0" xfId="2649" applyFont="1" applyFill="1" applyBorder="1" applyAlignment="1">
      <alignment horizontal="right" indent="1"/>
    </xf>
    <xf numFmtId="168" fontId="25" fillId="0" borderId="0" xfId="2651" applyNumberFormat="1" applyFont="1" applyFill="1" applyAlignment="1">
      <alignment horizontal="right"/>
    </xf>
    <xf numFmtId="1" fontId="27" fillId="0" borderId="0" xfId="2650" applyNumberFormat="1" applyFont="1" applyFill="1" applyBorder="1"/>
    <xf numFmtId="1" fontId="27" fillId="0" borderId="0" xfId="2651" applyNumberFormat="1" applyFont="1" applyFill="1" applyAlignment="1"/>
    <xf numFmtId="0" fontId="50" fillId="0" borderId="0" xfId="2649" applyFont="1" applyFill="1" applyBorder="1"/>
    <xf numFmtId="1" fontId="6" fillId="0" borderId="0" xfId="2650" applyNumberFormat="1" applyFont="1" applyFill="1" applyBorder="1" applyAlignment="1">
      <alignment horizontal="right" indent="1"/>
    </xf>
    <xf numFmtId="168" fontId="27" fillId="0" borderId="0" xfId="2651" applyNumberFormat="1" applyFont="1" applyFill="1" applyAlignment="1">
      <alignment horizontal="right"/>
    </xf>
    <xf numFmtId="1" fontId="27" fillId="0" borderId="0" xfId="2651" applyNumberFormat="1" applyFont="1" applyFill="1"/>
    <xf numFmtId="168" fontId="27" fillId="0" borderId="0" xfId="2651" applyNumberFormat="1" applyFont="1" applyFill="1"/>
    <xf numFmtId="1" fontId="6" fillId="0" borderId="0" xfId="0" applyNumberFormat="1" applyFont="1" applyFill="1" applyAlignment="1">
      <alignment horizontal="right" indent="1"/>
    </xf>
    <xf numFmtId="0" fontId="118" fillId="0" borderId="0" xfId="2649" applyFont="1" applyFill="1" applyBorder="1"/>
    <xf numFmtId="0" fontId="25" fillId="0" borderId="0" xfId="2650" applyFont="1" applyFill="1" applyBorder="1" applyAlignment="1">
      <alignment horizontal="center"/>
    </xf>
    <xf numFmtId="0" fontId="25" fillId="0" borderId="4" xfId="2649" applyFont="1" applyFill="1" applyBorder="1" applyAlignment="1">
      <alignment horizontal="right"/>
    </xf>
    <xf numFmtId="0" fontId="28" fillId="0" borderId="4" xfId="2649" applyFont="1" applyFill="1" applyBorder="1" applyAlignment="1"/>
    <xf numFmtId="0" fontId="2" fillId="0" borderId="0" xfId="2655" applyFont="1" applyBorder="1"/>
    <xf numFmtId="3" fontId="2" fillId="0" borderId="0" xfId="2655" applyNumberFormat="1" applyFont="1" applyBorder="1"/>
    <xf numFmtId="0" fontId="2" fillId="0" borderId="0" xfId="2655" applyFont="1" applyBorder="1" applyAlignment="1"/>
    <xf numFmtId="168" fontId="2" fillId="0" borderId="0" xfId="2655" applyNumberFormat="1" applyFont="1" applyBorder="1" applyAlignment="1">
      <alignment horizontal="right" indent="3"/>
    </xf>
    <xf numFmtId="168" fontId="2" fillId="0" borderId="0" xfId="2655" applyNumberFormat="1" applyFont="1" applyBorder="1" applyAlignment="1">
      <alignment horizontal="right" indent="1"/>
    </xf>
    <xf numFmtId="0" fontId="39" fillId="0" borderId="0" xfId="2655" applyFont="1" applyBorder="1" applyAlignment="1"/>
    <xf numFmtId="0" fontId="2" fillId="0" borderId="0" xfId="2655" applyFont="1" applyBorder="1" applyAlignment="1">
      <alignment horizontal="left"/>
    </xf>
    <xf numFmtId="0" fontId="39" fillId="0" borderId="0" xfId="2655" quotePrefix="1" applyFont="1" applyBorder="1" applyAlignment="1">
      <alignment horizontal="left"/>
    </xf>
    <xf numFmtId="0" fontId="6" fillId="0" borderId="0" xfId="2655" applyFont="1" applyBorder="1" applyAlignment="1"/>
    <xf numFmtId="168" fontId="6" fillId="0" borderId="0" xfId="2655" applyNumberFormat="1" applyFont="1" applyBorder="1" applyAlignment="1">
      <alignment horizontal="right" indent="3"/>
    </xf>
    <xf numFmtId="168" fontId="6" fillId="0" borderId="0" xfId="2655" applyNumberFormat="1" applyFont="1" applyBorder="1" applyAlignment="1">
      <alignment horizontal="right" indent="1"/>
    </xf>
    <xf numFmtId="0" fontId="6" fillId="0" borderId="0" xfId="2655" applyFont="1" applyBorder="1" applyAlignment="1">
      <alignment horizontal="left"/>
    </xf>
    <xf numFmtId="168" fontId="6" fillId="0" borderId="0" xfId="2655" applyNumberFormat="1" applyFont="1" applyBorder="1" applyAlignment="1"/>
    <xf numFmtId="168" fontId="2" fillId="0" borderId="0" xfId="2655" applyNumberFormat="1" applyFont="1" applyBorder="1" applyAlignment="1">
      <alignment horizontal="right" indent="2"/>
    </xf>
    <xf numFmtId="168" fontId="6" fillId="0" borderId="0" xfId="2655" applyNumberFormat="1" applyFont="1" applyBorder="1" applyAlignment="1">
      <alignment horizontal="right" wrapText="1" indent="1"/>
    </xf>
    <xf numFmtId="168" fontId="6" fillId="0" borderId="0" xfId="2655" applyNumberFormat="1" applyFont="1" applyBorder="1" applyAlignment="1">
      <alignment horizontal="right" indent="2"/>
    </xf>
    <xf numFmtId="0" fontId="121" fillId="0" borderId="0" xfId="2655" applyFont="1" applyBorder="1" applyAlignment="1">
      <alignment wrapText="1"/>
    </xf>
    <xf numFmtId="0" fontId="2" fillId="0" borderId="0" xfId="2655" applyFont="1" applyBorder="1" applyAlignment="1">
      <alignment horizontal="center" vertical="center" wrapText="1"/>
    </xf>
    <xf numFmtId="1" fontId="2" fillId="0" borderId="0" xfId="2655" applyNumberFormat="1" applyFont="1" applyBorder="1" applyAlignment="1">
      <alignment horizontal="center" vertical="center" wrapText="1"/>
    </xf>
    <xf numFmtId="0" fontId="121" fillId="0" borderId="0" xfId="2655" applyFont="1" applyBorder="1" applyAlignment="1">
      <alignment horizontal="center" wrapText="1"/>
    </xf>
    <xf numFmtId="0" fontId="2" fillId="0" borderId="0" xfId="2655" applyFont="1" applyBorder="1" applyAlignment="1">
      <alignment horizontal="center" vertical="top" wrapText="1"/>
    </xf>
    <xf numFmtId="0" fontId="121" fillId="0" borderId="4" xfId="2656" applyFont="1" applyBorder="1" applyAlignment="1">
      <alignment horizontal="center" vertical="center" wrapText="1"/>
    </xf>
    <xf numFmtId="1" fontId="121" fillId="0" borderId="4" xfId="2656" applyNumberFormat="1" applyFont="1" applyBorder="1" applyAlignment="1">
      <alignment horizontal="center" vertical="center" wrapText="1"/>
    </xf>
    <xf numFmtId="0" fontId="121" fillId="0" borderId="1" xfId="2655" applyFont="1" applyBorder="1" applyAlignment="1">
      <alignment horizontal="center" wrapText="1"/>
    </xf>
    <xf numFmtId="0" fontId="6" fillId="0" borderId="0" xfId="2655" applyFont="1" applyBorder="1" applyAlignment="1">
      <alignment horizontal="center"/>
    </xf>
    <xf numFmtId="0" fontId="3" fillId="0" borderId="0" xfId="2655" applyFont="1" applyBorder="1" applyAlignment="1"/>
    <xf numFmtId="0" fontId="11" fillId="0" borderId="0" xfId="2613"/>
    <xf numFmtId="0" fontId="11" fillId="0" borderId="0" xfId="2613" applyBorder="1"/>
    <xf numFmtId="2" fontId="6" fillId="0" borderId="0" xfId="2660" applyNumberFormat="1" applyFont="1" applyBorder="1" applyAlignment="1">
      <alignment horizontal="right" indent="1"/>
    </xf>
    <xf numFmtId="0" fontId="123" fillId="0" borderId="0" xfId="2657" applyFont="1" applyBorder="1" applyAlignment="1">
      <alignment horizontal="left"/>
    </xf>
    <xf numFmtId="2" fontId="6" fillId="0" borderId="0" xfId="2660" applyNumberFormat="1" applyFont="1" applyBorder="1" applyAlignment="1">
      <alignment horizontal="right" indent="3"/>
    </xf>
    <xf numFmtId="168" fontId="123" fillId="0" borderId="0" xfId="2657" applyNumberFormat="1" applyFont="1" applyBorder="1" applyAlignment="1">
      <alignment horizontal="center"/>
    </xf>
    <xf numFmtId="2" fontId="27" fillId="0" borderId="0" xfId="2660" applyNumberFormat="1" applyFont="1" applyBorder="1" applyAlignment="1">
      <alignment horizontal="right" indent="3"/>
    </xf>
    <xf numFmtId="2" fontId="11" fillId="0" borderId="0" xfId="2613" applyNumberFormat="1" applyAlignment="1">
      <alignment horizontal="right" indent="1"/>
    </xf>
    <xf numFmtId="0" fontId="121" fillId="0" borderId="0" xfId="2657" applyFont="1" applyBorder="1" applyAlignment="1"/>
    <xf numFmtId="0" fontId="121" fillId="0" borderId="0" xfId="2657" applyFont="1" applyBorder="1"/>
    <xf numFmtId="2" fontId="25" fillId="0" borderId="0" xfId="2660" applyNumberFormat="1" applyFont="1" applyBorder="1" applyAlignment="1">
      <alignment horizontal="right" indent="3"/>
    </xf>
    <xf numFmtId="0" fontId="117" fillId="0" borderId="0" xfId="2657" applyFont="1" applyBorder="1" applyAlignment="1"/>
    <xf numFmtId="0" fontId="123" fillId="0" borderId="0" xfId="2657" applyFont="1" applyBorder="1" applyAlignment="1"/>
    <xf numFmtId="2" fontId="27" fillId="0" borderId="0" xfId="2660" applyNumberFormat="1" applyFont="1" applyBorder="1" applyAlignment="1">
      <alignment horizontal="right" indent="1"/>
    </xf>
    <xf numFmtId="0" fontId="14" fillId="0" borderId="0" xfId="2657" applyFont="1" applyBorder="1"/>
    <xf numFmtId="0" fontId="19" fillId="0" borderId="0" xfId="2657" applyFont="1" applyBorder="1" applyAlignment="1">
      <alignment horizontal="center"/>
    </xf>
    <xf numFmtId="0" fontId="19" fillId="0" borderId="0" xfId="2657" applyFont="1" applyBorder="1"/>
    <xf numFmtId="0" fontId="7" fillId="0" borderId="0" xfId="2657" applyFont="1" applyBorder="1"/>
    <xf numFmtId="0" fontId="2" fillId="0" borderId="4" xfId="2657" applyNumberFormat="1" applyFont="1" applyBorder="1" applyAlignment="1">
      <alignment horizontal="center" vertical="center"/>
    </xf>
    <xf numFmtId="0" fontId="2" fillId="0" borderId="4" xfId="2657" quotePrefix="1" applyFont="1" applyBorder="1" applyAlignment="1">
      <alignment horizontal="center" vertical="center"/>
    </xf>
    <xf numFmtId="0" fontId="2" fillId="0" borderId="0" xfId="2657" applyFont="1" applyBorder="1"/>
    <xf numFmtId="0" fontId="2" fillId="0" borderId="0" xfId="2657" applyNumberFormat="1" applyFont="1" applyBorder="1" applyAlignment="1">
      <alignment horizontal="center" vertical="center"/>
    </xf>
    <xf numFmtId="0" fontId="2" fillId="0" borderId="1" xfId="2657" applyNumberFormat="1" applyFont="1" applyBorder="1" applyAlignment="1">
      <alignment horizontal="center" vertical="center"/>
    </xf>
    <xf numFmtId="0" fontId="2" fillId="0" borderId="1" xfId="2657" applyFont="1" applyBorder="1"/>
    <xf numFmtId="0" fontId="14" fillId="0" borderId="1" xfId="2657" applyFont="1" applyBorder="1"/>
    <xf numFmtId="0" fontId="2" fillId="0" borderId="0" xfId="2657" applyFont="1" applyBorder="1" applyAlignment="1">
      <alignment horizontal="right"/>
    </xf>
    <xf numFmtId="0" fontId="14" fillId="0" borderId="0" xfId="2613" applyFont="1"/>
    <xf numFmtId="0" fontId="110" fillId="0" borderId="0" xfId="2657" applyFont="1" applyBorder="1" applyAlignment="1">
      <alignment horizontal="left"/>
    </xf>
    <xf numFmtId="0" fontId="3" fillId="0" borderId="0" xfId="2657" applyFont="1" applyBorder="1" applyAlignment="1">
      <alignment horizontal="left"/>
    </xf>
    <xf numFmtId="0" fontId="3" fillId="0" borderId="0" xfId="2613" applyFont="1"/>
    <xf numFmtId="0" fontId="8" fillId="0" borderId="0" xfId="2658" applyFont="1"/>
    <xf numFmtId="0" fontId="90" fillId="0" borderId="0" xfId="2658" applyFont="1"/>
    <xf numFmtId="168" fontId="2" fillId="0" borderId="0" xfId="2662" applyNumberFormat="1" applyFont="1" applyBorder="1"/>
    <xf numFmtId="0" fontId="2" fillId="0" borderId="0" xfId="2662" applyFont="1" applyBorder="1"/>
    <xf numFmtId="0" fontId="90" fillId="0" borderId="0" xfId="2662" applyFont="1" applyBorder="1"/>
    <xf numFmtId="0" fontId="8" fillId="0" borderId="0" xfId="2658"/>
    <xf numFmtId="0" fontId="2" fillId="0" borderId="0" xfId="2658" applyFont="1" applyAlignment="1">
      <alignment horizontal="center"/>
    </xf>
    <xf numFmtId="168" fontId="90" fillId="0" borderId="0" xfId="2658" applyNumberFormat="1" applyFont="1"/>
    <xf numFmtId="168" fontId="2" fillId="0" borderId="0" xfId="2661" applyNumberFormat="1" applyFont="1" applyBorder="1" applyAlignment="1"/>
    <xf numFmtId="168" fontId="2" fillId="0" borderId="0" xfId="2661" applyNumberFormat="1" applyFont="1" applyBorder="1" applyAlignment="1">
      <alignment horizontal="right" indent="1"/>
    </xf>
    <xf numFmtId="203" fontId="6" fillId="0" borderId="0" xfId="2661" applyNumberFormat="1" applyFont="1" applyBorder="1" applyAlignment="1">
      <alignment horizontal="right" indent="1"/>
    </xf>
    <xf numFmtId="168" fontId="2" fillId="0" borderId="0" xfId="2658" applyNumberFormat="1" applyFont="1" applyAlignment="1">
      <alignment horizontal="right" indent="1"/>
    </xf>
    <xf numFmtId="168" fontId="2" fillId="0" borderId="0" xfId="2658" applyNumberFormat="1" applyFont="1" applyAlignment="1">
      <alignment horizontal="right" indent="2"/>
    </xf>
    <xf numFmtId="0" fontId="2" fillId="0" borderId="0" xfId="2661" applyNumberFormat="1" applyFont="1" applyBorder="1" applyAlignment="1">
      <alignment horizontal="left"/>
    </xf>
    <xf numFmtId="0" fontId="2" fillId="0" borderId="0" xfId="2661" applyFont="1" applyBorder="1" applyAlignment="1">
      <alignment horizontal="left"/>
    </xf>
    <xf numFmtId="0" fontId="2" fillId="0" borderId="0" xfId="2661" applyFont="1" applyBorder="1" applyAlignment="1"/>
    <xf numFmtId="0" fontId="39" fillId="0" borderId="0" xfId="2661" applyNumberFormat="1" applyFont="1" applyBorder="1" applyAlignment="1"/>
    <xf numFmtId="0" fontId="2" fillId="0" borderId="0" xfId="2661" applyNumberFormat="1" applyFont="1" applyBorder="1" applyAlignment="1"/>
    <xf numFmtId="0" fontId="2" fillId="0" borderId="0" xfId="2658" applyFont="1" applyAlignment="1">
      <alignment horizontal="right" indent="1"/>
    </xf>
    <xf numFmtId="0" fontId="8" fillId="0" borderId="0" xfId="2658" applyFont="1" applyAlignment="1">
      <alignment horizontal="right" indent="2"/>
    </xf>
    <xf numFmtId="168" fontId="8" fillId="0" borderId="0" xfId="2658" applyNumberFormat="1" applyFont="1" applyAlignment="1">
      <alignment horizontal="right" indent="2"/>
    </xf>
    <xf numFmtId="168" fontId="8" fillId="0" borderId="0" xfId="2658" applyNumberFormat="1" applyFont="1" applyAlignment="1">
      <alignment horizontal="right" indent="1"/>
    </xf>
    <xf numFmtId="168" fontId="6" fillId="0" borderId="0" xfId="2658" applyNumberFormat="1" applyFont="1" applyAlignment="1">
      <alignment horizontal="right" indent="1"/>
    </xf>
    <xf numFmtId="168" fontId="6" fillId="0" borderId="0" xfId="2658" applyNumberFormat="1" applyFont="1" applyAlignment="1">
      <alignment horizontal="right" indent="2"/>
    </xf>
    <xf numFmtId="0" fontId="6" fillId="0" borderId="0" xfId="2661" applyNumberFormat="1" applyFont="1" applyBorder="1" applyAlignment="1"/>
    <xf numFmtId="0" fontId="39" fillId="0" borderId="0" xfId="2659" applyFont="1" applyAlignment="1">
      <alignment horizontal="right"/>
    </xf>
    <xf numFmtId="0" fontId="39" fillId="0" borderId="0" xfId="2659" applyFont="1" applyAlignment="1">
      <alignment horizontal="center"/>
    </xf>
    <xf numFmtId="0" fontId="90" fillId="0" borderId="0" xfId="2658" applyFont="1" applyAlignment="1"/>
    <xf numFmtId="168" fontId="8" fillId="0" borderId="0" xfId="2658" applyNumberFormat="1" applyFont="1"/>
    <xf numFmtId="0" fontId="8" fillId="0" borderId="0" xfId="2658" applyFont="1" applyAlignment="1">
      <alignment horizontal="right" indent="1"/>
    </xf>
    <xf numFmtId="168" fontId="39" fillId="0" borderId="0" xfId="2661" applyNumberFormat="1" applyFont="1" applyBorder="1" applyAlignment="1">
      <alignment horizontal="center"/>
    </xf>
    <xf numFmtId="168" fontId="39" fillId="0" borderId="0" xfId="2661" applyNumberFormat="1" applyFont="1" applyBorder="1" applyAlignment="1">
      <alignment horizontal="center" vertical="center"/>
    </xf>
    <xf numFmtId="0" fontId="39" fillId="0" borderId="0" xfId="2659" applyFont="1" applyAlignment="1">
      <alignment horizontal="left"/>
    </xf>
    <xf numFmtId="0" fontId="25" fillId="0" borderId="0" xfId="2658" applyFont="1"/>
    <xf numFmtId="0" fontId="2" fillId="0" borderId="0" xfId="2658" applyFont="1" applyAlignment="1">
      <alignment wrapText="1"/>
    </xf>
    <xf numFmtId="0" fontId="2" fillId="0" borderId="0" xfId="2658" applyNumberFormat="1" applyFont="1" applyBorder="1" applyAlignment="1">
      <alignment horizontal="center" vertical="center" wrapText="1"/>
    </xf>
    <xf numFmtId="0" fontId="2" fillId="0" borderId="2" xfId="2658" applyNumberFormat="1" applyFont="1" applyBorder="1" applyAlignment="1">
      <alignment horizontal="center" vertical="center" wrapText="1"/>
    </xf>
    <xf numFmtId="0" fontId="2" fillId="0" borderId="4" xfId="2658" applyNumberFormat="1" applyFont="1" applyBorder="1" applyAlignment="1">
      <alignment horizontal="center" vertical="center" wrapText="1"/>
    </xf>
    <xf numFmtId="0" fontId="31" fillId="0" borderId="0" xfId="2658" applyFont="1" applyBorder="1" applyAlignment="1">
      <alignment horizontal="center" vertical="center" wrapText="1"/>
    </xf>
    <xf numFmtId="0" fontId="25" fillId="0" borderId="0" xfId="2658" applyFont="1" applyBorder="1" applyAlignment="1">
      <alignment horizontal="center" vertical="center"/>
    </xf>
    <xf numFmtId="0" fontId="2" fillId="0" borderId="0" xfId="2658" applyFont="1" applyBorder="1" applyAlignment="1">
      <alignment horizontal="center" vertical="center"/>
    </xf>
    <xf numFmtId="0" fontId="25" fillId="0" borderId="0" xfId="2658" applyFont="1" applyBorder="1"/>
    <xf numFmtId="0" fontId="25" fillId="0" borderId="4" xfId="2658" applyFont="1" applyBorder="1"/>
    <xf numFmtId="0" fontId="25" fillId="0" borderId="4" xfId="2658" applyFont="1" applyBorder="1" applyAlignment="1"/>
    <xf numFmtId="0" fontId="14" fillId="0" borderId="0" xfId="2658" applyFont="1"/>
    <xf numFmtId="0" fontId="14" fillId="0" borderId="0" xfId="2658" applyFont="1" applyBorder="1"/>
    <xf numFmtId="0" fontId="9" fillId="0" borderId="0" xfId="2658" applyFont="1" applyBorder="1"/>
    <xf numFmtId="0" fontId="14" fillId="0" borderId="0" xfId="2658" applyFont="1" applyAlignment="1"/>
    <xf numFmtId="0" fontId="14" fillId="0" borderId="0" xfId="2658" applyFont="1" applyBorder="1" applyAlignment="1">
      <alignment vertical="center"/>
    </xf>
    <xf numFmtId="0" fontId="3" fillId="0" borderId="0" xfId="2658" applyNumberFormat="1" applyFont="1" applyBorder="1" applyAlignment="1"/>
    <xf numFmtId="0" fontId="124" fillId="0" borderId="0" xfId="50" applyFont="1"/>
    <xf numFmtId="0" fontId="125" fillId="0" borderId="0" xfId="50" applyFont="1"/>
    <xf numFmtId="168" fontId="125" fillId="0" borderId="0" xfId="50" applyNumberFormat="1" applyFont="1" applyBorder="1" applyAlignment="1">
      <alignment horizontal="right" wrapText="1" indent="3"/>
    </xf>
    <xf numFmtId="0" fontId="125" fillId="0" borderId="0" xfId="50" applyFont="1" applyFill="1" applyBorder="1" applyAlignment="1">
      <alignment horizontal="right" wrapText="1" indent="1"/>
    </xf>
    <xf numFmtId="0" fontId="125" fillId="0" borderId="0" xfId="50" applyFont="1" applyAlignment="1">
      <alignment horizontal="right" indent="1"/>
    </xf>
    <xf numFmtId="0" fontId="126" fillId="0" borderId="0" xfId="50" applyFont="1" applyBorder="1" applyAlignment="1">
      <alignment horizontal="left" wrapText="1" indent="1"/>
    </xf>
    <xf numFmtId="0" fontId="127" fillId="0" borderId="0" xfId="50" applyFont="1"/>
    <xf numFmtId="168" fontId="127" fillId="0" borderId="0" xfId="50" applyNumberFormat="1" applyFont="1" applyBorder="1" applyAlignment="1">
      <alignment horizontal="right" wrapText="1" indent="3"/>
    </xf>
    <xf numFmtId="0" fontId="127" fillId="0" borderId="0" xfId="50" applyFont="1" applyAlignment="1">
      <alignment horizontal="right" indent="1"/>
    </xf>
    <xf numFmtId="0" fontId="6" fillId="0" borderId="0" xfId="2663" applyFont="1" applyBorder="1" applyAlignment="1"/>
    <xf numFmtId="0" fontId="125" fillId="0" borderId="0" xfId="50" applyFont="1" applyBorder="1" applyAlignment="1">
      <alignment horizontal="center" wrapText="1"/>
    </xf>
    <xf numFmtId="0" fontId="125" fillId="0" borderId="0" xfId="50" applyFont="1" applyBorder="1"/>
    <xf numFmtId="0" fontId="128" fillId="0" borderId="1" xfId="50" applyFont="1" applyBorder="1" applyAlignment="1">
      <alignment horizontal="center" wrapText="1"/>
    </xf>
    <xf numFmtId="0" fontId="125" fillId="0" borderId="0" xfId="50" applyFont="1" applyAlignment="1">
      <alignment horizontal="right"/>
    </xf>
    <xf numFmtId="0" fontId="130" fillId="0" borderId="0" xfId="50" applyFont="1"/>
    <xf numFmtId="0" fontId="131" fillId="0" borderId="0" xfId="50" applyFont="1"/>
    <xf numFmtId="0" fontId="132" fillId="0" borderId="0" xfId="50" applyFont="1"/>
    <xf numFmtId="168" fontId="125" fillId="0" borderId="0" xfId="50" applyNumberFormat="1" applyFont="1" applyAlignment="1">
      <alignment horizontal="right" indent="1"/>
    </xf>
    <xf numFmtId="168" fontId="125" fillId="0" borderId="0" xfId="50" applyNumberFormat="1" applyFont="1" applyBorder="1" applyAlignment="1">
      <alignment wrapText="1"/>
    </xf>
    <xf numFmtId="0" fontId="125" fillId="0" borderId="0" xfId="50" applyFont="1" applyFill="1" applyBorder="1" applyAlignment="1">
      <alignment horizontal="right" wrapText="1"/>
    </xf>
    <xf numFmtId="168" fontId="127" fillId="0" borderId="0" xfId="50" applyNumberFormat="1" applyFont="1" applyAlignment="1">
      <alignment horizontal="right" indent="1"/>
    </xf>
    <xf numFmtId="168" fontId="127" fillId="0" borderId="0" xfId="50" applyNumberFormat="1" applyFont="1" applyBorder="1" applyAlignment="1">
      <alignment wrapText="1"/>
    </xf>
    <xf numFmtId="0" fontId="127" fillId="0" borderId="0" xfId="50" applyFont="1" applyAlignment="1">
      <alignment horizontal="right"/>
    </xf>
    <xf numFmtId="0" fontId="128" fillId="0" borderId="0" xfId="50" applyFont="1" applyBorder="1" applyAlignment="1">
      <alignment horizontal="center" wrapText="1"/>
    </xf>
    <xf numFmtId="0" fontId="25" fillId="0" borderId="2" xfId="2644" applyNumberFormat="1" applyFont="1" applyBorder="1" applyAlignment="1">
      <alignment horizontal="center" vertical="center" wrapText="1"/>
    </xf>
    <xf numFmtId="1" fontId="25" fillId="0" borderId="2" xfId="2650" applyNumberFormat="1" applyFont="1" applyFill="1" applyBorder="1" applyAlignment="1">
      <alignment horizontal="center" vertical="center" wrapText="1"/>
    </xf>
    <xf numFmtId="0" fontId="25" fillId="0" borderId="2" xfId="2655" applyNumberFormat="1" applyFont="1" applyBorder="1" applyAlignment="1">
      <alignment horizontal="center" vertical="center" wrapText="1"/>
    </xf>
    <xf numFmtId="0" fontId="2" fillId="0" borderId="4" xfId="2644" applyFont="1" applyBorder="1"/>
    <xf numFmtId="0" fontId="2" fillId="0" borderId="4" xfId="2644" applyFont="1" applyBorder="1" applyAlignment="1">
      <alignment horizontal="center"/>
    </xf>
    <xf numFmtId="0" fontId="25" fillId="0" borderId="0" xfId="2644" applyNumberFormat="1" applyFont="1" applyBorder="1" applyAlignment="1">
      <alignment horizontal="center" vertical="center" wrapText="1"/>
    </xf>
    <xf numFmtId="0" fontId="25" fillId="0" borderId="0" xfId="2655" applyNumberFormat="1" applyFont="1" applyBorder="1" applyAlignment="1">
      <alignment horizontal="center" vertical="center" wrapText="1"/>
    </xf>
    <xf numFmtId="168" fontId="6" fillId="0" borderId="0" xfId="2602" applyNumberFormat="1" applyFont="1" applyAlignment="1">
      <alignment horizontal="right" indent="5"/>
    </xf>
    <xf numFmtId="0" fontId="1" fillId="0" borderId="0" xfId="2606" applyAlignment="1">
      <alignment horizontal="right" indent="5"/>
    </xf>
    <xf numFmtId="168" fontId="2" fillId="0" borderId="0" xfId="2602" applyNumberFormat="1" applyFont="1" applyBorder="1" applyAlignment="1">
      <alignment horizontal="right" indent="5"/>
    </xf>
    <xf numFmtId="168" fontId="39" fillId="0" borderId="0" xfId="2605" applyNumberFormat="1" applyFont="1" applyBorder="1" applyAlignment="1">
      <alignment horizontal="right" indent="5"/>
    </xf>
    <xf numFmtId="0" fontId="25" fillId="0" borderId="1" xfId="53" applyFont="1" applyFill="1" applyBorder="1" applyAlignment="1">
      <alignment horizontal="center" vertical="center" wrapText="1"/>
      <protection locked="0"/>
    </xf>
    <xf numFmtId="0" fontId="25" fillId="0" borderId="0" xfId="53" applyFont="1" applyFill="1" applyBorder="1" applyAlignment="1">
      <alignment horizontal="center" vertical="center" wrapText="1"/>
      <protection locked="0"/>
    </xf>
    <xf numFmtId="14" fontId="25" fillId="0" borderId="0" xfId="53" quotePrefix="1" applyNumberFormat="1" applyFont="1" applyFill="1" applyBorder="1" applyAlignment="1">
      <alignment horizontal="center" vertical="center" wrapText="1"/>
      <protection locked="0"/>
    </xf>
    <xf numFmtId="0" fontId="25" fillId="0" borderId="4" xfId="53" applyFont="1" applyFill="1" applyBorder="1" applyAlignment="1">
      <alignment horizontal="center" vertical="center" wrapText="1"/>
      <protection locked="0"/>
    </xf>
    <xf numFmtId="179" fontId="27" fillId="0" borderId="0" xfId="46" applyNumberFormat="1" applyFont="1" applyFill="1" applyBorder="1" applyAlignment="1" applyProtection="1">
      <alignment horizontal="right" indent="2"/>
      <protection locked="0"/>
    </xf>
    <xf numFmtId="179" fontId="25" fillId="0" borderId="0" xfId="53" applyNumberFormat="1" applyFont="1" applyFill="1" applyBorder="1" applyAlignment="1">
      <alignment horizontal="right" indent="2"/>
      <protection locked="0"/>
    </xf>
    <xf numFmtId="39" fontId="30" fillId="0" borderId="0" xfId="46" applyNumberFormat="1" applyFont="1" applyFill="1" applyBorder="1" applyAlignment="1" applyProtection="1">
      <protection locked="0"/>
    </xf>
    <xf numFmtId="0" fontId="30" fillId="0" borderId="0" xfId="46" applyFont="1" applyFill="1" applyBorder="1" applyAlignment="1" applyProtection="1">
      <alignment wrapText="1"/>
    </xf>
    <xf numFmtId="0" fontId="36" fillId="0" borderId="0" xfId="47" applyNumberFormat="1" applyFont="1" applyFill="1" applyBorder="1" applyAlignment="1">
      <alignment horizontal="left" wrapText="1" indent="1"/>
    </xf>
    <xf numFmtId="0" fontId="37" fillId="0" borderId="0" xfId="47" applyNumberFormat="1" applyFont="1" applyFill="1" applyBorder="1" applyAlignment="1">
      <alignment horizontal="left" wrapText="1"/>
    </xf>
    <xf numFmtId="0" fontId="25" fillId="0" borderId="4" xfId="52" applyFont="1" applyBorder="1" applyAlignment="1">
      <alignment horizontal="center" vertical="center"/>
    </xf>
    <xf numFmtId="0" fontId="25" fillId="0" borderId="1" xfId="52" applyFont="1" applyBorder="1" applyAlignment="1">
      <alignment horizontal="center" vertical="center"/>
    </xf>
    <xf numFmtId="0" fontId="25" fillId="0" borderId="0" xfId="52" applyFont="1" applyBorder="1" applyAlignment="1">
      <alignment horizontal="center" vertical="center"/>
    </xf>
    <xf numFmtId="168" fontId="27" fillId="0" borderId="0" xfId="54" applyNumberFormat="1" applyFont="1" applyFill="1" applyBorder="1" applyAlignment="1">
      <alignment horizontal="right" indent="5"/>
    </xf>
    <xf numFmtId="168" fontId="25" fillId="0" borderId="0" xfId="54" applyNumberFormat="1" applyFont="1" applyFill="1" applyBorder="1" applyAlignment="1">
      <alignment horizontal="right" indent="5"/>
    </xf>
    <xf numFmtId="1" fontId="6" fillId="0" borderId="0" xfId="2602" applyNumberFormat="1" applyFont="1" applyAlignment="1">
      <alignment horizontal="right" indent="7"/>
    </xf>
    <xf numFmtId="1" fontId="2" fillId="0" borderId="0" xfId="2602" applyNumberFormat="1" applyFont="1" applyBorder="1" applyAlignment="1">
      <alignment horizontal="right" indent="7"/>
    </xf>
    <xf numFmtId="0" fontId="2" fillId="0" borderId="0" xfId="2605" applyNumberFormat="1" applyFont="1" applyBorder="1" applyAlignment="1">
      <alignment horizontal="right" indent="7"/>
    </xf>
    <xf numFmtId="202" fontId="39" fillId="0" borderId="0" xfId="2605" applyNumberFormat="1" applyFont="1" applyBorder="1" applyAlignment="1">
      <alignment horizontal="right" indent="7"/>
    </xf>
    <xf numFmtId="168" fontId="6" fillId="0" borderId="0" xfId="2655" applyNumberFormat="1" applyFont="1" applyBorder="1" applyAlignment="1">
      <alignment horizontal="right" indent="4"/>
    </xf>
    <xf numFmtId="168" fontId="2" fillId="0" borderId="0" xfId="2655" applyNumberFormat="1" applyFont="1" applyBorder="1" applyAlignment="1">
      <alignment horizontal="right" indent="4"/>
    </xf>
    <xf numFmtId="2" fontId="11" fillId="0" borderId="0" xfId="2613" applyNumberFormat="1"/>
    <xf numFmtId="0" fontId="27" fillId="0" borderId="0" xfId="2607" applyNumberFormat="1" applyFont="1" applyBorder="1"/>
    <xf numFmtId="0" fontId="133" fillId="0" borderId="0" xfId="2644" applyFont="1" applyBorder="1"/>
    <xf numFmtId="168" fontId="27" fillId="0" borderId="0" xfId="2644" applyNumberFormat="1" applyFont="1" applyBorder="1" applyAlignment="1"/>
    <xf numFmtId="168" fontId="27" fillId="0" borderId="0" xfId="2644" applyNumberFormat="1" applyFont="1" applyBorder="1" applyAlignment="1">
      <alignment horizontal="right" indent="1"/>
    </xf>
    <xf numFmtId="168" fontId="134" fillId="0" borderId="0" xfId="2644" applyNumberFormat="1" applyFont="1" applyBorder="1" applyAlignment="1">
      <alignment horizontal="right" indent="1"/>
    </xf>
    <xf numFmtId="0" fontId="135" fillId="0" borderId="0" xfId="2625" applyFont="1"/>
    <xf numFmtId="168" fontId="135" fillId="0" borderId="0" xfId="2625" applyNumberFormat="1" applyFont="1"/>
    <xf numFmtId="0" fontId="27" fillId="0" borderId="0" xfId="2645" applyNumberFormat="1" applyFont="1" applyBorder="1" applyAlignment="1"/>
    <xf numFmtId="0" fontId="25" fillId="0" borderId="0" xfId="2607" applyFont="1" applyBorder="1" applyAlignment="1"/>
    <xf numFmtId="168" fontId="136" fillId="0" borderId="0" xfId="2644" applyNumberFormat="1" applyFont="1" applyBorder="1" applyAlignment="1"/>
    <xf numFmtId="168" fontId="136" fillId="0" borderId="0" xfId="2644" applyNumberFormat="1" applyFont="1" applyBorder="1" applyAlignment="1">
      <alignment horizontal="right" indent="1"/>
    </xf>
    <xf numFmtId="0" fontId="136" fillId="0" borderId="0" xfId="2644" applyFont="1" applyBorder="1" applyAlignment="1">
      <alignment horizontal="right" indent="1"/>
    </xf>
    <xf numFmtId="0" fontId="25" fillId="0" borderId="0" xfId="2644" applyFont="1" applyBorder="1" applyAlignment="1"/>
    <xf numFmtId="0" fontId="25" fillId="0" borderId="0" xfId="2607" applyNumberFormat="1" applyFont="1" applyBorder="1" applyAlignment="1"/>
    <xf numFmtId="168" fontId="25" fillId="0" borderId="0" xfId="2644" applyNumberFormat="1" applyFont="1" applyBorder="1" applyAlignment="1"/>
    <xf numFmtId="168" fontId="137" fillId="0" borderId="0" xfId="2644" applyNumberFormat="1" applyFont="1" applyBorder="1" applyAlignment="1">
      <alignment horizontal="right" indent="1"/>
    </xf>
    <xf numFmtId="0" fontId="27" fillId="0" borderId="0" xfId="2644" applyNumberFormat="1" applyFont="1" applyBorder="1" applyAlignment="1"/>
    <xf numFmtId="1" fontId="137" fillId="0" borderId="0" xfId="2644" applyNumberFormat="1" applyFont="1" applyBorder="1" applyAlignment="1">
      <alignment horizontal="right" indent="1"/>
    </xf>
    <xf numFmtId="168" fontId="138" fillId="0" borderId="0" xfId="2625" applyNumberFormat="1" applyFont="1"/>
    <xf numFmtId="0" fontId="27" fillId="0" borderId="0" xfId="2607" applyNumberFormat="1" applyFont="1" applyBorder="1" applyAlignment="1"/>
    <xf numFmtId="168" fontId="27" fillId="0" borderId="0" xfId="2644" applyNumberFormat="1" applyFont="1" applyFill="1" applyBorder="1" applyAlignment="1"/>
    <xf numFmtId="168" fontId="134" fillId="0" borderId="0" xfId="2644" applyNumberFormat="1" applyFont="1" applyFill="1" applyBorder="1" applyAlignment="1">
      <alignment horizontal="right" indent="1"/>
    </xf>
    <xf numFmtId="168" fontId="25" fillId="0" borderId="0" xfId="2644" applyNumberFormat="1" applyFont="1" applyFill="1" applyBorder="1" applyAlignment="1"/>
    <xf numFmtId="168" fontId="137" fillId="0" borderId="0" xfId="2644" applyNumberFormat="1" applyFont="1" applyFill="1" applyBorder="1" applyAlignment="1">
      <alignment horizontal="right" indent="1"/>
    </xf>
    <xf numFmtId="168" fontId="25" fillId="0" borderId="0" xfId="2644" applyNumberFormat="1" applyFont="1" applyBorder="1" applyAlignment="1">
      <alignment horizontal="right" indent="1"/>
    </xf>
    <xf numFmtId="0" fontId="25" fillId="0" borderId="0" xfId="2607" applyNumberFormat="1" applyFont="1" applyBorder="1" applyAlignment="1">
      <alignment vertical="center" wrapText="1"/>
    </xf>
    <xf numFmtId="0" fontId="25" fillId="0" borderId="0" xfId="2644" applyFont="1" applyFill="1" applyBorder="1" applyAlignment="1"/>
    <xf numFmtId="0" fontId="25" fillId="0" borderId="0" xfId="2607" applyNumberFormat="1" applyFont="1" applyFill="1" applyBorder="1" applyAlignment="1"/>
    <xf numFmtId="168" fontId="25" fillId="0" borderId="0" xfId="2644" applyNumberFormat="1" applyFont="1" applyFill="1" applyBorder="1" applyAlignment="1">
      <alignment horizontal="right" indent="1"/>
    </xf>
    <xf numFmtId="0" fontId="135" fillId="0" borderId="0" xfId="2625" applyFont="1" applyFill="1"/>
    <xf numFmtId="168" fontId="27" fillId="0" borderId="0" xfId="2644" applyNumberFormat="1" applyFont="1" applyFill="1" applyBorder="1" applyAlignment="1">
      <alignment horizontal="right" indent="1"/>
    </xf>
    <xf numFmtId="0" fontId="6" fillId="0" borderId="0" xfId="1" applyFont="1" applyAlignment="1">
      <alignment horizontal="left" wrapText="1"/>
    </xf>
    <xf numFmtId="0" fontId="27" fillId="0" borderId="0" xfId="46" applyNumberFormat="1" applyFont="1" applyAlignment="1">
      <alignment horizontal="center" wrapText="1"/>
    </xf>
    <xf numFmtId="0" fontId="27" fillId="0" borderId="1" xfId="46" applyNumberFormat="1" applyFont="1" applyBorder="1" applyAlignment="1">
      <alignment horizontal="center" vertical="center" wrapText="1"/>
    </xf>
    <xf numFmtId="0" fontId="27" fillId="0" borderId="0" xfId="46" applyNumberFormat="1" applyFont="1" applyBorder="1" applyAlignment="1">
      <alignment horizontal="center" vertical="center" wrapText="1"/>
    </xf>
    <xf numFmtId="0" fontId="9" fillId="0" borderId="0" xfId="54" applyNumberFormat="1" applyFont="1" applyAlignment="1">
      <alignment horizontal="left" wrapText="1"/>
    </xf>
    <xf numFmtId="0" fontId="25" fillId="0" borderId="4" xfId="52" applyFont="1" applyBorder="1" applyAlignment="1">
      <alignment horizontal="center" vertical="center"/>
    </xf>
    <xf numFmtId="0" fontId="25" fillId="0" borderId="1" xfId="52" applyFont="1" applyBorder="1" applyAlignment="1">
      <alignment horizontal="center" vertical="center"/>
    </xf>
    <xf numFmtId="0" fontId="25" fillId="0" borderId="0" xfId="52" applyFont="1" applyBorder="1" applyAlignment="1">
      <alignment horizontal="center" vertical="center"/>
    </xf>
    <xf numFmtId="0" fontId="6" fillId="0" borderId="0" xfId="2655" applyFont="1" applyBorder="1" applyAlignment="1">
      <alignment horizontal="left"/>
    </xf>
    <xf numFmtId="0" fontId="121" fillId="0" borderId="1" xfId="2656" applyFont="1" applyBorder="1" applyAlignment="1">
      <alignment horizontal="center" vertical="center" wrapText="1"/>
    </xf>
    <xf numFmtId="0" fontId="121" fillId="0" borderId="4" xfId="2656" applyFont="1" applyBorder="1" applyAlignment="1">
      <alignment horizontal="center" vertical="center" wrapText="1"/>
    </xf>
    <xf numFmtId="1" fontId="121" fillId="0" borderId="2" xfId="2656" applyNumberFormat="1" applyFont="1" applyBorder="1" applyAlignment="1">
      <alignment horizontal="center" vertical="center" wrapText="1"/>
    </xf>
    <xf numFmtId="0" fontId="27" fillId="0" borderId="0" xfId="2650" applyFont="1" applyFill="1" applyBorder="1" applyAlignment="1">
      <alignment horizontal="left"/>
    </xf>
    <xf numFmtId="0" fontId="25" fillId="0" borderId="1" xfId="2651" applyFont="1" applyBorder="1" applyAlignment="1">
      <alignment horizontal="center" vertical="center" wrapText="1"/>
    </xf>
    <xf numFmtId="0" fontId="25" fillId="0" borderId="4" xfId="2651" applyFont="1" applyBorder="1" applyAlignment="1">
      <alignment horizontal="center" vertical="center" wrapText="1"/>
    </xf>
    <xf numFmtId="0" fontId="25" fillId="0" borderId="1" xfId="2653" applyFont="1" applyBorder="1" applyAlignment="1">
      <alignment horizontal="center" vertical="center" wrapText="1"/>
    </xf>
    <xf numFmtId="0" fontId="25" fillId="0" borderId="4" xfId="2653" applyFont="1" applyBorder="1" applyAlignment="1">
      <alignment horizontal="center" vertical="center" wrapText="1"/>
    </xf>
    <xf numFmtId="0" fontId="25" fillId="0" borderId="0" xfId="2650" applyFont="1" applyFill="1" applyBorder="1" applyAlignment="1">
      <alignment horizontal="center" vertical="center" wrapText="1"/>
    </xf>
    <xf numFmtId="49" fontId="27" fillId="0" borderId="0" xfId="2652" applyNumberFormat="1" applyFont="1" applyFill="1" applyBorder="1" applyAlignment="1">
      <alignment horizontal="left" wrapText="1"/>
    </xf>
    <xf numFmtId="49" fontId="27" fillId="0" borderId="0" xfId="2654" applyNumberFormat="1" applyFont="1" applyFill="1" applyBorder="1" applyAlignment="1">
      <alignment horizontal="left" wrapText="1"/>
    </xf>
    <xf numFmtId="0" fontId="2" fillId="0" borderId="2" xfId="2657" applyNumberFormat="1" applyFont="1" applyBorder="1" applyAlignment="1">
      <alignment horizontal="center" vertical="center"/>
    </xf>
    <xf numFmtId="0" fontId="5" fillId="0" borderId="0" xfId="2657" applyFont="1" applyFill="1" applyBorder="1" applyAlignment="1">
      <alignment horizontal="left" vertical="center" wrapText="1"/>
    </xf>
    <xf numFmtId="0" fontId="2" fillId="0" borderId="0" xfId="2658" applyFont="1" applyBorder="1" applyAlignment="1">
      <alignment horizontal="center" vertical="center" wrapText="1"/>
    </xf>
    <xf numFmtId="0" fontId="2" fillId="0" borderId="0" xfId="2658" applyFont="1" applyBorder="1" applyAlignment="1">
      <alignment horizontal="center" vertical="center"/>
    </xf>
    <xf numFmtId="0" fontId="2" fillId="0" borderId="4" xfId="2658" applyFont="1" applyBorder="1" applyAlignment="1">
      <alignment horizontal="center" vertical="center" wrapText="1"/>
    </xf>
    <xf numFmtId="0" fontId="2" fillId="0" borderId="4" xfId="2658" applyFont="1" applyBorder="1" applyAlignment="1">
      <alignment horizontal="center" vertical="center"/>
    </xf>
    <xf numFmtId="0" fontId="6" fillId="0" borderId="0" xfId="2661" applyNumberFormat="1" applyFont="1" applyBorder="1" applyAlignment="1">
      <alignment horizontal="left" vertical="center" wrapText="1"/>
    </xf>
    <xf numFmtId="0" fontId="6" fillId="0" borderId="0" xfId="2661" applyNumberFormat="1" applyFont="1" applyBorder="1" applyAlignment="1">
      <alignment horizontal="left"/>
    </xf>
  </cellXfs>
  <cellStyles count="2664">
    <cellStyle name="_x0001_" xfId="61"/>
    <cellStyle name="??" xfId="62"/>
    <cellStyle name="?? [0.00]_PRODUCT DETAIL Q1" xfId="63"/>
    <cellStyle name="?? [0]" xfId="64"/>
    <cellStyle name="???? [0.00]_PRODUCT DETAIL Q1" xfId="65"/>
    <cellStyle name="????_PRODUCT DETAIL Q1" xfId="66"/>
    <cellStyle name="???[0]_Book1" xfId="67"/>
    <cellStyle name="???_95" xfId="68"/>
    <cellStyle name="??_(????)??????" xfId="69"/>
    <cellStyle name="_00.Bia" xfId="70"/>
    <cellStyle name="_01 DVHC" xfId="71"/>
    <cellStyle name="_01 DVHC - DD (Ok)" xfId="72"/>
    <cellStyle name="_01 DVHC - DD (Ok)_04 Doanh nghiep va CSKDCT 2012" xfId="73"/>
    <cellStyle name="_01 DVHC - DD (Ok)_Xl0000167" xfId="74"/>
    <cellStyle name="_01 DVHC(OK)" xfId="75"/>
    <cellStyle name="_01 DVHC(OK)_02  Dan so lao dong(OK)" xfId="76"/>
    <cellStyle name="_01 DVHC(OK)_03 TKQG va Thu chi NSNN 2012" xfId="77"/>
    <cellStyle name="_01 DVHC(OK)_04 Doanh nghiep va CSKDCT 2012" xfId="78"/>
    <cellStyle name="_01 DVHC(OK)_05 Doanh nghiep va Ca the_2011 (Ok)" xfId="79"/>
    <cellStyle name="_01 DVHC(OK)_07 NGTT CN 2012" xfId="80"/>
    <cellStyle name="_01 DVHC(OK)_08 Thuong mai Tong muc - Diep" xfId="81"/>
    <cellStyle name="_01 DVHC(OK)_08 Thuong mai va Du lich (Ok)" xfId="82"/>
    <cellStyle name="_01 DVHC(OK)_09 Chi so gia 2011- VuTKG-1 (Ok)" xfId="83"/>
    <cellStyle name="_01 DVHC(OK)_09 Du lich" xfId="84"/>
    <cellStyle name="_01 DVHC(OK)_10 Van tai va BCVT (da sua ok)" xfId="85"/>
    <cellStyle name="_01 DVHC(OK)_11 (3)" xfId="86"/>
    <cellStyle name="_01 DVHC(OK)_11 (3)_04 Doanh nghiep va CSKDCT 2012" xfId="87"/>
    <cellStyle name="_01 DVHC(OK)_11 (3)_Xl0000167" xfId="88"/>
    <cellStyle name="_01 DVHC(OK)_12 (2)" xfId="89"/>
    <cellStyle name="_01 DVHC(OK)_12 (2)_04 Doanh nghiep va CSKDCT 2012" xfId="90"/>
    <cellStyle name="_01 DVHC(OK)_12 (2)_Xl0000167" xfId="91"/>
    <cellStyle name="_01 DVHC(OK)_12 Giao duc, Y Te va Muc songnam2011" xfId="92"/>
    <cellStyle name="_01 DVHC(OK)_13 Van tai 2012" xfId="93"/>
    <cellStyle name="_01 DVHC(OK)_Giaoduc2013(ok)" xfId="94"/>
    <cellStyle name="_01 DVHC(OK)_Maket NGTT2012 LN,TS (7-1-2013)" xfId="95"/>
    <cellStyle name="_01 DVHC(OK)_Maket NGTT2012 LN,TS (7-1-2013)_Nongnghiep" xfId="96"/>
    <cellStyle name="_01 DVHC(OK)_Ngiam_lamnghiep_2011_v2(1)(1)" xfId="97"/>
    <cellStyle name="_01 DVHC(OK)_Ngiam_lamnghiep_2011_v2(1)(1)_Nongnghiep" xfId="98"/>
    <cellStyle name="_01 DVHC(OK)_NGTT LN,TS 2012 (Chuan)" xfId="99"/>
    <cellStyle name="_01 DVHC(OK)_Nien giam TT Vu Nong nghiep 2012(solieu)-gui Vu TH 29-3-2013" xfId="100"/>
    <cellStyle name="_01 DVHC(OK)_Nongnghiep" xfId="101"/>
    <cellStyle name="_01 DVHC(OK)_Nongnghiep NGDD 2012_cap nhat den 24-5-2013(1)" xfId="102"/>
    <cellStyle name="_01 DVHC(OK)_Nongnghiep_Nongnghiep NGDD 2012_cap nhat den 24-5-2013(1)" xfId="103"/>
    <cellStyle name="_01 DVHC(OK)_Xl0000147" xfId="104"/>
    <cellStyle name="_01 DVHC(OK)_Xl0000167" xfId="105"/>
    <cellStyle name="_01 DVHC(OK)_XNK" xfId="106"/>
    <cellStyle name="_01 DVHC_01 Don vi HC" xfId="107"/>
    <cellStyle name="_01 DVHC_02 Danso_Laodong 2012(chuan) CO SO" xfId="108"/>
    <cellStyle name="_01 DVHC_04 Doanh nghiep va CSKDCT 2012" xfId="109"/>
    <cellStyle name="_01 DVHC_08 Thuong mai Tong muc - Diep" xfId="110"/>
    <cellStyle name="_01 DVHC_09 Thuong mai va Du lich" xfId="111"/>
    <cellStyle name="_01 DVHC_09 Thuong mai va Du lich_01 Don vi HC" xfId="112"/>
    <cellStyle name="_01 DVHC_09 Thuong mai va Du lich_NGDD 2013 Thu chi NSNN " xfId="113"/>
    <cellStyle name="_01 DVHC_Xl0000167" xfId="114"/>
    <cellStyle name="_01.NGTT2009-DVHC" xfId="115"/>
    <cellStyle name="_02 dan so (OK)" xfId="116"/>
    <cellStyle name="_02.NGTT2009-DSLD" xfId="117"/>
    <cellStyle name="_02.NGTT2009-DSLDok" xfId="118"/>
    <cellStyle name="_03 Dautu 2010" xfId="119"/>
    <cellStyle name="_03.NGTT2009-TKQG" xfId="120"/>
    <cellStyle name="_05 Thuong mai" xfId="121"/>
    <cellStyle name="_05 Thuong mai_01 Don vi HC" xfId="122"/>
    <cellStyle name="_05 Thuong mai_02 Danso_Laodong 2012(chuan) CO SO" xfId="123"/>
    <cellStyle name="_05 Thuong mai_04 Doanh nghiep va CSKDCT 2012" xfId="124"/>
    <cellStyle name="_05 Thuong mai_NGDD 2013 Thu chi NSNN " xfId="125"/>
    <cellStyle name="_05 Thuong mai_Nien giam KT_TV 2010" xfId="126"/>
    <cellStyle name="_05 Thuong mai_Xl0000167" xfId="127"/>
    <cellStyle name="_06 Van tai" xfId="128"/>
    <cellStyle name="_06 Van tai_01 Don vi HC" xfId="129"/>
    <cellStyle name="_06 Van tai_02 Danso_Laodong 2012(chuan) CO SO" xfId="130"/>
    <cellStyle name="_06 Van tai_04 Doanh nghiep va CSKDCT 2012" xfId="131"/>
    <cellStyle name="_06 Van tai_NGDD 2013 Thu chi NSNN " xfId="132"/>
    <cellStyle name="_06 Van tai_Nien giam KT_TV 2010" xfId="133"/>
    <cellStyle name="_06 Van tai_Xl0000167" xfId="134"/>
    <cellStyle name="_07 Buu dien" xfId="135"/>
    <cellStyle name="_07 Buu dien_01 Don vi HC" xfId="136"/>
    <cellStyle name="_07 Buu dien_02 Danso_Laodong 2012(chuan) CO SO" xfId="137"/>
    <cellStyle name="_07 Buu dien_04 Doanh nghiep va CSKDCT 2012" xfId="138"/>
    <cellStyle name="_07 Buu dien_NGDD 2013 Thu chi NSNN " xfId="139"/>
    <cellStyle name="_07 Buu dien_Nien giam KT_TV 2010" xfId="140"/>
    <cellStyle name="_07 Buu dien_Xl0000167" xfId="141"/>
    <cellStyle name="_07. NGTT2009-NN" xfId="142"/>
    <cellStyle name="_07. NGTT2009-NN 10" xfId="143"/>
    <cellStyle name="_07. NGTT2009-NN 11" xfId="144"/>
    <cellStyle name="_07. NGTT2009-NN 12" xfId="145"/>
    <cellStyle name="_07. NGTT2009-NN 13" xfId="146"/>
    <cellStyle name="_07. NGTT2009-NN 14" xfId="147"/>
    <cellStyle name="_07. NGTT2009-NN 15" xfId="148"/>
    <cellStyle name="_07. NGTT2009-NN 16" xfId="149"/>
    <cellStyle name="_07. NGTT2009-NN 17" xfId="150"/>
    <cellStyle name="_07. NGTT2009-NN 18" xfId="151"/>
    <cellStyle name="_07. NGTT2009-NN 19" xfId="152"/>
    <cellStyle name="_07. NGTT2009-NN 2" xfId="153"/>
    <cellStyle name="_07. NGTT2009-NN 3" xfId="154"/>
    <cellStyle name="_07. NGTT2009-NN 4" xfId="155"/>
    <cellStyle name="_07. NGTT2009-NN 5" xfId="156"/>
    <cellStyle name="_07. NGTT2009-NN 6" xfId="157"/>
    <cellStyle name="_07. NGTT2009-NN 7" xfId="158"/>
    <cellStyle name="_07. NGTT2009-NN 8" xfId="159"/>
    <cellStyle name="_07. NGTT2009-NN 9" xfId="160"/>
    <cellStyle name="_07. NGTT2009-NN_01 Don vi HC" xfId="161"/>
    <cellStyle name="_07. NGTT2009-NN_01 DVHC-DSLD 2010" xfId="162"/>
    <cellStyle name="_07. NGTT2009-NN_01 DVHC-DSLD 2010_01 Don vi HC" xfId="163"/>
    <cellStyle name="_07. NGTT2009-NN_01 DVHC-DSLD 2010_02 Danso_Laodong 2012(chuan) CO SO" xfId="164"/>
    <cellStyle name="_07. NGTT2009-NN_01 DVHC-DSLD 2010_04 Doanh nghiep va CSKDCT 2012" xfId="165"/>
    <cellStyle name="_07. NGTT2009-NN_01 DVHC-DSLD 2010_08 Thuong mai Tong muc - Diep" xfId="166"/>
    <cellStyle name="_07. NGTT2009-NN_01 DVHC-DSLD 2010_Bo sung 04 bieu Cong nghiep" xfId="167"/>
    <cellStyle name="_07. NGTT2009-NN_01 DVHC-DSLD 2010_Mau" xfId="168"/>
    <cellStyle name="_07. NGTT2009-NN_01 DVHC-DSLD 2010_NGDD 2013 Thu chi NSNN " xfId="169"/>
    <cellStyle name="_07. NGTT2009-NN_01 DVHC-DSLD 2010_Nien giam KT_TV 2010" xfId="170"/>
    <cellStyle name="_07. NGTT2009-NN_01 DVHC-DSLD 2010_nien giam tom tat 2010 (thuy)" xfId="171"/>
    <cellStyle name="_07. NGTT2009-NN_01 DVHC-DSLD 2010_nien giam tom tat 2010 (thuy)_01 Don vi HC" xfId="172"/>
    <cellStyle name="_07. NGTT2009-NN_01 DVHC-DSLD 2010_nien giam tom tat 2010 (thuy)_02 Danso_Laodong 2012(chuan) CO SO" xfId="173"/>
    <cellStyle name="_07. NGTT2009-NN_01 DVHC-DSLD 2010_nien giam tom tat 2010 (thuy)_04 Doanh nghiep va CSKDCT 2012" xfId="174"/>
    <cellStyle name="_07. NGTT2009-NN_01 DVHC-DSLD 2010_nien giam tom tat 2010 (thuy)_08 Thuong mai Tong muc - Diep" xfId="175"/>
    <cellStyle name="_07. NGTT2009-NN_01 DVHC-DSLD 2010_nien giam tom tat 2010 (thuy)_09 Thuong mai va Du lich" xfId="176"/>
    <cellStyle name="_07. NGTT2009-NN_01 DVHC-DSLD 2010_nien giam tom tat 2010 (thuy)_09 Thuong mai va Du lich_01 Don vi HC" xfId="177"/>
    <cellStyle name="_07. NGTT2009-NN_01 DVHC-DSLD 2010_nien giam tom tat 2010 (thuy)_09 Thuong mai va Du lich_NGDD 2013 Thu chi NSNN " xfId="178"/>
    <cellStyle name="_07. NGTT2009-NN_01 DVHC-DSLD 2010_nien giam tom tat 2010 (thuy)_Xl0000167" xfId="179"/>
    <cellStyle name="_07. NGTT2009-NN_01 DVHC-DSLD 2010_Tong hop NGTT" xfId="180"/>
    <cellStyle name="_07. NGTT2009-NN_01 DVHC-DSLD 2010_Tong hop NGTT_09 Thuong mai va Du lich" xfId="181"/>
    <cellStyle name="_07. NGTT2009-NN_01 DVHC-DSLD 2010_Tong hop NGTT_09 Thuong mai va Du lich_01 Don vi HC" xfId="182"/>
    <cellStyle name="_07. NGTT2009-NN_01 DVHC-DSLD 2010_Tong hop NGTT_09 Thuong mai va Du lich_NGDD 2013 Thu chi NSNN " xfId="183"/>
    <cellStyle name="_07. NGTT2009-NN_01 DVHC-DSLD 2010_Xl0000167" xfId="184"/>
    <cellStyle name="_07. NGTT2009-NN_02  Dan so lao dong(OK)" xfId="185"/>
    <cellStyle name="_07. NGTT2009-NN_02 Danso_Laodong 2012(chuan) CO SO" xfId="186"/>
    <cellStyle name="_07. NGTT2009-NN_03 Dautu 2010" xfId="187"/>
    <cellStyle name="_07. NGTT2009-NN_03 Dautu 2010_01 Don vi HC" xfId="188"/>
    <cellStyle name="_07. NGTT2009-NN_03 Dautu 2010_02 Danso_Laodong 2012(chuan) CO SO" xfId="189"/>
    <cellStyle name="_07. NGTT2009-NN_03 Dautu 2010_04 Doanh nghiep va CSKDCT 2012" xfId="190"/>
    <cellStyle name="_07. NGTT2009-NN_03 Dautu 2010_08 Thuong mai Tong muc - Diep" xfId="191"/>
    <cellStyle name="_07. NGTT2009-NN_03 Dautu 2010_09 Thuong mai va Du lich" xfId="192"/>
    <cellStyle name="_07. NGTT2009-NN_03 Dautu 2010_09 Thuong mai va Du lich_01 Don vi HC" xfId="193"/>
    <cellStyle name="_07. NGTT2009-NN_03 Dautu 2010_09 Thuong mai va Du lich_NGDD 2013 Thu chi NSNN " xfId="194"/>
    <cellStyle name="_07. NGTT2009-NN_03 Dautu 2010_Xl0000167" xfId="195"/>
    <cellStyle name="_07. NGTT2009-NN_03 TKQG" xfId="196"/>
    <cellStyle name="_07. NGTT2009-NN_03 TKQG_02  Dan so lao dong(OK)" xfId="197"/>
    <cellStyle name="_07. NGTT2009-NN_03 TKQG_Xl0000167" xfId="198"/>
    <cellStyle name="_07. NGTT2009-NN_04 Doanh nghiep va CSKDCT 2012" xfId="199"/>
    <cellStyle name="_07. NGTT2009-NN_05 Doanh nghiep va Ca the_2011 (Ok)" xfId="200"/>
    <cellStyle name="_07. NGTT2009-NN_05 Thu chi NSNN" xfId="201"/>
    <cellStyle name="_07. NGTT2009-NN_05 Thuong mai" xfId="202"/>
    <cellStyle name="_07. NGTT2009-NN_05 Thuong mai_01 Don vi HC" xfId="203"/>
    <cellStyle name="_07. NGTT2009-NN_05 Thuong mai_02 Danso_Laodong 2012(chuan) CO SO" xfId="204"/>
    <cellStyle name="_07. NGTT2009-NN_05 Thuong mai_04 Doanh nghiep va CSKDCT 2012" xfId="205"/>
    <cellStyle name="_07. NGTT2009-NN_05 Thuong mai_NGDD 2013 Thu chi NSNN " xfId="206"/>
    <cellStyle name="_07. NGTT2009-NN_05 Thuong mai_Nien giam KT_TV 2010" xfId="207"/>
    <cellStyle name="_07. NGTT2009-NN_05 Thuong mai_Xl0000167" xfId="208"/>
    <cellStyle name="_07. NGTT2009-NN_06 Nong, lam nghiep 2010  (ok)" xfId="209"/>
    <cellStyle name="_07. NGTT2009-NN_06 Van tai" xfId="210"/>
    <cellStyle name="_07. NGTT2009-NN_06 Van tai_01 Don vi HC" xfId="211"/>
    <cellStyle name="_07. NGTT2009-NN_06 Van tai_02 Danso_Laodong 2012(chuan) CO SO" xfId="212"/>
    <cellStyle name="_07. NGTT2009-NN_06 Van tai_04 Doanh nghiep va CSKDCT 2012" xfId="213"/>
    <cellStyle name="_07. NGTT2009-NN_06 Van tai_NGDD 2013 Thu chi NSNN " xfId="214"/>
    <cellStyle name="_07. NGTT2009-NN_06 Van tai_Nien giam KT_TV 2010" xfId="215"/>
    <cellStyle name="_07. NGTT2009-NN_06 Van tai_Xl0000167" xfId="216"/>
    <cellStyle name="_07. NGTT2009-NN_07 Buu dien" xfId="217"/>
    <cellStyle name="_07. NGTT2009-NN_07 Buu dien_01 Don vi HC" xfId="218"/>
    <cellStyle name="_07. NGTT2009-NN_07 Buu dien_02 Danso_Laodong 2012(chuan) CO SO" xfId="219"/>
    <cellStyle name="_07. NGTT2009-NN_07 Buu dien_04 Doanh nghiep va CSKDCT 2012" xfId="220"/>
    <cellStyle name="_07. NGTT2009-NN_07 Buu dien_NGDD 2013 Thu chi NSNN " xfId="221"/>
    <cellStyle name="_07. NGTT2009-NN_07 Buu dien_Nien giam KT_TV 2010" xfId="222"/>
    <cellStyle name="_07. NGTT2009-NN_07 Buu dien_Xl0000167" xfId="223"/>
    <cellStyle name="_07. NGTT2009-NN_07 NGTT CN 2012" xfId="224"/>
    <cellStyle name="_07. NGTT2009-NN_08 Thuong mai Tong muc - Diep" xfId="225"/>
    <cellStyle name="_07. NGTT2009-NN_08 Thuong mai va Du lich (Ok)" xfId="226"/>
    <cellStyle name="_07. NGTT2009-NN_08 Van tai" xfId="227"/>
    <cellStyle name="_07. NGTT2009-NN_08 Van tai_01 Don vi HC" xfId="228"/>
    <cellStyle name="_07. NGTT2009-NN_08 Van tai_02 Danso_Laodong 2012(chuan) CO SO" xfId="229"/>
    <cellStyle name="_07. NGTT2009-NN_08 Van tai_04 Doanh nghiep va CSKDCT 2012" xfId="230"/>
    <cellStyle name="_07. NGTT2009-NN_08 Van tai_NGDD 2013 Thu chi NSNN " xfId="231"/>
    <cellStyle name="_07. NGTT2009-NN_08 Van tai_Nien giam KT_TV 2010" xfId="232"/>
    <cellStyle name="_07. NGTT2009-NN_08 Van tai_Xl0000167" xfId="233"/>
    <cellStyle name="_07. NGTT2009-NN_08 Yte-van hoa" xfId="234"/>
    <cellStyle name="_07. NGTT2009-NN_08 Yte-van hoa_01 Don vi HC" xfId="235"/>
    <cellStyle name="_07. NGTT2009-NN_08 Yte-van hoa_02 Danso_Laodong 2012(chuan) CO SO" xfId="236"/>
    <cellStyle name="_07. NGTT2009-NN_08 Yte-van hoa_04 Doanh nghiep va CSKDCT 2012" xfId="237"/>
    <cellStyle name="_07. NGTT2009-NN_08 Yte-van hoa_NGDD 2013 Thu chi NSNN " xfId="238"/>
    <cellStyle name="_07. NGTT2009-NN_08 Yte-van hoa_Nien giam KT_TV 2010" xfId="239"/>
    <cellStyle name="_07. NGTT2009-NN_08 Yte-van hoa_Xl0000167" xfId="240"/>
    <cellStyle name="_07. NGTT2009-NN_09 Chi so gia 2011- VuTKG-1 (Ok)" xfId="241"/>
    <cellStyle name="_07. NGTT2009-NN_09 Du lich" xfId="242"/>
    <cellStyle name="_07. NGTT2009-NN_09 Thuong mai va Du lich" xfId="243"/>
    <cellStyle name="_07. NGTT2009-NN_09 Thuong mai va Du lich_01 Don vi HC" xfId="244"/>
    <cellStyle name="_07. NGTT2009-NN_09 Thuong mai va Du lich_NGDD 2013 Thu chi NSNN " xfId="245"/>
    <cellStyle name="_07. NGTT2009-NN_10 Market VH, YT, GD, NGTT 2011 " xfId="246"/>
    <cellStyle name="_07. NGTT2009-NN_10 Market VH, YT, GD, NGTT 2011 _02  Dan so lao dong(OK)" xfId="247"/>
    <cellStyle name="_07. NGTT2009-NN_10 Market VH, YT, GD, NGTT 2011 _03 TKQG va Thu chi NSNN 2012" xfId="248"/>
    <cellStyle name="_07. NGTT2009-NN_10 Market VH, YT, GD, NGTT 2011 _04 Doanh nghiep va CSKDCT 2012" xfId="249"/>
    <cellStyle name="_07. NGTT2009-NN_10 Market VH, YT, GD, NGTT 2011 _05 Doanh nghiep va Ca the_2011 (Ok)" xfId="250"/>
    <cellStyle name="_07. NGTT2009-NN_10 Market VH, YT, GD, NGTT 2011 _07 NGTT CN 2012" xfId="251"/>
    <cellStyle name="_07. NGTT2009-NN_10 Market VH, YT, GD, NGTT 2011 _08 Thuong mai Tong muc - Diep" xfId="252"/>
    <cellStyle name="_07. NGTT2009-NN_10 Market VH, YT, GD, NGTT 2011 _08 Thuong mai va Du lich (Ok)" xfId="253"/>
    <cellStyle name="_07. NGTT2009-NN_10 Market VH, YT, GD, NGTT 2011 _09 Chi so gia 2011- VuTKG-1 (Ok)" xfId="254"/>
    <cellStyle name="_07. NGTT2009-NN_10 Market VH, YT, GD, NGTT 2011 _09 Du lich" xfId="255"/>
    <cellStyle name="_07. NGTT2009-NN_10 Market VH, YT, GD, NGTT 2011 _10 Van tai va BCVT (da sua ok)" xfId="256"/>
    <cellStyle name="_07. NGTT2009-NN_10 Market VH, YT, GD, NGTT 2011 _11 (3)" xfId="257"/>
    <cellStyle name="_07. NGTT2009-NN_10 Market VH, YT, GD, NGTT 2011 _11 (3)_04 Doanh nghiep va CSKDCT 2012" xfId="258"/>
    <cellStyle name="_07. NGTT2009-NN_10 Market VH, YT, GD, NGTT 2011 _11 (3)_Xl0000167" xfId="259"/>
    <cellStyle name="_07. NGTT2009-NN_10 Market VH, YT, GD, NGTT 2011 _12 (2)" xfId="260"/>
    <cellStyle name="_07. NGTT2009-NN_10 Market VH, YT, GD, NGTT 2011 _12 (2)_04 Doanh nghiep va CSKDCT 2012" xfId="261"/>
    <cellStyle name="_07. NGTT2009-NN_10 Market VH, YT, GD, NGTT 2011 _12 (2)_Xl0000167" xfId="262"/>
    <cellStyle name="_07. NGTT2009-NN_10 Market VH, YT, GD, NGTT 2011 _12 Giao duc, Y Te va Muc songnam2011" xfId="263"/>
    <cellStyle name="_07. NGTT2009-NN_10 Market VH, YT, GD, NGTT 2011 _13 Van tai 2012" xfId="264"/>
    <cellStyle name="_07. NGTT2009-NN_10 Market VH, YT, GD, NGTT 2011 _Giaoduc2013(ok)" xfId="265"/>
    <cellStyle name="_07. NGTT2009-NN_10 Market VH, YT, GD, NGTT 2011 _Maket NGTT2012 LN,TS (7-1-2013)" xfId="266"/>
    <cellStyle name="_07. NGTT2009-NN_10 Market VH, YT, GD, NGTT 2011 _Maket NGTT2012 LN,TS (7-1-2013)_Nongnghiep" xfId="267"/>
    <cellStyle name="_07. NGTT2009-NN_10 Market VH, YT, GD, NGTT 2011 _Ngiam_lamnghiep_2011_v2(1)(1)" xfId="268"/>
    <cellStyle name="_07. NGTT2009-NN_10 Market VH, YT, GD, NGTT 2011 _Ngiam_lamnghiep_2011_v2(1)(1)_Nongnghiep" xfId="269"/>
    <cellStyle name="_07. NGTT2009-NN_10 Market VH, YT, GD, NGTT 2011 _NGTT LN,TS 2012 (Chuan)" xfId="270"/>
    <cellStyle name="_07. NGTT2009-NN_10 Market VH, YT, GD, NGTT 2011 _Nien giam TT Vu Nong nghiep 2012(solieu)-gui Vu TH 29-3-2013" xfId="271"/>
    <cellStyle name="_07. NGTT2009-NN_10 Market VH, YT, GD, NGTT 2011 _Nongnghiep" xfId="272"/>
    <cellStyle name="_07. NGTT2009-NN_10 Market VH, YT, GD, NGTT 2011 _Nongnghiep NGDD 2012_cap nhat den 24-5-2013(1)" xfId="273"/>
    <cellStyle name="_07. NGTT2009-NN_10 Market VH, YT, GD, NGTT 2011 _Nongnghiep_Nongnghiep NGDD 2012_cap nhat den 24-5-2013(1)" xfId="274"/>
    <cellStyle name="_07. NGTT2009-NN_10 Market VH, YT, GD, NGTT 2011 _So lieu quoc te TH" xfId="275"/>
    <cellStyle name="_07. NGTT2009-NN_10 Market VH, YT, GD, NGTT 2011 _Xl0000147" xfId="276"/>
    <cellStyle name="_07. NGTT2009-NN_10 Market VH, YT, GD, NGTT 2011 _Xl0000167" xfId="277"/>
    <cellStyle name="_07. NGTT2009-NN_10 Market VH, YT, GD, NGTT 2011 _XNK" xfId="278"/>
    <cellStyle name="_07. NGTT2009-NN_10 Van tai va BCVT (da sua ok)" xfId="279"/>
    <cellStyle name="_07. NGTT2009-NN_10 VH, YT, GD, NGTT 2010 - (OK)" xfId="280"/>
    <cellStyle name="_07. NGTT2009-NN_10 VH, YT, GD, NGTT 2010 - (OK)_Bo sung 04 bieu Cong nghiep" xfId="281"/>
    <cellStyle name="_07. NGTT2009-NN_11 (3)" xfId="282"/>
    <cellStyle name="_07. NGTT2009-NN_11 (3)_04 Doanh nghiep va CSKDCT 2012" xfId="283"/>
    <cellStyle name="_07. NGTT2009-NN_11 (3)_Xl0000167" xfId="284"/>
    <cellStyle name="_07. NGTT2009-NN_11 So lieu quoc te 2010-final" xfId="285"/>
    <cellStyle name="_07. NGTT2009-NN_12 (2)" xfId="286"/>
    <cellStyle name="_07. NGTT2009-NN_12 (2)_04 Doanh nghiep va CSKDCT 2012" xfId="287"/>
    <cellStyle name="_07. NGTT2009-NN_12 (2)_Xl0000167" xfId="288"/>
    <cellStyle name="_07. NGTT2009-NN_12 Chi so gia 2012(chuan) co so" xfId="289"/>
    <cellStyle name="_07. NGTT2009-NN_12 Giao duc, Y Te va Muc songnam2011" xfId="290"/>
    <cellStyle name="_07. NGTT2009-NN_13 Van tai 2012" xfId="291"/>
    <cellStyle name="_07. NGTT2009-NN_Book1" xfId="292"/>
    <cellStyle name="_07. NGTT2009-NN_Book3" xfId="293"/>
    <cellStyle name="_07. NGTT2009-NN_Book3 10" xfId="294"/>
    <cellStyle name="_07. NGTT2009-NN_Book3 11" xfId="295"/>
    <cellStyle name="_07. NGTT2009-NN_Book3 12" xfId="296"/>
    <cellStyle name="_07. NGTT2009-NN_Book3 13" xfId="297"/>
    <cellStyle name="_07. NGTT2009-NN_Book3 14" xfId="298"/>
    <cellStyle name="_07. NGTT2009-NN_Book3 15" xfId="299"/>
    <cellStyle name="_07. NGTT2009-NN_Book3 16" xfId="300"/>
    <cellStyle name="_07. NGTT2009-NN_Book3 17" xfId="301"/>
    <cellStyle name="_07. NGTT2009-NN_Book3 18" xfId="302"/>
    <cellStyle name="_07. NGTT2009-NN_Book3 19" xfId="303"/>
    <cellStyle name="_07. NGTT2009-NN_Book3 2" xfId="304"/>
    <cellStyle name="_07. NGTT2009-NN_Book3 3" xfId="305"/>
    <cellStyle name="_07. NGTT2009-NN_Book3 4" xfId="306"/>
    <cellStyle name="_07. NGTT2009-NN_Book3 5" xfId="307"/>
    <cellStyle name="_07. NGTT2009-NN_Book3 6" xfId="308"/>
    <cellStyle name="_07. NGTT2009-NN_Book3 7" xfId="309"/>
    <cellStyle name="_07. NGTT2009-NN_Book3 8" xfId="310"/>
    <cellStyle name="_07. NGTT2009-NN_Book3 9" xfId="311"/>
    <cellStyle name="_07. NGTT2009-NN_Book3_01 Don vi HC" xfId="312"/>
    <cellStyle name="_07. NGTT2009-NN_Book3_01 DVHC-DSLD 2010" xfId="313"/>
    <cellStyle name="_07. NGTT2009-NN_Book3_02  Dan so lao dong(OK)" xfId="314"/>
    <cellStyle name="_07. NGTT2009-NN_Book3_02 Danso_Laodong 2012(chuan) CO SO" xfId="315"/>
    <cellStyle name="_07. NGTT2009-NN_Book3_03 TKQG va Thu chi NSNN 2012" xfId="316"/>
    <cellStyle name="_07. NGTT2009-NN_Book3_04 Doanh nghiep va CSKDCT 2012" xfId="317"/>
    <cellStyle name="_07. NGTT2009-NN_Book3_05 Doanh nghiep va Ca the_2011 (Ok)" xfId="318"/>
    <cellStyle name="_07. NGTT2009-NN_Book3_05 NGTT DN 2010 (OK)" xfId="319"/>
    <cellStyle name="_07. NGTT2009-NN_Book3_05 NGTT DN 2010 (OK)_Bo sung 04 bieu Cong nghiep" xfId="320"/>
    <cellStyle name="_07. NGTT2009-NN_Book3_06 Nong, lam nghiep 2010  (ok)" xfId="321"/>
    <cellStyle name="_07. NGTT2009-NN_Book3_07 NGTT CN 2012" xfId="322"/>
    <cellStyle name="_07. NGTT2009-NN_Book3_08 Thuong mai Tong muc - Diep" xfId="323"/>
    <cellStyle name="_07. NGTT2009-NN_Book3_08 Thuong mai va Du lich (Ok)" xfId="324"/>
    <cellStyle name="_07. NGTT2009-NN_Book3_09 Chi so gia 2011- VuTKG-1 (Ok)" xfId="325"/>
    <cellStyle name="_07. NGTT2009-NN_Book3_09 Du lich" xfId="326"/>
    <cellStyle name="_07. NGTT2009-NN_Book3_10 Market VH, YT, GD, NGTT 2011 " xfId="327"/>
    <cellStyle name="_07. NGTT2009-NN_Book3_10 Market VH, YT, GD, NGTT 2011 _02  Dan so lao dong(OK)" xfId="328"/>
    <cellStyle name="_07. NGTT2009-NN_Book3_10 Market VH, YT, GD, NGTT 2011 _03 TKQG va Thu chi NSNN 2012" xfId="329"/>
    <cellStyle name="_07. NGTT2009-NN_Book3_10 Market VH, YT, GD, NGTT 2011 _04 Doanh nghiep va CSKDCT 2012" xfId="330"/>
    <cellStyle name="_07. NGTT2009-NN_Book3_10 Market VH, YT, GD, NGTT 2011 _05 Doanh nghiep va Ca the_2011 (Ok)" xfId="331"/>
    <cellStyle name="_07. NGTT2009-NN_Book3_10 Market VH, YT, GD, NGTT 2011 _07 NGTT CN 2012" xfId="332"/>
    <cellStyle name="_07. NGTT2009-NN_Book3_10 Market VH, YT, GD, NGTT 2011 _08 Thuong mai Tong muc - Diep" xfId="333"/>
    <cellStyle name="_07. NGTT2009-NN_Book3_10 Market VH, YT, GD, NGTT 2011 _08 Thuong mai va Du lich (Ok)" xfId="334"/>
    <cellStyle name="_07. NGTT2009-NN_Book3_10 Market VH, YT, GD, NGTT 2011 _09 Chi so gia 2011- VuTKG-1 (Ok)" xfId="335"/>
    <cellStyle name="_07. NGTT2009-NN_Book3_10 Market VH, YT, GD, NGTT 2011 _09 Du lich" xfId="336"/>
    <cellStyle name="_07. NGTT2009-NN_Book3_10 Market VH, YT, GD, NGTT 2011 _10 Van tai va BCVT (da sua ok)" xfId="337"/>
    <cellStyle name="_07. NGTT2009-NN_Book3_10 Market VH, YT, GD, NGTT 2011 _11 (3)" xfId="338"/>
    <cellStyle name="_07. NGTT2009-NN_Book3_10 Market VH, YT, GD, NGTT 2011 _11 (3)_04 Doanh nghiep va CSKDCT 2012" xfId="339"/>
    <cellStyle name="_07. NGTT2009-NN_Book3_10 Market VH, YT, GD, NGTT 2011 _11 (3)_Xl0000167" xfId="340"/>
    <cellStyle name="_07. NGTT2009-NN_Book3_10 Market VH, YT, GD, NGTT 2011 _12 (2)" xfId="341"/>
    <cellStyle name="_07. NGTT2009-NN_Book3_10 Market VH, YT, GD, NGTT 2011 _12 (2)_04 Doanh nghiep va CSKDCT 2012" xfId="342"/>
    <cellStyle name="_07. NGTT2009-NN_Book3_10 Market VH, YT, GD, NGTT 2011 _12 (2)_Xl0000167" xfId="343"/>
    <cellStyle name="_07. NGTT2009-NN_Book3_10 Market VH, YT, GD, NGTT 2011 _12 Giao duc, Y Te va Muc songnam2011" xfId="344"/>
    <cellStyle name="_07. NGTT2009-NN_Book3_10 Market VH, YT, GD, NGTT 2011 _13 Van tai 2012" xfId="345"/>
    <cellStyle name="_07. NGTT2009-NN_Book3_10 Market VH, YT, GD, NGTT 2011 _Giaoduc2013(ok)" xfId="346"/>
    <cellStyle name="_07. NGTT2009-NN_Book3_10 Market VH, YT, GD, NGTT 2011 _Maket NGTT2012 LN,TS (7-1-2013)" xfId="347"/>
    <cellStyle name="_07. NGTT2009-NN_Book3_10 Market VH, YT, GD, NGTT 2011 _Maket NGTT2012 LN,TS (7-1-2013)_Nongnghiep" xfId="348"/>
    <cellStyle name="_07. NGTT2009-NN_Book3_10 Market VH, YT, GD, NGTT 2011 _Ngiam_lamnghiep_2011_v2(1)(1)" xfId="349"/>
    <cellStyle name="_07. NGTT2009-NN_Book3_10 Market VH, YT, GD, NGTT 2011 _Ngiam_lamnghiep_2011_v2(1)(1)_Nongnghiep" xfId="350"/>
    <cellStyle name="_07. NGTT2009-NN_Book3_10 Market VH, YT, GD, NGTT 2011 _NGTT LN,TS 2012 (Chuan)" xfId="351"/>
    <cellStyle name="_07. NGTT2009-NN_Book3_10 Market VH, YT, GD, NGTT 2011 _Nien giam TT Vu Nong nghiep 2012(solieu)-gui Vu TH 29-3-2013" xfId="352"/>
    <cellStyle name="_07. NGTT2009-NN_Book3_10 Market VH, YT, GD, NGTT 2011 _Nongnghiep" xfId="353"/>
    <cellStyle name="_07. NGTT2009-NN_Book3_10 Market VH, YT, GD, NGTT 2011 _Nongnghiep NGDD 2012_cap nhat den 24-5-2013(1)" xfId="354"/>
    <cellStyle name="_07. NGTT2009-NN_Book3_10 Market VH, YT, GD, NGTT 2011 _Nongnghiep_Nongnghiep NGDD 2012_cap nhat den 24-5-2013(1)" xfId="355"/>
    <cellStyle name="_07. NGTT2009-NN_Book3_10 Market VH, YT, GD, NGTT 2011 _So lieu quoc te TH" xfId="356"/>
    <cellStyle name="_07. NGTT2009-NN_Book3_10 Market VH, YT, GD, NGTT 2011 _Xl0000147" xfId="357"/>
    <cellStyle name="_07. NGTT2009-NN_Book3_10 Market VH, YT, GD, NGTT 2011 _Xl0000167" xfId="358"/>
    <cellStyle name="_07. NGTT2009-NN_Book3_10 Market VH, YT, GD, NGTT 2011 _XNK" xfId="359"/>
    <cellStyle name="_07. NGTT2009-NN_Book3_10 Van tai va BCVT (da sua ok)" xfId="360"/>
    <cellStyle name="_07. NGTT2009-NN_Book3_10 VH, YT, GD, NGTT 2010 - (OK)" xfId="361"/>
    <cellStyle name="_07. NGTT2009-NN_Book3_10 VH, YT, GD, NGTT 2010 - (OK)_Bo sung 04 bieu Cong nghiep" xfId="362"/>
    <cellStyle name="_07. NGTT2009-NN_Book3_11 (3)" xfId="363"/>
    <cellStyle name="_07. NGTT2009-NN_Book3_11 (3)_04 Doanh nghiep va CSKDCT 2012" xfId="364"/>
    <cellStyle name="_07. NGTT2009-NN_Book3_11 (3)_Xl0000167" xfId="365"/>
    <cellStyle name="_07. NGTT2009-NN_Book3_12 (2)" xfId="366"/>
    <cellStyle name="_07. NGTT2009-NN_Book3_12 (2)_04 Doanh nghiep va CSKDCT 2012" xfId="367"/>
    <cellStyle name="_07. NGTT2009-NN_Book3_12 (2)_Xl0000167" xfId="368"/>
    <cellStyle name="_07. NGTT2009-NN_Book3_12 Chi so gia 2012(chuan) co so" xfId="369"/>
    <cellStyle name="_07. NGTT2009-NN_Book3_12 Giao duc, Y Te va Muc songnam2011" xfId="370"/>
    <cellStyle name="_07. NGTT2009-NN_Book3_13 Van tai 2012" xfId="371"/>
    <cellStyle name="_07. NGTT2009-NN_Book3_Book1" xfId="372"/>
    <cellStyle name="_07. NGTT2009-NN_Book3_CucThongke-phucdap-Tuan-Anh" xfId="373"/>
    <cellStyle name="_07. NGTT2009-NN_Book3_Giaoduc2013(ok)" xfId="374"/>
    <cellStyle name="_07. NGTT2009-NN_Book3_GTSXNN" xfId="375"/>
    <cellStyle name="_07. NGTT2009-NN_Book3_GTSXNN_Nongnghiep NGDD 2012_cap nhat den 24-5-2013(1)" xfId="376"/>
    <cellStyle name="_07. NGTT2009-NN_Book3_Maket NGTT2012 LN,TS (7-1-2013)" xfId="377"/>
    <cellStyle name="_07. NGTT2009-NN_Book3_Maket NGTT2012 LN,TS (7-1-2013)_Nongnghiep" xfId="378"/>
    <cellStyle name="_07. NGTT2009-NN_Book3_Ngiam_lamnghiep_2011_v2(1)(1)" xfId="379"/>
    <cellStyle name="_07. NGTT2009-NN_Book3_Ngiam_lamnghiep_2011_v2(1)(1)_Nongnghiep" xfId="380"/>
    <cellStyle name="_07. NGTT2009-NN_Book3_NGTT LN,TS 2012 (Chuan)" xfId="381"/>
    <cellStyle name="_07. NGTT2009-NN_Book3_Nien giam day du  Nong nghiep 2010" xfId="382"/>
    <cellStyle name="_07. NGTT2009-NN_Book3_Nien giam TT Vu Nong nghiep 2012(solieu)-gui Vu TH 29-3-2013" xfId="383"/>
    <cellStyle name="_07. NGTT2009-NN_Book3_Nongnghiep" xfId="384"/>
    <cellStyle name="_07. NGTT2009-NN_Book3_Nongnghiep_Bo sung 04 bieu Cong nghiep" xfId="385"/>
    <cellStyle name="_07. NGTT2009-NN_Book3_Nongnghiep_Mau" xfId="386"/>
    <cellStyle name="_07. NGTT2009-NN_Book3_Nongnghiep_NGDD 2013 Thu chi NSNN " xfId="387"/>
    <cellStyle name="_07. NGTT2009-NN_Book3_Nongnghiep_Nongnghiep NGDD 2012_cap nhat den 24-5-2013(1)" xfId="388"/>
    <cellStyle name="_07. NGTT2009-NN_Book3_So lieu quoc te TH" xfId="389"/>
    <cellStyle name="_07. NGTT2009-NN_Book3_So lieu quoc te TH_08 Cong nghiep 2010" xfId="390"/>
    <cellStyle name="_07. NGTT2009-NN_Book3_So lieu quoc te TH_08 Thuong mai va Du lich (Ok)" xfId="391"/>
    <cellStyle name="_07. NGTT2009-NN_Book3_So lieu quoc te TH_09 Chi so gia 2011- VuTKG-1 (Ok)" xfId="392"/>
    <cellStyle name="_07. NGTT2009-NN_Book3_So lieu quoc te TH_09 Du lich" xfId="393"/>
    <cellStyle name="_07. NGTT2009-NN_Book3_So lieu quoc te TH_10 Van tai va BCVT (da sua ok)" xfId="394"/>
    <cellStyle name="_07. NGTT2009-NN_Book3_So lieu quoc te TH_12 Giao duc, Y Te va Muc songnam2011" xfId="395"/>
    <cellStyle name="_07. NGTT2009-NN_Book3_So lieu quoc te TH_nien giam tom tat du lich va XNK" xfId="396"/>
    <cellStyle name="_07. NGTT2009-NN_Book3_So lieu quoc te TH_Nongnghiep" xfId="397"/>
    <cellStyle name="_07. NGTT2009-NN_Book3_So lieu quoc te TH_XNK" xfId="398"/>
    <cellStyle name="_07. NGTT2009-NN_Book3_So lieu quoc te(GDP)" xfId="399"/>
    <cellStyle name="_07. NGTT2009-NN_Book3_So lieu quoc te(GDP)_02  Dan so lao dong(OK)" xfId="400"/>
    <cellStyle name="_07. NGTT2009-NN_Book3_So lieu quoc te(GDP)_03 TKQG va Thu chi NSNN 2012" xfId="401"/>
    <cellStyle name="_07. NGTT2009-NN_Book3_So lieu quoc te(GDP)_04 Doanh nghiep va CSKDCT 2012" xfId="402"/>
    <cellStyle name="_07. NGTT2009-NN_Book3_So lieu quoc te(GDP)_05 Doanh nghiep va Ca the_2011 (Ok)" xfId="403"/>
    <cellStyle name="_07. NGTT2009-NN_Book3_So lieu quoc te(GDP)_07 NGTT CN 2012" xfId="404"/>
    <cellStyle name="_07. NGTT2009-NN_Book3_So lieu quoc te(GDP)_08 Thuong mai Tong muc - Diep" xfId="405"/>
    <cellStyle name="_07. NGTT2009-NN_Book3_So lieu quoc te(GDP)_08 Thuong mai va Du lich (Ok)" xfId="406"/>
    <cellStyle name="_07. NGTT2009-NN_Book3_So lieu quoc te(GDP)_09 Chi so gia 2011- VuTKG-1 (Ok)" xfId="407"/>
    <cellStyle name="_07. NGTT2009-NN_Book3_So lieu quoc te(GDP)_09 Du lich" xfId="408"/>
    <cellStyle name="_07. NGTT2009-NN_Book3_So lieu quoc te(GDP)_10 Van tai va BCVT (da sua ok)" xfId="409"/>
    <cellStyle name="_07. NGTT2009-NN_Book3_So lieu quoc te(GDP)_11 (3)" xfId="410"/>
    <cellStyle name="_07. NGTT2009-NN_Book3_So lieu quoc te(GDP)_11 (3)_04 Doanh nghiep va CSKDCT 2012" xfId="411"/>
    <cellStyle name="_07. NGTT2009-NN_Book3_So lieu quoc te(GDP)_11 (3)_Xl0000167" xfId="412"/>
    <cellStyle name="_07. NGTT2009-NN_Book3_So lieu quoc te(GDP)_12 (2)" xfId="413"/>
    <cellStyle name="_07. NGTT2009-NN_Book3_So lieu quoc te(GDP)_12 (2)_04 Doanh nghiep va CSKDCT 2012" xfId="414"/>
    <cellStyle name="_07. NGTT2009-NN_Book3_So lieu quoc te(GDP)_12 (2)_Xl0000167" xfId="415"/>
    <cellStyle name="_07. NGTT2009-NN_Book3_So lieu quoc te(GDP)_12 Giao duc, Y Te va Muc songnam2011" xfId="416"/>
    <cellStyle name="_07. NGTT2009-NN_Book3_So lieu quoc te(GDP)_12 So lieu quoc te (Ok)" xfId="417"/>
    <cellStyle name="_07. NGTT2009-NN_Book3_So lieu quoc te(GDP)_13 Van tai 2012" xfId="418"/>
    <cellStyle name="_07. NGTT2009-NN_Book3_So lieu quoc te(GDP)_Giaoduc2013(ok)" xfId="419"/>
    <cellStyle name="_07. NGTT2009-NN_Book3_So lieu quoc te(GDP)_Maket NGTT2012 LN,TS (7-1-2013)" xfId="420"/>
    <cellStyle name="_07. NGTT2009-NN_Book3_So lieu quoc te(GDP)_Maket NGTT2012 LN,TS (7-1-2013)_Nongnghiep" xfId="421"/>
    <cellStyle name="_07. NGTT2009-NN_Book3_So lieu quoc te(GDP)_Ngiam_lamnghiep_2011_v2(1)(1)" xfId="422"/>
    <cellStyle name="_07. NGTT2009-NN_Book3_So lieu quoc te(GDP)_Ngiam_lamnghiep_2011_v2(1)(1)_Nongnghiep" xfId="423"/>
    <cellStyle name="_07. NGTT2009-NN_Book3_So lieu quoc te(GDP)_NGTT LN,TS 2012 (Chuan)" xfId="424"/>
    <cellStyle name="_07. NGTT2009-NN_Book3_So lieu quoc te(GDP)_Nien giam TT Vu Nong nghiep 2012(solieu)-gui Vu TH 29-3-2013" xfId="425"/>
    <cellStyle name="_07. NGTT2009-NN_Book3_So lieu quoc te(GDP)_Nongnghiep" xfId="426"/>
    <cellStyle name="_07. NGTT2009-NN_Book3_So lieu quoc te(GDP)_Nongnghiep NGDD 2012_cap nhat den 24-5-2013(1)" xfId="427"/>
    <cellStyle name="_07. NGTT2009-NN_Book3_So lieu quoc te(GDP)_Nongnghiep_Nongnghiep NGDD 2012_cap nhat den 24-5-2013(1)" xfId="428"/>
    <cellStyle name="_07. NGTT2009-NN_Book3_So lieu quoc te(GDP)_Xl0000147" xfId="429"/>
    <cellStyle name="_07. NGTT2009-NN_Book3_So lieu quoc te(GDP)_Xl0000167" xfId="430"/>
    <cellStyle name="_07. NGTT2009-NN_Book3_So lieu quoc te(GDP)_XNK" xfId="431"/>
    <cellStyle name="_07. NGTT2009-NN_Book3_Xl0000147" xfId="432"/>
    <cellStyle name="_07. NGTT2009-NN_Book3_Xl0000167" xfId="433"/>
    <cellStyle name="_07. NGTT2009-NN_Book3_XNK" xfId="434"/>
    <cellStyle name="_07. NGTT2009-NN_Book3_XNK_08 Thuong mai Tong muc - Diep" xfId="435"/>
    <cellStyle name="_07. NGTT2009-NN_Book3_XNK_Bo sung 04 bieu Cong nghiep" xfId="436"/>
    <cellStyle name="_07. NGTT2009-NN_Book3_XNK-2012" xfId="437"/>
    <cellStyle name="_07. NGTT2009-NN_Book3_XNK-Market" xfId="438"/>
    <cellStyle name="_07. NGTT2009-NN_Book4" xfId="439"/>
    <cellStyle name="_07. NGTT2009-NN_Book4_08 Cong nghiep 2010" xfId="440"/>
    <cellStyle name="_07. NGTT2009-NN_Book4_08 Thuong mai va Du lich (Ok)" xfId="441"/>
    <cellStyle name="_07. NGTT2009-NN_Book4_09 Chi so gia 2011- VuTKG-1 (Ok)" xfId="442"/>
    <cellStyle name="_07. NGTT2009-NN_Book4_09 Du lich" xfId="443"/>
    <cellStyle name="_07. NGTT2009-NN_Book4_10 Van tai va BCVT (da sua ok)" xfId="444"/>
    <cellStyle name="_07. NGTT2009-NN_Book4_12 Giao duc, Y Te va Muc songnam2011" xfId="445"/>
    <cellStyle name="_07. NGTT2009-NN_Book4_12 So lieu quoc te (Ok)" xfId="446"/>
    <cellStyle name="_07. NGTT2009-NN_Book4_Book1" xfId="447"/>
    <cellStyle name="_07. NGTT2009-NN_Book4_nien giam tom tat du lich va XNK" xfId="448"/>
    <cellStyle name="_07. NGTT2009-NN_Book4_Nongnghiep" xfId="449"/>
    <cellStyle name="_07. NGTT2009-NN_Book4_XNK" xfId="450"/>
    <cellStyle name="_07. NGTT2009-NN_Book4_XNK-2012" xfId="451"/>
    <cellStyle name="_07. NGTT2009-NN_CSKDCT 2010" xfId="452"/>
    <cellStyle name="_07. NGTT2009-NN_CSKDCT 2010_Bo sung 04 bieu Cong nghiep" xfId="453"/>
    <cellStyle name="_07. NGTT2009-NN_CucThongke-phucdap-Tuan-Anh" xfId="454"/>
    <cellStyle name="_07. NGTT2009-NN_dan so phan tich 10 nam(moi)" xfId="455"/>
    <cellStyle name="_07. NGTT2009-NN_dan so phan tich 10 nam(moi)_01 Don vi HC" xfId="456"/>
    <cellStyle name="_07. NGTT2009-NN_dan so phan tich 10 nam(moi)_02 Danso_Laodong 2012(chuan) CO SO" xfId="457"/>
    <cellStyle name="_07. NGTT2009-NN_dan so phan tich 10 nam(moi)_04 Doanh nghiep va CSKDCT 2012" xfId="458"/>
    <cellStyle name="_07. NGTT2009-NN_dan so phan tich 10 nam(moi)_NGDD 2013 Thu chi NSNN " xfId="459"/>
    <cellStyle name="_07. NGTT2009-NN_dan so phan tich 10 nam(moi)_Nien giam KT_TV 2010" xfId="460"/>
    <cellStyle name="_07. NGTT2009-NN_dan so phan tich 10 nam(moi)_Xl0000167" xfId="461"/>
    <cellStyle name="_07. NGTT2009-NN_Dat Dai NGTT -2013" xfId="462"/>
    <cellStyle name="_07. NGTT2009-NN_Giaoduc2013(ok)" xfId="463"/>
    <cellStyle name="_07. NGTT2009-NN_GTSXNN" xfId="464"/>
    <cellStyle name="_07. NGTT2009-NN_GTSXNN_Nongnghiep NGDD 2012_cap nhat den 24-5-2013(1)" xfId="465"/>
    <cellStyle name="_07. NGTT2009-NN_Lam nghiep, thuy san 2010 (ok)" xfId="466"/>
    <cellStyle name="_07. NGTT2009-NN_Lam nghiep, thuy san 2010 (ok)_08 Cong nghiep 2010" xfId="467"/>
    <cellStyle name="_07. NGTT2009-NN_Lam nghiep, thuy san 2010 (ok)_08 Thuong mai va Du lich (Ok)" xfId="468"/>
    <cellStyle name="_07. NGTT2009-NN_Lam nghiep, thuy san 2010 (ok)_09 Chi so gia 2011- VuTKG-1 (Ok)" xfId="469"/>
    <cellStyle name="_07. NGTT2009-NN_Lam nghiep, thuy san 2010 (ok)_09 Du lich" xfId="470"/>
    <cellStyle name="_07. NGTT2009-NN_Lam nghiep, thuy san 2010 (ok)_10 Van tai va BCVT (da sua ok)" xfId="471"/>
    <cellStyle name="_07. NGTT2009-NN_Lam nghiep, thuy san 2010 (ok)_12 Giao duc, Y Te va Muc songnam2011" xfId="472"/>
    <cellStyle name="_07. NGTT2009-NN_Lam nghiep, thuy san 2010 (ok)_nien giam tom tat du lich va XNK" xfId="473"/>
    <cellStyle name="_07. NGTT2009-NN_Lam nghiep, thuy san 2010 (ok)_Nongnghiep" xfId="474"/>
    <cellStyle name="_07. NGTT2009-NN_Lam nghiep, thuy san 2010 (ok)_XNK" xfId="475"/>
    <cellStyle name="_07. NGTT2009-NN_Maket NGTT Cong nghiep 2011" xfId="476"/>
    <cellStyle name="_07. NGTT2009-NN_Maket NGTT Cong nghiep 2011_08 Cong nghiep 2010" xfId="477"/>
    <cellStyle name="_07. NGTT2009-NN_Maket NGTT Cong nghiep 2011_08 Thuong mai va Du lich (Ok)" xfId="478"/>
    <cellStyle name="_07. NGTT2009-NN_Maket NGTT Cong nghiep 2011_09 Chi so gia 2011- VuTKG-1 (Ok)" xfId="479"/>
    <cellStyle name="_07. NGTT2009-NN_Maket NGTT Cong nghiep 2011_09 Du lich" xfId="480"/>
    <cellStyle name="_07. NGTT2009-NN_Maket NGTT Cong nghiep 2011_10 Van tai va BCVT (da sua ok)" xfId="481"/>
    <cellStyle name="_07. NGTT2009-NN_Maket NGTT Cong nghiep 2011_12 Giao duc, Y Te va Muc songnam2011" xfId="482"/>
    <cellStyle name="_07. NGTT2009-NN_Maket NGTT Cong nghiep 2011_nien giam tom tat du lich va XNK" xfId="483"/>
    <cellStyle name="_07. NGTT2009-NN_Maket NGTT Cong nghiep 2011_Nongnghiep" xfId="484"/>
    <cellStyle name="_07. NGTT2009-NN_Maket NGTT Cong nghiep 2011_XNK" xfId="485"/>
    <cellStyle name="_07. NGTT2009-NN_Maket NGTT Doanh Nghiep 2011" xfId="486"/>
    <cellStyle name="_07. NGTT2009-NN_Maket NGTT Doanh Nghiep 2011_08 Cong nghiep 2010" xfId="487"/>
    <cellStyle name="_07. NGTT2009-NN_Maket NGTT Doanh Nghiep 2011_08 Thuong mai va Du lich (Ok)" xfId="488"/>
    <cellStyle name="_07. NGTT2009-NN_Maket NGTT Doanh Nghiep 2011_09 Chi so gia 2011- VuTKG-1 (Ok)" xfId="489"/>
    <cellStyle name="_07. NGTT2009-NN_Maket NGTT Doanh Nghiep 2011_09 Du lich" xfId="490"/>
    <cellStyle name="_07. NGTT2009-NN_Maket NGTT Doanh Nghiep 2011_10 Van tai va BCVT (da sua ok)" xfId="491"/>
    <cellStyle name="_07. NGTT2009-NN_Maket NGTT Doanh Nghiep 2011_12 Giao duc, Y Te va Muc songnam2011" xfId="492"/>
    <cellStyle name="_07. NGTT2009-NN_Maket NGTT Doanh Nghiep 2011_nien giam tom tat du lich va XNK" xfId="493"/>
    <cellStyle name="_07. NGTT2009-NN_Maket NGTT Doanh Nghiep 2011_Nongnghiep" xfId="494"/>
    <cellStyle name="_07. NGTT2009-NN_Maket NGTT Doanh Nghiep 2011_XNK" xfId="495"/>
    <cellStyle name="_07. NGTT2009-NN_Maket NGTT Thu chi NS 2011" xfId="496"/>
    <cellStyle name="_07. NGTT2009-NN_Maket NGTT Thu chi NS 2011_08 Cong nghiep 2010" xfId="497"/>
    <cellStyle name="_07. NGTT2009-NN_Maket NGTT Thu chi NS 2011_08 Thuong mai va Du lich (Ok)" xfId="498"/>
    <cellStyle name="_07. NGTT2009-NN_Maket NGTT Thu chi NS 2011_09 Chi so gia 2011- VuTKG-1 (Ok)" xfId="499"/>
    <cellStyle name="_07. NGTT2009-NN_Maket NGTT Thu chi NS 2011_09 Du lich" xfId="500"/>
    <cellStyle name="_07. NGTT2009-NN_Maket NGTT Thu chi NS 2011_10 Van tai va BCVT (da sua ok)" xfId="501"/>
    <cellStyle name="_07. NGTT2009-NN_Maket NGTT Thu chi NS 2011_12 Giao duc, Y Te va Muc songnam2011" xfId="502"/>
    <cellStyle name="_07. NGTT2009-NN_Maket NGTT Thu chi NS 2011_nien giam tom tat du lich va XNK" xfId="503"/>
    <cellStyle name="_07. NGTT2009-NN_Maket NGTT Thu chi NS 2011_Nongnghiep" xfId="504"/>
    <cellStyle name="_07. NGTT2009-NN_Maket NGTT Thu chi NS 2011_XNK" xfId="505"/>
    <cellStyle name="_07. NGTT2009-NN_Maket NGTT2012 LN,TS (7-1-2013)" xfId="506"/>
    <cellStyle name="_07. NGTT2009-NN_Maket NGTT2012 LN,TS (7-1-2013)_Nongnghiep" xfId="507"/>
    <cellStyle name="_07. NGTT2009-NN_Ngiam_lamnghiep_2011_v2(1)(1)" xfId="508"/>
    <cellStyle name="_07. NGTT2009-NN_Ngiam_lamnghiep_2011_v2(1)(1)_Nongnghiep" xfId="509"/>
    <cellStyle name="_07. NGTT2009-NN_NGTT Ca the 2011 Diep" xfId="510"/>
    <cellStyle name="_07. NGTT2009-NN_NGTT Ca the 2011 Diep_08 Cong nghiep 2010" xfId="511"/>
    <cellStyle name="_07. NGTT2009-NN_NGTT Ca the 2011 Diep_08 Thuong mai va Du lich (Ok)" xfId="512"/>
    <cellStyle name="_07. NGTT2009-NN_NGTT Ca the 2011 Diep_09 Chi so gia 2011- VuTKG-1 (Ok)" xfId="513"/>
    <cellStyle name="_07. NGTT2009-NN_NGTT Ca the 2011 Diep_09 Du lich" xfId="514"/>
    <cellStyle name="_07. NGTT2009-NN_NGTT Ca the 2011 Diep_10 Van tai va BCVT (da sua ok)" xfId="515"/>
    <cellStyle name="_07. NGTT2009-NN_NGTT Ca the 2011 Diep_12 Giao duc, Y Te va Muc songnam2011" xfId="516"/>
    <cellStyle name="_07. NGTT2009-NN_NGTT Ca the 2011 Diep_nien giam tom tat du lich va XNK" xfId="517"/>
    <cellStyle name="_07. NGTT2009-NN_NGTT Ca the 2011 Diep_Nongnghiep" xfId="518"/>
    <cellStyle name="_07. NGTT2009-NN_NGTT Ca the 2011 Diep_XNK" xfId="519"/>
    <cellStyle name="_07. NGTT2009-NN_NGTT LN,TS 2012 (Chuan)" xfId="520"/>
    <cellStyle name="_07. NGTT2009-NN_Nien giam day du  Nong nghiep 2010" xfId="521"/>
    <cellStyle name="_07. NGTT2009-NN_Nien giam TT Vu Nong nghiep 2012(solieu)-gui Vu TH 29-3-2013" xfId="522"/>
    <cellStyle name="_07. NGTT2009-NN_Nongnghiep" xfId="523"/>
    <cellStyle name="_07. NGTT2009-NN_Nongnghiep_Bo sung 04 bieu Cong nghiep" xfId="524"/>
    <cellStyle name="_07. NGTT2009-NN_Nongnghiep_Mau" xfId="525"/>
    <cellStyle name="_07. NGTT2009-NN_Nongnghiep_NGDD 2013 Thu chi NSNN " xfId="526"/>
    <cellStyle name="_07. NGTT2009-NN_Nongnghiep_Nongnghiep NGDD 2012_cap nhat den 24-5-2013(1)" xfId="527"/>
    <cellStyle name="_07. NGTT2009-NN_Phan i (in)" xfId="528"/>
    <cellStyle name="_07. NGTT2009-NN_So lieu quoc te TH" xfId="529"/>
    <cellStyle name="_07. NGTT2009-NN_So lieu quoc te TH_08 Cong nghiep 2010" xfId="530"/>
    <cellStyle name="_07. NGTT2009-NN_So lieu quoc te TH_08 Thuong mai va Du lich (Ok)" xfId="531"/>
    <cellStyle name="_07. NGTT2009-NN_So lieu quoc te TH_09 Chi so gia 2011- VuTKG-1 (Ok)" xfId="532"/>
    <cellStyle name="_07. NGTT2009-NN_So lieu quoc te TH_09 Du lich" xfId="533"/>
    <cellStyle name="_07. NGTT2009-NN_So lieu quoc te TH_10 Van tai va BCVT (da sua ok)" xfId="534"/>
    <cellStyle name="_07. NGTT2009-NN_So lieu quoc te TH_12 Giao duc, Y Te va Muc songnam2011" xfId="535"/>
    <cellStyle name="_07. NGTT2009-NN_So lieu quoc te TH_nien giam tom tat du lich va XNK" xfId="536"/>
    <cellStyle name="_07. NGTT2009-NN_So lieu quoc te TH_Nongnghiep" xfId="537"/>
    <cellStyle name="_07. NGTT2009-NN_So lieu quoc te TH_XNK" xfId="538"/>
    <cellStyle name="_07. NGTT2009-NN_So lieu quoc te(GDP)" xfId="539"/>
    <cellStyle name="_07. NGTT2009-NN_So lieu quoc te(GDP)_02  Dan so lao dong(OK)" xfId="540"/>
    <cellStyle name="_07. NGTT2009-NN_So lieu quoc te(GDP)_03 TKQG va Thu chi NSNN 2012" xfId="541"/>
    <cellStyle name="_07. NGTT2009-NN_So lieu quoc te(GDP)_04 Doanh nghiep va CSKDCT 2012" xfId="542"/>
    <cellStyle name="_07. NGTT2009-NN_So lieu quoc te(GDP)_05 Doanh nghiep va Ca the_2011 (Ok)" xfId="543"/>
    <cellStyle name="_07. NGTT2009-NN_So lieu quoc te(GDP)_07 NGTT CN 2012" xfId="544"/>
    <cellStyle name="_07. NGTT2009-NN_So lieu quoc te(GDP)_08 Thuong mai Tong muc - Diep" xfId="545"/>
    <cellStyle name="_07. NGTT2009-NN_So lieu quoc te(GDP)_08 Thuong mai va Du lich (Ok)" xfId="546"/>
    <cellStyle name="_07. NGTT2009-NN_So lieu quoc te(GDP)_09 Chi so gia 2011- VuTKG-1 (Ok)" xfId="547"/>
    <cellStyle name="_07. NGTT2009-NN_So lieu quoc te(GDP)_09 Du lich" xfId="548"/>
    <cellStyle name="_07. NGTT2009-NN_So lieu quoc te(GDP)_10 Van tai va BCVT (da sua ok)" xfId="549"/>
    <cellStyle name="_07. NGTT2009-NN_So lieu quoc te(GDP)_11 (3)" xfId="550"/>
    <cellStyle name="_07. NGTT2009-NN_So lieu quoc te(GDP)_11 (3)_04 Doanh nghiep va CSKDCT 2012" xfId="551"/>
    <cellStyle name="_07. NGTT2009-NN_So lieu quoc te(GDP)_11 (3)_Xl0000167" xfId="552"/>
    <cellStyle name="_07. NGTT2009-NN_So lieu quoc te(GDP)_12 (2)" xfId="553"/>
    <cellStyle name="_07. NGTT2009-NN_So lieu quoc te(GDP)_12 (2)_04 Doanh nghiep va CSKDCT 2012" xfId="554"/>
    <cellStyle name="_07. NGTT2009-NN_So lieu quoc te(GDP)_12 (2)_Xl0000167" xfId="555"/>
    <cellStyle name="_07. NGTT2009-NN_So lieu quoc te(GDP)_12 Giao duc, Y Te va Muc songnam2011" xfId="556"/>
    <cellStyle name="_07. NGTT2009-NN_So lieu quoc te(GDP)_12 So lieu quoc te (Ok)" xfId="557"/>
    <cellStyle name="_07. NGTT2009-NN_So lieu quoc te(GDP)_13 Van tai 2012" xfId="558"/>
    <cellStyle name="_07. NGTT2009-NN_So lieu quoc te(GDP)_Giaoduc2013(ok)" xfId="559"/>
    <cellStyle name="_07. NGTT2009-NN_So lieu quoc te(GDP)_Maket NGTT2012 LN,TS (7-1-2013)" xfId="560"/>
    <cellStyle name="_07. NGTT2009-NN_So lieu quoc te(GDP)_Maket NGTT2012 LN,TS (7-1-2013)_Nongnghiep" xfId="561"/>
    <cellStyle name="_07. NGTT2009-NN_So lieu quoc te(GDP)_Ngiam_lamnghiep_2011_v2(1)(1)" xfId="562"/>
    <cellStyle name="_07. NGTT2009-NN_So lieu quoc te(GDP)_Ngiam_lamnghiep_2011_v2(1)(1)_Nongnghiep" xfId="563"/>
    <cellStyle name="_07. NGTT2009-NN_So lieu quoc te(GDP)_NGTT LN,TS 2012 (Chuan)" xfId="564"/>
    <cellStyle name="_07. NGTT2009-NN_So lieu quoc te(GDP)_Nien giam TT Vu Nong nghiep 2012(solieu)-gui Vu TH 29-3-2013" xfId="565"/>
    <cellStyle name="_07. NGTT2009-NN_So lieu quoc te(GDP)_Nongnghiep" xfId="566"/>
    <cellStyle name="_07. NGTT2009-NN_So lieu quoc te(GDP)_Nongnghiep NGDD 2012_cap nhat den 24-5-2013(1)" xfId="567"/>
    <cellStyle name="_07. NGTT2009-NN_So lieu quoc te(GDP)_Nongnghiep_Nongnghiep NGDD 2012_cap nhat den 24-5-2013(1)" xfId="568"/>
    <cellStyle name="_07. NGTT2009-NN_So lieu quoc te(GDP)_Xl0000147" xfId="569"/>
    <cellStyle name="_07. NGTT2009-NN_So lieu quoc te(GDP)_Xl0000167" xfId="570"/>
    <cellStyle name="_07. NGTT2009-NN_So lieu quoc te(GDP)_XNK" xfId="571"/>
    <cellStyle name="_07. NGTT2009-NN_Thuong mai va Du lich" xfId="572"/>
    <cellStyle name="_07. NGTT2009-NN_Thuong mai va Du lich_01 Don vi HC" xfId="573"/>
    <cellStyle name="_07. NGTT2009-NN_Thuong mai va Du lich_NGDD 2013 Thu chi NSNN " xfId="574"/>
    <cellStyle name="_07. NGTT2009-NN_Tong hop 1" xfId="575"/>
    <cellStyle name="_07. NGTT2009-NN_Tong hop NGTT" xfId="576"/>
    <cellStyle name="_07. NGTT2009-NN_Xl0000167" xfId="577"/>
    <cellStyle name="_07. NGTT2009-NN_XNK" xfId="578"/>
    <cellStyle name="_07. NGTT2009-NN_XNK (10-6)" xfId="579"/>
    <cellStyle name="_07. NGTT2009-NN_XNK_08 Thuong mai Tong muc - Diep" xfId="580"/>
    <cellStyle name="_07. NGTT2009-NN_XNK_Bo sung 04 bieu Cong nghiep" xfId="581"/>
    <cellStyle name="_07. NGTT2009-NN_XNK-2012" xfId="582"/>
    <cellStyle name="_07. NGTT2009-NN_XNK-Market" xfId="583"/>
    <cellStyle name="_09 VAN TAI(OK)" xfId="584"/>
    <cellStyle name="_09.GD-Yte_TT_MSDC2008" xfId="585"/>
    <cellStyle name="_09.GD-Yte_TT_MSDC2008 10" xfId="586"/>
    <cellStyle name="_09.GD-Yte_TT_MSDC2008 11" xfId="587"/>
    <cellStyle name="_09.GD-Yte_TT_MSDC2008 12" xfId="588"/>
    <cellStyle name="_09.GD-Yte_TT_MSDC2008 13" xfId="589"/>
    <cellStyle name="_09.GD-Yte_TT_MSDC2008 14" xfId="590"/>
    <cellStyle name="_09.GD-Yte_TT_MSDC2008 15" xfId="591"/>
    <cellStyle name="_09.GD-Yte_TT_MSDC2008 16" xfId="592"/>
    <cellStyle name="_09.GD-Yte_TT_MSDC2008 17" xfId="593"/>
    <cellStyle name="_09.GD-Yte_TT_MSDC2008 18" xfId="594"/>
    <cellStyle name="_09.GD-Yte_TT_MSDC2008 19" xfId="595"/>
    <cellStyle name="_09.GD-Yte_TT_MSDC2008 2" xfId="596"/>
    <cellStyle name="_09.GD-Yte_TT_MSDC2008 3" xfId="597"/>
    <cellStyle name="_09.GD-Yte_TT_MSDC2008 4" xfId="598"/>
    <cellStyle name="_09.GD-Yte_TT_MSDC2008 5" xfId="599"/>
    <cellStyle name="_09.GD-Yte_TT_MSDC2008 6" xfId="600"/>
    <cellStyle name="_09.GD-Yte_TT_MSDC2008 7" xfId="601"/>
    <cellStyle name="_09.GD-Yte_TT_MSDC2008 8" xfId="602"/>
    <cellStyle name="_09.GD-Yte_TT_MSDC2008 9" xfId="603"/>
    <cellStyle name="_09.GD-Yte_TT_MSDC2008_01 Don vi HC" xfId="604"/>
    <cellStyle name="_09.GD-Yte_TT_MSDC2008_01 DVHC-DSLD 2010" xfId="605"/>
    <cellStyle name="_09.GD-Yte_TT_MSDC2008_01 DVHC-DSLD 2010_01 Don vi HC" xfId="606"/>
    <cellStyle name="_09.GD-Yte_TT_MSDC2008_01 DVHC-DSLD 2010_02 Danso_Laodong 2012(chuan) CO SO" xfId="607"/>
    <cellStyle name="_09.GD-Yte_TT_MSDC2008_01 DVHC-DSLD 2010_04 Doanh nghiep va CSKDCT 2012" xfId="608"/>
    <cellStyle name="_09.GD-Yte_TT_MSDC2008_01 DVHC-DSLD 2010_08 Thuong mai Tong muc - Diep" xfId="609"/>
    <cellStyle name="_09.GD-Yte_TT_MSDC2008_01 DVHC-DSLD 2010_Bo sung 04 bieu Cong nghiep" xfId="610"/>
    <cellStyle name="_09.GD-Yte_TT_MSDC2008_01 DVHC-DSLD 2010_Mau" xfId="611"/>
    <cellStyle name="_09.GD-Yte_TT_MSDC2008_01 DVHC-DSLD 2010_NGDD 2013 Thu chi NSNN " xfId="612"/>
    <cellStyle name="_09.GD-Yte_TT_MSDC2008_01 DVHC-DSLD 2010_Nien giam KT_TV 2010" xfId="613"/>
    <cellStyle name="_09.GD-Yte_TT_MSDC2008_01 DVHC-DSLD 2010_nien giam tom tat 2010 (thuy)" xfId="614"/>
    <cellStyle name="_09.GD-Yte_TT_MSDC2008_01 DVHC-DSLD 2010_nien giam tom tat 2010 (thuy)_01 Don vi HC" xfId="615"/>
    <cellStyle name="_09.GD-Yte_TT_MSDC2008_01 DVHC-DSLD 2010_nien giam tom tat 2010 (thuy)_02 Danso_Laodong 2012(chuan) CO SO" xfId="616"/>
    <cellStyle name="_09.GD-Yte_TT_MSDC2008_01 DVHC-DSLD 2010_nien giam tom tat 2010 (thuy)_04 Doanh nghiep va CSKDCT 2012" xfId="617"/>
    <cellStyle name="_09.GD-Yte_TT_MSDC2008_01 DVHC-DSLD 2010_nien giam tom tat 2010 (thuy)_08 Thuong mai Tong muc - Diep" xfId="618"/>
    <cellStyle name="_09.GD-Yte_TT_MSDC2008_01 DVHC-DSLD 2010_nien giam tom tat 2010 (thuy)_09 Thuong mai va Du lich" xfId="619"/>
    <cellStyle name="_09.GD-Yte_TT_MSDC2008_01 DVHC-DSLD 2010_nien giam tom tat 2010 (thuy)_09 Thuong mai va Du lich_01 Don vi HC" xfId="620"/>
    <cellStyle name="_09.GD-Yte_TT_MSDC2008_01 DVHC-DSLD 2010_nien giam tom tat 2010 (thuy)_09 Thuong mai va Du lich_NGDD 2013 Thu chi NSNN " xfId="621"/>
    <cellStyle name="_09.GD-Yte_TT_MSDC2008_01 DVHC-DSLD 2010_nien giam tom tat 2010 (thuy)_Xl0000167" xfId="622"/>
    <cellStyle name="_09.GD-Yte_TT_MSDC2008_01 DVHC-DSLD 2010_Tong hop NGTT" xfId="623"/>
    <cellStyle name="_09.GD-Yte_TT_MSDC2008_01 DVHC-DSLD 2010_Tong hop NGTT_09 Thuong mai va Du lich" xfId="624"/>
    <cellStyle name="_09.GD-Yte_TT_MSDC2008_01 DVHC-DSLD 2010_Tong hop NGTT_09 Thuong mai va Du lich_01 Don vi HC" xfId="625"/>
    <cellStyle name="_09.GD-Yte_TT_MSDC2008_01 DVHC-DSLD 2010_Tong hop NGTT_09 Thuong mai va Du lich_NGDD 2013 Thu chi NSNN " xfId="626"/>
    <cellStyle name="_09.GD-Yte_TT_MSDC2008_01 DVHC-DSLD 2010_Xl0000167" xfId="627"/>
    <cellStyle name="_09.GD-Yte_TT_MSDC2008_02  Dan so lao dong(OK)" xfId="628"/>
    <cellStyle name="_09.GD-Yte_TT_MSDC2008_02 Danso_Laodong 2012(chuan) CO SO" xfId="629"/>
    <cellStyle name="_09.GD-Yte_TT_MSDC2008_03 Dautu 2010" xfId="630"/>
    <cellStyle name="_09.GD-Yte_TT_MSDC2008_03 Dautu 2010_01 Don vi HC" xfId="631"/>
    <cellStyle name="_09.GD-Yte_TT_MSDC2008_03 Dautu 2010_02 Danso_Laodong 2012(chuan) CO SO" xfId="632"/>
    <cellStyle name="_09.GD-Yte_TT_MSDC2008_03 Dautu 2010_04 Doanh nghiep va CSKDCT 2012" xfId="633"/>
    <cellStyle name="_09.GD-Yte_TT_MSDC2008_03 Dautu 2010_08 Thuong mai Tong muc - Diep" xfId="634"/>
    <cellStyle name="_09.GD-Yte_TT_MSDC2008_03 Dautu 2010_09 Thuong mai va Du lich" xfId="635"/>
    <cellStyle name="_09.GD-Yte_TT_MSDC2008_03 Dautu 2010_09 Thuong mai va Du lich_01 Don vi HC" xfId="636"/>
    <cellStyle name="_09.GD-Yte_TT_MSDC2008_03 Dautu 2010_09 Thuong mai va Du lich_NGDD 2013 Thu chi NSNN " xfId="637"/>
    <cellStyle name="_09.GD-Yte_TT_MSDC2008_03 Dautu 2010_Xl0000167" xfId="638"/>
    <cellStyle name="_09.GD-Yte_TT_MSDC2008_03 TKQG" xfId="639"/>
    <cellStyle name="_09.GD-Yte_TT_MSDC2008_03 TKQG_02  Dan so lao dong(OK)" xfId="640"/>
    <cellStyle name="_09.GD-Yte_TT_MSDC2008_03 TKQG_Xl0000167" xfId="641"/>
    <cellStyle name="_09.GD-Yte_TT_MSDC2008_04 Doanh nghiep va CSKDCT 2012" xfId="642"/>
    <cellStyle name="_09.GD-Yte_TT_MSDC2008_05 Doanh nghiep va Ca the_2011 (Ok)" xfId="643"/>
    <cellStyle name="_09.GD-Yte_TT_MSDC2008_05 NGTT DN 2010 (OK)" xfId="644"/>
    <cellStyle name="_09.GD-Yte_TT_MSDC2008_05 NGTT DN 2010 (OK)_Bo sung 04 bieu Cong nghiep" xfId="645"/>
    <cellStyle name="_09.GD-Yte_TT_MSDC2008_05 Thu chi NSNN" xfId="646"/>
    <cellStyle name="_09.GD-Yte_TT_MSDC2008_06 Nong, lam nghiep 2010  (ok)" xfId="647"/>
    <cellStyle name="_09.GD-Yte_TT_MSDC2008_07 NGTT CN 2012" xfId="648"/>
    <cellStyle name="_09.GD-Yte_TT_MSDC2008_08 Thuong mai Tong muc - Diep" xfId="649"/>
    <cellStyle name="_09.GD-Yte_TT_MSDC2008_08 Thuong mai va Du lich (Ok)" xfId="650"/>
    <cellStyle name="_09.GD-Yte_TT_MSDC2008_09 Chi so gia 2011- VuTKG-1 (Ok)" xfId="651"/>
    <cellStyle name="_09.GD-Yte_TT_MSDC2008_09 Du lich" xfId="652"/>
    <cellStyle name="_09.GD-Yte_TT_MSDC2008_10 Market VH, YT, GD, NGTT 2011 " xfId="653"/>
    <cellStyle name="_09.GD-Yte_TT_MSDC2008_10 Market VH, YT, GD, NGTT 2011 _02  Dan so lao dong(OK)" xfId="654"/>
    <cellStyle name="_09.GD-Yte_TT_MSDC2008_10 Market VH, YT, GD, NGTT 2011 _03 TKQG va Thu chi NSNN 2012" xfId="655"/>
    <cellStyle name="_09.GD-Yte_TT_MSDC2008_10 Market VH, YT, GD, NGTT 2011 _04 Doanh nghiep va CSKDCT 2012" xfId="656"/>
    <cellStyle name="_09.GD-Yte_TT_MSDC2008_10 Market VH, YT, GD, NGTT 2011 _05 Doanh nghiep va Ca the_2011 (Ok)" xfId="657"/>
    <cellStyle name="_09.GD-Yte_TT_MSDC2008_10 Market VH, YT, GD, NGTT 2011 _07 NGTT CN 2012" xfId="658"/>
    <cellStyle name="_09.GD-Yte_TT_MSDC2008_10 Market VH, YT, GD, NGTT 2011 _08 Thuong mai Tong muc - Diep" xfId="659"/>
    <cellStyle name="_09.GD-Yte_TT_MSDC2008_10 Market VH, YT, GD, NGTT 2011 _08 Thuong mai va Du lich (Ok)" xfId="660"/>
    <cellStyle name="_09.GD-Yte_TT_MSDC2008_10 Market VH, YT, GD, NGTT 2011 _09 Chi so gia 2011- VuTKG-1 (Ok)" xfId="661"/>
    <cellStyle name="_09.GD-Yte_TT_MSDC2008_10 Market VH, YT, GD, NGTT 2011 _09 Du lich" xfId="662"/>
    <cellStyle name="_09.GD-Yte_TT_MSDC2008_10 Market VH, YT, GD, NGTT 2011 _10 Van tai va BCVT (da sua ok)" xfId="663"/>
    <cellStyle name="_09.GD-Yte_TT_MSDC2008_10 Market VH, YT, GD, NGTT 2011 _11 (3)" xfId="664"/>
    <cellStyle name="_09.GD-Yte_TT_MSDC2008_10 Market VH, YT, GD, NGTT 2011 _11 (3)_04 Doanh nghiep va CSKDCT 2012" xfId="665"/>
    <cellStyle name="_09.GD-Yte_TT_MSDC2008_10 Market VH, YT, GD, NGTT 2011 _11 (3)_Xl0000167" xfId="666"/>
    <cellStyle name="_09.GD-Yte_TT_MSDC2008_10 Market VH, YT, GD, NGTT 2011 _12 (2)" xfId="667"/>
    <cellStyle name="_09.GD-Yte_TT_MSDC2008_10 Market VH, YT, GD, NGTT 2011 _12 (2)_04 Doanh nghiep va CSKDCT 2012" xfId="668"/>
    <cellStyle name="_09.GD-Yte_TT_MSDC2008_10 Market VH, YT, GD, NGTT 2011 _12 (2)_Xl0000167" xfId="669"/>
    <cellStyle name="_09.GD-Yte_TT_MSDC2008_10 Market VH, YT, GD, NGTT 2011 _12 Giao duc, Y Te va Muc songnam2011" xfId="670"/>
    <cellStyle name="_09.GD-Yte_TT_MSDC2008_10 Market VH, YT, GD, NGTT 2011 _13 Van tai 2012" xfId="671"/>
    <cellStyle name="_09.GD-Yte_TT_MSDC2008_10 Market VH, YT, GD, NGTT 2011 _Giaoduc2013(ok)" xfId="672"/>
    <cellStyle name="_09.GD-Yte_TT_MSDC2008_10 Market VH, YT, GD, NGTT 2011 _Maket NGTT2012 LN,TS (7-1-2013)" xfId="673"/>
    <cellStyle name="_09.GD-Yte_TT_MSDC2008_10 Market VH, YT, GD, NGTT 2011 _Maket NGTT2012 LN,TS (7-1-2013)_Nongnghiep" xfId="674"/>
    <cellStyle name="_09.GD-Yte_TT_MSDC2008_10 Market VH, YT, GD, NGTT 2011 _Ngiam_lamnghiep_2011_v2(1)(1)" xfId="675"/>
    <cellStyle name="_09.GD-Yte_TT_MSDC2008_10 Market VH, YT, GD, NGTT 2011 _Ngiam_lamnghiep_2011_v2(1)(1)_Nongnghiep" xfId="676"/>
    <cellStyle name="_09.GD-Yte_TT_MSDC2008_10 Market VH, YT, GD, NGTT 2011 _NGTT LN,TS 2012 (Chuan)" xfId="677"/>
    <cellStyle name="_09.GD-Yte_TT_MSDC2008_10 Market VH, YT, GD, NGTT 2011 _Nien giam TT Vu Nong nghiep 2012(solieu)-gui Vu TH 29-3-2013" xfId="678"/>
    <cellStyle name="_09.GD-Yte_TT_MSDC2008_10 Market VH, YT, GD, NGTT 2011 _Nongnghiep" xfId="679"/>
    <cellStyle name="_09.GD-Yte_TT_MSDC2008_10 Market VH, YT, GD, NGTT 2011 _Nongnghiep NGDD 2012_cap nhat den 24-5-2013(1)" xfId="680"/>
    <cellStyle name="_09.GD-Yte_TT_MSDC2008_10 Market VH, YT, GD, NGTT 2011 _Nongnghiep_Nongnghiep NGDD 2012_cap nhat den 24-5-2013(1)" xfId="681"/>
    <cellStyle name="_09.GD-Yte_TT_MSDC2008_10 Market VH, YT, GD, NGTT 2011 _So lieu quoc te TH" xfId="682"/>
    <cellStyle name="_09.GD-Yte_TT_MSDC2008_10 Market VH, YT, GD, NGTT 2011 _Xl0000147" xfId="683"/>
    <cellStyle name="_09.GD-Yte_TT_MSDC2008_10 Market VH, YT, GD, NGTT 2011 _Xl0000167" xfId="684"/>
    <cellStyle name="_09.GD-Yte_TT_MSDC2008_10 Market VH, YT, GD, NGTT 2011 _XNK" xfId="685"/>
    <cellStyle name="_09.GD-Yte_TT_MSDC2008_10 Van tai va BCVT (da sua ok)" xfId="686"/>
    <cellStyle name="_09.GD-Yte_TT_MSDC2008_10 VH, YT, GD, NGTT 2010 - (OK)" xfId="687"/>
    <cellStyle name="_09.GD-Yte_TT_MSDC2008_10 VH, YT, GD, NGTT 2010 - (OK)_Bo sung 04 bieu Cong nghiep" xfId="688"/>
    <cellStyle name="_09.GD-Yte_TT_MSDC2008_11 (3)" xfId="689"/>
    <cellStyle name="_09.GD-Yte_TT_MSDC2008_11 (3)_04 Doanh nghiep va CSKDCT 2012" xfId="690"/>
    <cellStyle name="_09.GD-Yte_TT_MSDC2008_11 (3)_Xl0000167" xfId="691"/>
    <cellStyle name="_09.GD-Yte_TT_MSDC2008_11 So lieu quoc te 2010-final" xfId="692"/>
    <cellStyle name="_09.GD-Yte_TT_MSDC2008_12 (2)" xfId="693"/>
    <cellStyle name="_09.GD-Yte_TT_MSDC2008_12 (2)_04 Doanh nghiep va CSKDCT 2012" xfId="694"/>
    <cellStyle name="_09.GD-Yte_TT_MSDC2008_12 (2)_Xl0000167" xfId="695"/>
    <cellStyle name="_09.GD-Yte_TT_MSDC2008_12 Chi so gia 2012(chuan) co so" xfId="696"/>
    <cellStyle name="_09.GD-Yte_TT_MSDC2008_12 Giao duc, Y Te va Muc songnam2011" xfId="697"/>
    <cellStyle name="_09.GD-Yte_TT_MSDC2008_13 Van tai 2012" xfId="698"/>
    <cellStyle name="_09.GD-Yte_TT_MSDC2008_Book1" xfId="699"/>
    <cellStyle name="_09.GD-Yte_TT_MSDC2008_Dat Dai NGTT -2013" xfId="700"/>
    <cellStyle name="_09.GD-Yte_TT_MSDC2008_Giaoduc2013(ok)" xfId="701"/>
    <cellStyle name="_09.GD-Yte_TT_MSDC2008_GTSXNN" xfId="702"/>
    <cellStyle name="_09.GD-Yte_TT_MSDC2008_GTSXNN_Nongnghiep NGDD 2012_cap nhat den 24-5-2013(1)" xfId="703"/>
    <cellStyle name="_09.GD-Yte_TT_MSDC2008_Maket NGTT Thu chi NS 2011" xfId="704"/>
    <cellStyle name="_09.GD-Yte_TT_MSDC2008_Maket NGTT Thu chi NS 2011_08 Cong nghiep 2010" xfId="705"/>
    <cellStyle name="_09.GD-Yte_TT_MSDC2008_Maket NGTT Thu chi NS 2011_08 Thuong mai va Du lich (Ok)" xfId="706"/>
    <cellStyle name="_09.GD-Yte_TT_MSDC2008_Maket NGTT Thu chi NS 2011_09 Chi so gia 2011- VuTKG-1 (Ok)" xfId="707"/>
    <cellStyle name="_09.GD-Yte_TT_MSDC2008_Maket NGTT Thu chi NS 2011_09 Du lich" xfId="708"/>
    <cellStyle name="_09.GD-Yte_TT_MSDC2008_Maket NGTT Thu chi NS 2011_10 Van tai va BCVT (da sua ok)" xfId="709"/>
    <cellStyle name="_09.GD-Yte_TT_MSDC2008_Maket NGTT Thu chi NS 2011_12 Giao duc, Y Te va Muc songnam2011" xfId="710"/>
    <cellStyle name="_09.GD-Yte_TT_MSDC2008_Maket NGTT Thu chi NS 2011_nien giam tom tat du lich va XNK" xfId="711"/>
    <cellStyle name="_09.GD-Yte_TT_MSDC2008_Maket NGTT Thu chi NS 2011_Nongnghiep" xfId="712"/>
    <cellStyle name="_09.GD-Yte_TT_MSDC2008_Maket NGTT Thu chi NS 2011_XNK" xfId="713"/>
    <cellStyle name="_09.GD-Yte_TT_MSDC2008_Maket NGTT2012 LN,TS (7-1-2013)" xfId="714"/>
    <cellStyle name="_09.GD-Yte_TT_MSDC2008_Maket NGTT2012 LN,TS (7-1-2013)_Nongnghiep" xfId="715"/>
    <cellStyle name="_09.GD-Yte_TT_MSDC2008_Mau" xfId="716"/>
    <cellStyle name="_09.GD-Yte_TT_MSDC2008_Ngiam_lamnghiep_2011_v2(1)(1)" xfId="717"/>
    <cellStyle name="_09.GD-Yte_TT_MSDC2008_Ngiam_lamnghiep_2011_v2(1)(1)_Nongnghiep" xfId="718"/>
    <cellStyle name="_09.GD-Yte_TT_MSDC2008_NGTT LN,TS 2012 (Chuan)" xfId="719"/>
    <cellStyle name="_09.GD-Yte_TT_MSDC2008_Nien giam day du  Nong nghiep 2010" xfId="720"/>
    <cellStyle name="_09.GD-Yte_TT_MSDC2008_Nien giam KT_TV 2010" xfId="721"/>
    <cellStyle name="_09.GD-Yte_TT_MSDC2008_Nien giam TT Vu Nong nghiep 2012(solieu)-gui Vu TH 29-3-2013" xfId="722"/>
    <cellStyle name="_09.GD-Yte_TT_MSDC2008_Nongnghiep" xfId="723"/>
    <cellStyle name="_09.GD-Yte_TT_MSDC2008_Nongnghiep_Bo sung 04 bieu Cong nghiep" xfId="724"/>
    <cellStyle name="_09.GD-Yte_TT_MSDC2008_Nongnghiep_Mau" xfId="725"/>
    <cellStyle name="_09.GD-Yte_TT_MSDC2008_Nongnghiep_NGDD 2013 Thu chi NSNN " xfId="726"/>
    <cellStyle name="_09.GD-Yte_TT_MSDC2008_Nongnghiep_Nongnghiep NGDD 2012_cap nhat den 24-5-2013(1)" xfId="727"/>
    <cellStyle name="_09.GD-Yte_TT_MSDC2008_Phan i (in)" xfId="728"/>
    <cellStyle name="_09.GD-Yte_TT_MSDC2008_So lieu quoc te TH" xfId="729"/>
    <cellStyle name="_09.GD-Yte_TT_MSDC2008_So lieu quoc te TH_08 Cong nghiep 2010" xfId="730"/>
    <cellStyle name="_09.GD-Yte_TT_MSDC2008_So lieu quoc te TH_08 Thuong mai va Du lich (Ok)" xfId="731"/>
    <cellStyle name="_09.GD-Yte_TT_MSDC2008_So lieu quoc te TH_09 Chi so gia 2011- VuTKG-1 (Ok)" xfId="732"/>
    <cellStyle name="_09.GD-Yte_TT_MSDC2008_So lieu quoc te TH_09 Du lich" xfId="733"/>
    <cellStyle name="_09.GD-Yte_TT_MSDC2008_So lieu quoc te TH_10 Van tai va BCVT (da sua ok)" xfId="734"/>
    <cellStyle name="_09.GD-Yte_TT_MSDC2008_So lieu quoc te TH_12 Giao duc, Y Te va Muc songnam2011" xfId="735"/>
    <cellStyle name="_09.GD-Yte_TT_MSDC2008_So lieu quoc te TH_nien giam tom tat du lich va XNK" xfId="736"/>
    <cellStyle name="_09.GD-Yte_TT_MSDC2008_So lieu quoc te TH_Nongnghiep" xfId="737"/>
    <cellStyle name="_09.GD-Yte_TT_MSDC2008_So lieu quoc te TH_XNK" xfId="738"/>
    <cellStyle name="_09.GD-Yte_TT_MSDC2008_So lieu quoc te(GDP)" xfId="739"/>
    <cellStyle name="_09.GD-Yte_TT_MSDC2008_So lieu quoc te(GDP)_02  Dan so lao dong(OK)" xfId="740"/>
    <cellStyle name="_09.GD-Yte_TT_MSDC2008_So lieu quoc te(GDP)_03 TKQG va Thu chi NSNN 2012" xfId="741"/>
    <cellStyle name="_09.GD-Yte_TT_MSDC2008_So lieu quoc te(GDP)_04 Doanh nghiep va CSKDCT 2012" xfId="742"/>
    <cellStyle name="_09.GD-Yte_TT_MSDC2008_So lieu quoc te(GDP)_05 Doanh nghiep va Ca the_2011 (Ok)" xfId="743"/>
    <cellStyle name="_09.GD-Yte_TT_MSDC2008_So lieu quoc te(GDP)_07 NGTT CN 2012" xfId="744"/>
    <cellStyle name="_09.GD-Yte_TT_MSDC2008_So lieu quoc te(GDP)_08 Thuong mai Tong muc - Diep" xfId="745"/>
    <cellStyle name="_09.GD-Yte_TT_MSDC2008_So lieu quoc te(GDP)_08 Thuong mai va Du lich (Ok)" xfId="746"/>
    <cellStyle name="_09.GD-Yte_TT_MSDC2008_So lieu quoc te(GDP)_09 Chi so gia 2011- VuTKG-1 (Ok)" xfId="747"/>
    <cellStyle name="_09.GD-Yte_TT_MSDC2008_So lieu quoc te(GDP)_09 Du lich" xfId="748"/>
    <cellStyle name="_09.GD-Yte_TT_MSDC2008_So lieu quoc te(GDP)_10 Van tai va BCVT (da sua ok)" xfId="749"/>
    <cellStyle name="_09.GD-Yte_TT_MSDC2008_So lieu quoc te(GDP)_11 (3)" xfId="750"/>
    <cellStyle name="_09.GD-Yte_TT_MSDC2008_So lieu quoc te(GDP)_11 (3)_04 Doanh nghiep va CSKDCT 2012" xfId="751"/>
    <cellStyle name="_09.GD-Yte_TT_MSDC2008_So lieu quoc te(GDP)_11 (3)_Xl0000167" xfId="752"/>
    <cellStyle name="_09.GD-Yte_TT_MSDC2008_So lieu quoc te(GDP)_12 (2)" xfId="753"/>
    <cellStyle name="_09.GD-Yte_TT_MSDC2008_So lieu quoc te(GDP)_12 (2)_04 Doanh nghiep va CSKDCT 2012" xfId="754"/>
    <cellStyle name="_09.GD-Yte_TT_MSDC2008_So lieu quoc te(GDP)_12 (2)_Xl0000167" xfId="755"/>
    <cellStyle name="_09.GD-Yte_TT_MSDC2008_So lieu quoc te(GDP)_12 Giao duc, Y Te va Muc songnam2011" xfId="756"/>
    <cellStyle name="_09.GD-Yte_TT_MSDC2008_So lieu quoc te(GDP)_12 So lieu quoc te (Ok)" xfId="757"/>
    <cellStyle name="_09.GD-Yte_TT_MSDC2008_So lieu quoc te(GDP)_13 Van tai 2012" xfId="758"/>
    <cellStyle name="_09.GD-Yte_TT_MSDC2008_So lieu quoc te(GDP)_Giaoduc2013(ok)" xfId="759"/>
    <cellStyle name="_09.GD-Yte_TT_MSDC2008_So lieu quoc te(GDP)_Maket NGTT2012 LN,TS (7-1-2013)" xfId="760"/>
    <cellStyle name="_09.GD-Yte_TT_MSDC2008_So lieu quoc te(GDP)_Maket NGTT2012 LN,TS (7-1-2013)_Nongnghiep" xfId="761"/>
    <cellStyle name="_09.GD-Yte_TT_MSDC2008_So lieu quoc te(GDP)_Ngiam_lamnghiep_2011_v2(1)(1)" xfId="762"/>
    <cellStyle name="_09.GD-Yte_TT_MSDC2008_So lieu quoc te(GDP)_Ngiam_lamnghiep_2011_v2(1)(1)_Nongnghiep" xfId="763"/>
    <cellStyle name="_09.GD-Yte_TT_MSDC2008_So lieu quoc te(GDP)_NGTT LN,TS 2012 (Chuan)" xfId="764"/>
    <cellStyle name="_09.GD-Yte_TT_MSDC2008_So lieu quoc te(GDP)_Nien giam TT Vu Nong nghiep 2012(solieu)-gui Vu TH 29-3-2013" xfId="765"/>
    <cellStyle name="_09.GD-Yte_TT_MSDC2008_So lieu quoc te(GDP)_Nongnghiep" xfId="766"/>
    <cellStyle name="_09.GD-Yte_TT_MSDC2008_So lieu quoc te(GDP)_Nongnghiep NGDD 2012_cap nhat den 24-5-2013(1)" xfId="767"/>
    <cellStyle name="_09.GD-Yte_TT_MSDC2008_So lieu quoc te(GDP)_Nongnghiep_Nongnghiep NGDD 2012_cap nhat den 24-5-2013(1)" xfId="768"/>
    <cellStyle name="_09.GD-Yte_TT_MSDC2008_So lieu quoc te(GDP)_Xl0000147" xfId="769"/>
    <cellStyle name="_09.GD-Yte_TT_MSDC2008_So lieu quoc te(GDP)_Xl0000167" xfId="770"/>
    <cellStyle name="_09.GD-Yte_TT_MSDC2008_So lieu quoc te(GDP)_XNK" xfId="771"/>
    <cellStyle name="_09.GD-Yte_TT_MSDC2008_Tong hop 1" xfId="772"/>
    <cellStyle name="_09.GD-Yte_TT_MSDC2008_Tong hop NGTT" xfId="773"/>
    <cellStyle name="_09.GD-Yte_TT_MSDC2008_Xl0000167" xfId="774"/>
    <cellStyle name="_09.GD-Yte_TT_MSDC2008_XNK" xfId="775"/>
    <cellStyle name="_09.GD-Yte_TT_MSDC2008_XNK_08 Thuong mai Tong muc - Diep" xfId="776"/>
    <cellStyle name="_09.GD-Yte_TT_MSDC2008_XNK_Bo sung 04 bieu Cong nghiep" xfId="777"/>
    <cellStyle name="_09.GD-Yte_TT_MSDC2008_XNK-2012" xfId="778"/>
    <cellStyle name="_09.GD-Yte_TT_MSDC2008_XNK-Market" xfId="779"/>
    <cellStyle name="_1.OK" xfId="780"/>
    <cellStyle name="_10.Bieuthegioi-tan_NGTT2008(1)" xfId="781"/>
    <cellStyle name="_10.Bieuthegioi-tan_NGTT2008(1) 10" xfId="782"/>
    <cellStyle name="_10.Bieuthegioi-tan_NGTT2008(1) 11" xfId="783"/>
    <cellStyle name="_10.Bieuthegioi-tan_NGTT2008(1) 12" xfId="784"/>
    <cellStyle name="_10.Bieuthegioi-tan_NGTT2008(1) 13" xfId="785"/>
    <cellStyle name="_10.Bieuthegioi-tan_NGTT2008(1) 14" xfId="786"/>
    <cellStyle name="_10.Bieuthegioi-tan_NGTT2008(1) 15" xfId="787"/>
    <cellStyle name="_10.Bieuthegioi-tan_NGTT2008(1) 16" xfId="788"/>
    <cellStyle name="_10.Bieuthegioi-tan_NGTT2008(1) 17" xfId="789"/>
    <cellStyle name="_10.Bieuthegioi-tan_NGTT2008(1) 18" xfId="790"/>
    <cellStyle name="_10.Bieuthegioi-tan_NGTT2008(1) 19" xfId="791"/>
    <cellStyle name="_10.Bieuthegioi-tan_NGTT2008(1) 2" xfId="792"/>
    <cellStyle name="_10.Bieuthegioi-tan_NGTT2008(1) 3" xfId="793"/>
    <cellStyle name="_10.Bieuthegioi-tan_NGTT2008(1) 4" xfId="794"/>
    <cellStyle name="_10.Bieuthegioi-tan_NGTT2008(1) 5" xfId="795"/>
    <cellStyle name="_10.Bieuthegioi-tan_NGTT2008(1) 6" xfId="796"/>
    <cellStyle name="_10.Bieuthegioi-tan_NGTT2008(1) 7" xfId="797"/>
    <cellStyle name="_10.Bieuthegioi-tan_NGTT2008(1) 8" xfId="798"/>
    <cellStyle name="_10.Bieuthegioi-tan_NGTT2008(1) 9" xfId="799"/>
    <cellStyle name="_10.Bieuthegioi-tan_NGTT2008(1)_01 Don vi HC" xfId="800"/>
    <cellStyle name="_10.Bieuthegioi-tan_NGTT2008(1)_01 DVHC-DSLD 2010" xfId="801"/>
    <cellStyle name="_10.Bieuthegioi-tan_NGTT2008(1)_01 DVHC-DSLD 2010_01 Don vi HC" xfId="802"/>
    <cellStyle name="_10.Bieuthegioi-tan_NGTT2008(1)_01 DVHC-DSLD 2010_02 Danso_Laodong 2012(chuan) CO SO" xfId="803"/>
    <cellStyle name="_10.Bieuthegioi-tan_NGTT2008(1)_01 DVHC-DSLD 2010_04 Doanh nghiep va CSKDCT 2012" xfId="804"/>
    <cellStyle name="_10.Bieuthegioi-tan_NGTT2008(1)_01 DVHC-DSLD 2010_08 Thuong mai Tong muc - Diep" xfId="805"/>
    <cellStyle name="_10.Bieuthegioi-tan_NGTT2008(1)_01 DVHC-DSLD 2010_Bo sung 04 bieu Cong nghiep" xfId="806"/>
    <cellStyle name="_10.Bieuthegioi-tan_NGTT2008(1)_01 DVHC-DSLD 2010_Mau" xfId="807"/>
    <cellStyle name="_10.Bieuthegioi-tan_NGTT2008(1)_01 DVHC-DSLD 2010_NGDD 2013 Thu chi NSNN " xfId="808"/>
    <cellStyle name="_10.Bieuthegioi-tan_NGTT2008(1)_01 DVHC-DSLD 2010_Nien giam KT_TV 2010" xfId="809"/>
    <cellStyle name="_10.Bieuthegioi-tan_NGTT2008(1)_01 DVHC-DSLD 2010_nien giam tom tat 2010 (thuy)" xfId="810"/>
    <cellStyle name="_10.Bieuthegioi-tan_NGTT2008(1)_01 DVHC-DSLD 2010_nien giam tom tat 2010 (thuy)_01 Don vi HC" xfId="811"/>
    <cellStyle name="_10.Bieuthegioi-tan_NGTT2008(1)_01 DVHC-DSLD 2010_nien giam tom tat 2010 (thuy)_02 Danso_Laodong 2012(chuan) CO SO" xfId="812"/>
    <cellStyle name="_10.Bieuthegioi-tan_NGTT2008(1)_01 DVHC-DSLD 2010_nien giam tom tat 2010 (thuy)_04 Doanh nghiep va CSKDCT 2012" xfId="813"/>
    <cellStyle name="_10.Bieuthegioi-tan_NGTT2008(1)_01 DVHC-DSLD 2010_nien giam tom tat 2010 (thuy)_08 Thuong mai Tong muc - Diep" xfId="814"/>
    <cellStyle name="_10.Bieuthegioi-tan_NGTT2008(1)_01 DVHC-DSLD 2010_nien giam tom tat 2010 (thuy)_09 Thuong mai va Du lich" xfId="815"/>
    <cellStyle name="_10.Bieuthegioi-tan_NGTT2008(1)_01 DVHC-DSLD 2010_nien giam tom tat 2010 (thuy)_09 Thuong mai va Du lich_01 Don vi HC" xfId="816"/>
    <cellStyle name="_10.Bieuthegioi-tan_NGTT2008(1)_01 DVHC-DSLD 2010_nien giam tom tat 2010 (thuy)_09 Thuong mai va Du lich_NGDD 2013 Thu chi NSNN " xfId="817"/>
    <cellStyle name="_10.Bieuthegioi-tan_NGTT2008(1)_01 DVHC-DSLD 2010_nien giam tom tat 2010 (thuy)_Xl0000167" xfId="818"/>
    <cellStyle name="_10.Bieuthegioi-tan_NGTT2008(1)_01 DVHC-DSLD 2010_Tong hop NGTT" xfId="819"/>
    <cellStyle name="_10.Bieuthegioi-tan_NGTT2008(1)_01 DVHC-DSLD 2010_Tong hop NGTT_09 Thuong mai va Du lich" xfId="820"/>
    <cellStyle name="_10.Bieuthegioi-tan_NGTT2008(1)_01 DVHC-DSLD 2010_Tong hop NGTT_09 Thuong mai va Du lich_01 Don vi HC" xfId="821"/>
    <cellStyle name="_10.Bieuthegioi-tan_NGTT2008(1)_01 DVHC-DSLD 2010_Tong hop NGTT_09 Thuong mai va Du lich_NGDD 2013 Thu chi NSNN " xfId="822"/>
    <cellStyle name="_10.Bieuthegioi-tan_NGTT2008(1)_01 DVHC-DSLD 2010_Xl0000167" xfId="823"/>
    <cellStyle name="_10.Bieuthegioi-tan_NGTT2008(1)_02  Dan so lao dong(OK)" xfId="824"/>
    <cellStyle name="_10.Bieuthegioi-tan_NGTT2008(1)_02 Danso_Laodong 2012(chuan) CO SO" xfId="825"/>
    <cellStyle name="_10.Bieuthegioi-tan_NGTT2008(1)_03 Dautu 2010" xfId="826"/>
    <cellStyle name="_10.Bieuthegioi-tan_NGTT2008(1)_03 Dautu 2010_01 Don vi HC" xfId="827"/>
    <cellStyle name="_10.Bieuthegioi-tan_NGTT2008(1)_03 Dautu 2010_02 Danso_Laodong 2012(chuan) CO SO" xfId="828"/>
    <cellStyle name="_10.Bieuthegioi-tan_NGTT2008(1)_03 Dautu 2010_04 Doanh nghiep va CSKDCT 2012" xfId="829"/>
    <cellStyle name="_10.Bieuthegioi-tan_NGTT2008(1)_03 Dautu 2010_08 Thuong mai Tong muc - Diep" xfId="830"/>
    <cellStyle name="_10.Bieuthegioi-tan_NGTT2008(1)_03 Dautu 2010_09 Thuong mai va Du lich" xfId="831"/>
    <cellStyle name="_10.Bieuthegioi-tan_NGTT2008(1)_03 Dautu 2010_09 Thuong mai va Du lich_01 Don vi HC" xfId="832"/>
    <cellStyle name="_10.Bieuthegioi-tan_NGTT2008(1)_03 Dautu 2010_09 Thuong mai va Du lich_NGDD 2013 Thu chi NSNN " xfId="833"/>
    <cellStyle name="_10.Bieuthegioi-tan_NGTT2008(1)_03 Dautu 2010_Xl0000167" xfId="834"/>
    <cellStyle name="_10.Bieuthegioi-tan_NGTT2008(1)_03 TKQG" xfId="835"/>
    <cellStyle name="_10.Bieuthegioi-tan_NGTT2008(1)_03 TKQG_02  Dan so lao dong(OK)" xfId="836"/>
    <cellStyle name="_10.Bieuthegioi-tan_NGTT2008(1)_03 TKQG_Xl0000167" xfId="837"/>
    <cellStyle name="_10.Bieuthegioi-tan_NGTT2008(1)_04 Doanh nghiep va CSKDCT 2012" xfId="838"/>
    <cellStyle name="_10.Bieuthegioi-tan_NGTT2008(1)_05 Doanh nghiep va Ca the_2011 (Ok)" xfId="839"/>
    <cellStyle name="_10.Bieuthegioi-tan_NGTT2008(1)_05 Thu chi NSNN" xfId="840"/>
    <cellStyle name="_10.Bieuthegioi-tan_NGTT2008(1)_05 Thuong mai" xfId="841"/>
    <cellStyle name="_10.Bieuthegioi-tan_NGTT2008(1)_05 Thuong mai_01 Don vi HC" xfId="842"/>
    <cellStyle name="_10.Bieuthegioi-tan_NGTT2008(1)_05 Thuong mai_02 Danso_Laodong 2012(chuan) CO SO" xfId="843"/>
    <cellStyle name="_10.Bieuthegioi-tan_NGTT2008(1)_05 Thuong mai_04 Doanh nghiep va CSKDCT 2012" xfId="844"/>
    <cellStyle name="_10.Bieuthegioi-tan_NGTT2008(1)_05 Thuong mai_NGDD 2013 Thu chi NSNN " xfId="845"/>
    <cellStyle name="_10.Bieuthegioi-tan_NGTT2008(1)_05 Thuong mai_Nien giam KT_TV 2010" xfId="846"/>
    <cellStyle name="_10.Bieuthegioi-tan_NGTT2008(1)_05 Thuong mai_Xl0000167" xfId="847"/>
    <cellStyle name="_10.Bieuthegioi-tan_NGTT2008(1)_06 Nong, lam nghiep 2010  (ok)" xfId="848"/>
    <cellStyle name="_10.Bieuthegioi-tan_NGTT2008(1)_06 Van tai" xfId="849"/>
    <cellStyle name="_10.Bieuthegioi-tan_NGTT2008(1)_06 Van tai_01 Don vi HC" xfId="850"/>
    <cellStyle name="_10.Bieuthegioi-tan_NGTT2008(1)_06 Van tai_02 Danso_Laodong 2012(chuan) CO SO" xfId="851"/>
    <cellStyle name="_10.Bieuthegioi-tan_NGTT2008(1)_06 Van tai_04 Doanh nghiep va CSKDCT 2012" xfId="852"/>
    <cellStyle name="_10.Bieuthegioi-tan_NGTT2008(1)_06 Van tai_NGDD 2013 Thu chi NSNN " xfId="853"/>
    <cellStyle name="_10.Bieuthegioi-tan_NGTT2008(1)_06 Van tai_Nien giam KT_TV 2010" xfId="854"/>
    <cellStyle name="_10.Bieuthegioi-tan_NGTT2008(1)_06 Van tai_Xl0000167" xfId="855"/>
    <cellStyle name="_10.Bieuthegioi-tan_NGTT2008(1)_07 Buu dien" xfId="856"/>
    <cellStyle name="_10.Bieuthegioi-tan_NGTT2008(1)_07 Buu dien_01 Don vi HC" xfId="857"/>
    <cellStyle name="_10.Bieuthegioi-tan_NGTT2008(1)_07 Buu dien_02 Danso_Laodong 2012(chuan) CO SO" xfId="858"/>
    <cellStyle name="_10.Bieuthegioi-tan_NGTT2008(1)_07 Buu dien_04 Doanh nghiep va CSKDCT 2012" xfId="859"/>
    <cellStyle name="_10.Bieuthegioi-tan_NGTT2008(1)_07 Buu dien_NGDD 2013 Thu chi NSNN " xfId="860"/>
    <cellStyle name="_10.Bieuthegioi-tan_NGTT2008(1)_07 Buu dien_Nien giam KT_TV 2010" xfId="861"/>
    <cellStyle name="_10.Bieuthegioi-tan_NGTT2008(1)_07 Buu dien_Xl0000167" xfId="862"/>
    <cellStyle name="_10.Bieuthegioi-tan_NGTT2008(1)_07 NGTT CN 2012" xfId="863"/>
    <cellStyle name="_10.Bieuthegioi-tan_NGTT2008(1)_08 Thuong mai Tong muc - Diep" xfId="864"/>
    <cellStyle name="_10.Bieuthegioi-tan_NGTT2008(1)_08 Thuong mai va Du lich (Ok)" xfId="865"/>
    <cellStyle name="_10.Bieuthegioi-tan_NGTT2008(1)_08 Van tai" xfId="866"/>
    <cellStyle name="_10.Bieuthegioi-tan_NGTT2008(1)_08 Van tai_01 Don vi HC" xfId="867"/>
    <cellStyle name="_10.Bieuthegioi-tan_NGTT2008(1)_08 Van tai_02 Danso_Laodong 2012(chuan) CO SO" xfId="868"/>
    <cellStyle name="_10.Bieuthegioi-tan_NGTT2008(1)_08 Van tai_04 Doanh nghiep va CSKDCT 2012" xfId="869"/>
    <cellStyle name="_10.Bieuthegioi-tan_NGTT2008(1)_08 Van tai_NGDD 2013 Thu chi NSNN " xfId="870"/>
    <cellStyle name="_10.Bieuthegioi-tan_NGTT2008(1)_08 Van tai_Nien giam KT_TV 2010" xfId="871"/>
    <cellStyle name="_10.Bieuthegioi-tan_NGTT2008(1)_08 Van tai_Xl0000167" xfId="872"/>
    <cellStyle name="_10.Bieuthegioi-tan_NGTT2008(1)_08 Yte-van hoa" xfId="873"/>
    <cellStyle name="_10.Bieuthegioi-tan_NGTT2008(1)_08 Yte-van hoa_01 Don vi HC" xfId="874"/>
    <cellStyle name="_10.Bieuthegioi-tan_NGTT2008(1)_08 Yte-van hoa_02 Danso_Laodong 2012(chuan) CO SO" xfId="875"/>
    <cellStyle name="_10.Bieuthegioi-tan_NGTT2008(1)_08 Yte-van hoa_04 Doanh nghiep va CSKDCT 2012" xfId="876"/>
    <cellStyle name="_10.Bieuthegioi-tan_NGTT2008(1)_08 Yte-van hoa_NGDD 2013 Thu chi NSNN " xfId="877"/>
    <cellStyle name="_10.Bieuthegioi-tan_NGTT2008(1)_08 Yte-van hoa_Nien giam KT_TV 2010" xfId="878"/>
    <cellStyle name="_10.Bieuthegioi-tan_NGTT2008(1)_08 Yte-van hoa_Xl0000167" xfId="879"/>
    <cellStyle name="_10.Bieuthegioi-tan_NGTT2008(1)_09 Chi so gia 2011- VuTKG-1 (Ok)" xfId="880"/>
    <cellStyle name="_10.Bieuthegioi-tan_NGTT2008(1)_09 Du lich" xfId="881"/>
    <cellStyle name="_10.Bieuthegioi-tan_NGTT2008(1)_09 Thuong mai va Du lich" xfId="882"/>
    <cellStyle name="_10.Bieuthegioi-tan_NGTT2008(1)_09 Thuong mai va Du lich_01 Don vi HC" xfId="883"/>
    <cellStyle name="_10.Bieuthegioi-tan_NGTT2008(1)_09 Thuong mai va Du lich_NGDD 2013 Thu chi NSNN " xfId="884"/>
    <cellStyle name="_10.Bieuthegioi-tan_NGTT2008(1)_10 Market VH, YT, GD, NGTT 2011 " xfId="885"/>
    <cellStyle name="_10.Bieuthegioi-tan_NGTT2008(1)_10 Market VH, YT, GD, NGTT 2011 _02  Dan so lao dong(OK)" xfId="886"/>
    <cellStyle name="_10.Bieuthegioi-tan_NGTT2008(1)_10 Market VH, YT, GD, NGTT 2011 _03 TKQG va Thu chi NSNN 2012" xfId="887"/>
    <cellStyle name="_10.Bieuthegioi-tan_NGTT2008(1)_10 Market VH, YT, GD, NGTT 2011 _04 Doanh nghiep va CSKDCT 2012" xfId="888"/>
    <cellStyle name="_10.Bieuthegioi-tan_NGTT2008(1)_10 Market VH, YT, GD, NGTT 2011 _05 Doanh nghiep va Ca the_2011 (Ok)" xfId="889"/>
    <cellStyle name="_10.Bieuthegioi-tan_NGTT2008(1)_10 Market VH, YT, GD, NGTT 2011 _07 NGTT CN 2012" xfId="890"/>
    <cellStyle name="_10.Bieuthegioi-tan_NGTT2008(1)_10 Market VH, YT, GD, NGTT 2011 _08 Thuong mai Tong muc - Diep" xfId="891"/>
    <cellStyle name="_10.Bieuthegioi-tan_NGTT2008(1)_10 Market VH, YT, GD, NGTT 2011 _08 Thuong mai va Du lich (Ok)" xfId="892"/>
    <cellStyle name="_10.Bieuthegioi-tan_NGTT2008(1)_10 Market VH, YT, GD, NGTT 2011 _09 Chi so gia 2011- VuTKG-1 (Ok)" xfId="893"/>
    <cellStyle name="_10.Bieuthegioi-tan_NGTT2008(1)_10 Market VH, YT, GD, NGTT 2011 _09 Du lich" xfId="894"/>
    <cellStyle name="_10.Bieuthegioi-tan_NGTT2008(1)_10 Market VH, YT, GD, NGTT 2011 _10 Van tai va BCVT (da sua ok)" xfId="895"/>
    <cellStyle name="_10.Bieuthegioi-tan_NGTT2008(1)_10 Market VH, YT, GD, NGTT 2011 _11 (3)" xfId="896"/>
    <cellStyle name="_10.Bieuthegioi-tan_NGTT2008(1)_10 Market VH, YT, GD, NGTT 2011 _11 (3)_04 Doanh nghiep va CSKDCT 2012" xfId="897"/>
    <cellStyle name="_10.Bieuthegioi-tan_NGTT2008(1)_10 Market VH, YT, GD, NGTT 2011 _11 (3)_Xl0000167" xfId="898"/>
    <cellStyle name="_10.Bieuthegioi-tan_NGTT2008(1)_10 Market VH, YT, GD, NGTT 2011 _12 (2)" xfId="899"/>
    <cellStyle name="_10.Bieuthegioi-tan_NGTT2008(1)_10 Market VH, YT, GD, NGTT 2011 _12 (2)_04 Doanh nghiep va CSKDCT 2012" xfId="900"/>
    <cellStyle name="_10.Bieuthegioi-tan_NGTT2008(1)_10 Market VH, YT, GD, NGTT 2011 _12 (2)_Xl0000167" xfId="901"/>
    <cellStyle name="_10.Bieuthegioi-tan_NGTT2008(1)_10 Market VH, YT, GD, NGTT 2011 _12 Giao duc, Y Te va Muc songnam2011" xfId="902"/>
    <cellStyle name="_10.Bieuthegioi-tan_NGTT2008(1)_10 Market VH, YT, GD, NGTT 2011 _13 Van tai 2012" xfId="903"/>
    <cellStyle name="_10.Bieuthegioi-tan_NGTT2008(1)_10 Market VH, YT, GD, NGTT 2011 _Giaoduc2013(ok)" xfId="904"/>
    <cellStyle name="_10.Bieuthegioi-tan_NGTT2008(1)_10 Market VH, YT, GD, NGTT 2011 _Maket NGTT2012 LN,TS (7-1-2013)" xfId="905"/>
    <cellStyle name="_10.Bieuthegioi-tan_NGTT2008(1)_10 Market VH, YT, GD, NGTT 2011 _Maket NGTT2012 LN,TS (7-1-2013)_Nongnghiep" xfId="906"/>
    <cellStyle name="_10.Bieuthegioi-tan_NGTT2008(1)_10 Market VH, YT, GD, NGTT 2011 _Ngiam_lamnghiep_2011_v2(1)(1)" xfId="907"/>
    <cellStyle name="_10.Bieuthegioi-tan_NGTT2008(1)_10 Market VH, YT, GD, NGTT 2011 _Ngiam_lamnghiep_2011_v2(1)(1)_Nongnghiep" xfId="908"/>
    <cellStyle name="_10.Bieuthegioi-tan_NGTT2008(1)_10 Market VH, YT, GD, NGTT 2011 _NGTT LN,TS 2012 (Chuan)" xfId="909"/>
    <cellStyle name="_10.Bieuthegioi-tan_NGTT2008(1)_10 Market VH, YT, GD, NGTT 2011 _Nien giam TT Vu Nong nghiep 2012(solieu)-gui Vu TH 29-3-2013" xfId="910"/>
    <cellStyle name="_10.Bieuthegioi-tan_NGTT2008(1)_10 Market VH, YT, GD, NGTT 2011 _Nongnghiep" xfId="911"/>
    <cellStyle name="_10.Bieuthegioi-tan_NGTT2008(1)_10 Market VH, YT, GD, NGTT 2011 _Nongnghiep NGDD 2012_cap nhat den 24-5-2013(1)" xfId="912"/>
    <cellStyle name="_10.Bieuthegioi-tan_NGTT2008(1)_10 Market VH, YT, GD, NGTT 2011 _Nongnghiep_Nongnghiep NGDD 2012_cap nhat den 24-5-2013(1)" xfId="913"/>
    <cellStyle name="_10.Bieuthegioi-tan_NGTT2008(1)_10 Market VH, YT, GD, NGTT 2011 _So lieu quoc te TH" xfId="914"/>
    <cellStyle name="_10.Bieuthegioi-tan_NGTT2008(1)_10 Market VH, YT, GD, NGTT 2011 _Xl0000147" xfId="915"/>
    <cellStyle name="_10.Bieuthegioi-tan_NGTT2008(1)_10 Market VH, YT, GD, NGTT 2011 _Xl0000167" xfId="916"/>
    <cellStyle name="_10.Bieuthegioi-tan_NGTT2008(1)_10 Market VH, YT, GD, NGTT 2011 _XNK" xfId="917"/>
    <cellStyle name="_10.Bieuthegioi-tan_NGTT2008(1)_10 Van tai va BCVT (da sua ok)" xfId="918"/>
    <cellStyle name="_10.Bieuthegioi-tan_NGTT2008(1)_10 VH, YT, GD, NGTT 2010 - (OK)" xfId="919"/>
    <cellStyle name="_10.Bieuthegioi-tan_NGTT2008(1)_10 VH, YT, GD, NGTT 2010 - (OK)_Bo sung 04 bieu Cong nghiep" xfId="920"/>
    <cellStyle name="_10.Bieuthegioi-tan_NGTT2008(1)_11 (3)" xfId="921"/>
    <cellStyle name="_10.Bieuthegioi-tan_NGTT2008(1)_11 (3)_04 Doanh nghiep va CSKDCT 2012" xfId="922"/>
    <cellStyle name="_10.Bieuthegioi-tan_NGTT2008(1)_11 (3)_Xl0000167" xfId="923"/>
    <cellStyle name="_10.Bieuthegioi-tan_NGTT2008(1)_11 So lieu quoc te 2010-final" xfId="924"/>
    <cellStyle name="_10.Bieuthegioi-tan_NGTT2008(1)_12 (2)" xfId="925"/>
    <cellStyle name="_10.Bieuthegioi-tan_NGTT2008(1)_12 (2)_04 Doanh nghiep va CSKDCT 2012" xfId="926"/>
    <cellStyle name="_10.Bieuthegioi-tan_NGTT2008(1)_12 (2)_Xl0000167" xfId="927"/>
    <cellStyle name="_10.Bieuthegioi-tan_NGTT2008(1)_12 Chi so gia 2012(chuan) co so" xfId="928"/>
    <cellStyle name="_10.Bieuthegioi-tan_NGTT2008(1)_12 Giao duc, Y Te va Muc songnam2011" xfId="929"/>
    <cellStyle name="_10.Bieuthegioi-tan_NGTT2008(1)_13 Van tai 2012" xfId="930"/>
    <cellStyle name="_10.Bieuthegioi-tan_NGTT2008(1)_Book1" xfId="931"/>
    <cellStyle name="_10.Bieuthegioi-tan_NGTT2008(1)_Book3" xfId="932"/>
    <cellStyle name="_10.Bieuthegioi-tan_NGTT2008(1)_Book3 10" xfId="933"/>
    <cellStyle name="_10.Bieuthegioi-tan_NGTT2008(1)_Book3 11" xfId="934"/>
    <cellStyle name="_10.Bieuthegioi-tan_NGTT2008(1)_Book3 12" xfId="935"/>
    <cellStyle name="_10.Bieuthegioi-tan_NGTT2008(1)_Book3 13" xfId="936"/>
    <cellStyle name="_10.Bieuthegioi-tan_NGTT2008(1)_Book3 14" xfId="937"/>
    <cellStyle name="_10.Bieuthegioi-tan_NGTT2008(1)_Book3 15" xfId="938"/>
    <cellStyle name="_10.Bieuthegioi-tan_NGTT2008(1)_Book3 16" xfId="939"/>
    <cellStyle name="_10.Bieuthegioi-tan_NGTT2008(1)_Book3 17" xfId="940"/>
    <cellStyle name="_10.Bieuthegioi-tan_NGTT2008(1)_Book3 18" xfId="941"/>
    <cellStyle name="_10.Bieuthegioi-tan_NGTT2008(1)_Book3 19" xfId="942"/>
    <cellStyle name="_10.Bieuthegioi-tan_NGTT2008(1)_Book3 2" xfId="943"/>
    <cellStyle name="_10.Bieuthegioi-tan_NGTT2008(1)_Book3 3" xfId="944"/>
    <cellStyle name="_10.Bieuthegioi-tan_NGTT2008(1)_Book3 4" xfId="945"/>
    <cellStyle name="_10.Bieuthegioi-tan_NGTT2008(1)_Book3 5" xfId="946"/>
    <cellStyle name="_10.Bieuthegioi-tan_NGTT2008(1)_Book3 6" xfId="947"/>
    <cellStyle name="_10.Bieuthegioi-tan_NGTT2008(1)_Book3 7" xfId="948"/>
    <cellStyle name="_10.Bieuthegioi-tan_NGTT2008(1)_Book3 8" xfId="949"/>
    <cellStyle name="_10.Bieuthegioi-tan_NGTT2008(1)_Book3 9" xfId="950"/>
    <cellStyle name="_10.Bieuthegioi-tan_NGTT2008(1)_Book3_01 Don vi HC" xfId="951"/>
    <cellStyle name="_10.Bieuthegioi-tan_NGTT2008(1)_Book3_01 DVHC-DSLD 2010" xfId="952"/>
    <cellStyle name="_10.Bieuthegioi-tan_NGTT2008(1)_Book3_02  Dan so lao dong(OK)" xfId="953"/>
    <cellStyle name="_10.Bieuthegioi-tan_NGTT2008(1)_Book3_02 Danso_Laodong 2012(chuan) CO SO" xfId="954"/>
    <cellStyle name="_10.Bieuthegioi-tan_NGTT2008(1)_Book3_03 TKQG va Thu chi NSNN 2012" xfId="955"/>
    <cellStyle name="_10.Bieuthegioi-tan_NGTT2008(1)_Book3_04 Doanh nghiep va CSKDCT 2012" xfId="956"/>
    <cellStyle name="_10.Bieuthegioi-tan_NGTT2008(1)_Book3_05 Doanh nghiep va Ca the_2011 (Ok)" xfId="957"/>
    <cellStyle name="_10.Bieuthegioi-tan_NGTT2008(1)_Book3_05 NGTT DN 2010 (OK)" xfId="958"/>
    <cellStyle name="_10.Bieuthegioi-tan_NGTT2008(1)_Book3_05 NGTT DN 2010 (OK)_Bo sung 04 bieu Cong nghiep" xfId="959"/>
    <cellStyle name="_10.Bieuthegioi-tan_NGTT2008(1)_Book3_06 Nong, lam nghiep 2010  (ok)" xfId="960"/>
    <cellStyle name="_10.Bieuthegioi-tan_NGTT2008(1)_Book3_07 NGTT CN 2012" xfId="961"/>
    <cellStyle name="_10.Bieuthegioi-tan_NGTT2008(1)_Book3_08 Thuong mai Tong muc - Diep" xfId="962"/>
    <cellStyle name="_10.Bieuthegioi-tan_NGTT2008(1)_Book3_08 Thuong mai va Du lich (Ok)" xfId="963"/>
    <cellStyle name="_10.Bieuthegioi-tan_NGTT2008(1)_Book3_09 Chi so gia 2011- VuTKG-1 (Ok)" xfId="964"/>
    <cellStyle name="_10.Bieuthegioi-tan_NGTT2008(1)_Book3_09 Du lich" xfId="965"/>
    <cellStyle name="_10.Bieuthegioi-tan_NGTT2008(1)_Book3_10 Market VH, YT, GD, NGTT 2011 " xfId="966"/>
    <cellStyle name="_10.Bieuthegioi-tan_NGTT2008(1)_Book3_10 Market VH, YT, GD, NGTT 2011 _02  Dan so lao dong(OK)" xfId="967"/>
    <cellStyle name="_10.Bieuthegioi-tan_NGTT2008(1)_Book3_10 Market VH, YT, GD, NGTT 2011 _03 TKQG va Thu chi NSNN 2012" xfId="968"/>
    <cellStyle name="_10.Bieuthegioi-tan_NGTT2008(1)_Book3_10 Market VH, YT, GD, NGTT 2011 _04 Doanh nghiep va CSKDCT 2012" xfId="969"/>
    <cellStyle name="_10.Bieuthegioi-tan_NGTT2008(1)_Book3_10 Market VH, YT, GD, NGTT 2011 _05 Doanh nghiep va Ca the_2011 (Ok)" xfId="970"/>
    <cellStyle name="_10.Bieuthegioi-tan_NGTT2008(1)_Book3_10 Market VH, YT, GD, NGTT 2011 _07 NGTT CN 2012" xfId="971"/>
    <cellStyle name="_10.Bieuthegioi-tan_NGTT2008(1)_Book3_10 Market VH, YT, GD, NGTT 2011 _08 Thuong mai Tong muc - Diep" xfId="972"/>
    <cellStyle name="_10.Bieuthegioi-tan_NGTT2008(1)_Book3_10 Market VH, YT, GD, NGTT 2011 _08 Thuong mai va Du lich (Ok)" xfId="973"/>
    <cellStyle name="_10.Bieuthegioi-tan_NGTT2008(1)_Book3_10 Market VH, YT, GD, NGTT 2011 _09 Chi so gia 2011- VuTKG-1 (Ok)" xfId="974"/>
    <cellStyle name="_10.Bieuthegioi-tan_NGTT2008(1)_Book3_10 Market VH, YT, GD, NGTT 2011 _09 Du lich" xfId="975"/>
    <cellStyle name="_10.Bieuthegioi-tan_NGTT2008(1)_Book3_10 Market VH, YT, GD, NGTT 2011 _10 Van tai va BCVT (da sua ok)" xfId="976"/>
    <cellStyle name="_10.Bieuthegioi-tan_NGTT2008(1)_Book3_10 Market VH, YT, GD, NGTT 2011 _11 (3)" xfId="977"/>
    <cellStyle name="_10.Bieuthegioi-tan_NGTT2008(1)_Book3_10 Market VH, YT, GD, NGTT 2011 _11 (3)_04 Doanh nghiep va CSKDCT 2012" xfId="978"/>
    <cellStyle name="_10.Bieuthegioi-tan_NGTT2008(1)_Book3_10 Market VH, YT, GD, NGTT 2011 _11 (3)_Xl0000167" xfId="979"/>
    <cellStyle name="_10.Bieuthegioi-tan_NGTT2008(1)_Book3_10 Market VH, YT, GD, NGTT 2011 _12 (2)" xfId="980"/>
    <cellStyle name="_10.Bieuthegioi-tan_NGTT2008(1)_Book3_10 Market VH, YT, GD, NGTT 2011 _12 (2)_04 Doanh nghiep va CSKDCT 2012" xfId="981"/>
    <cellStyle name="_10.Bieuthegioi-tan_NGTT2008(1)_Book3_10 Market VH, YT, GD, NGTT 2011 _12 (2)_Xl0000167" xfId="982"/>
    <cellStyle name="_10.Bieuthegioi-tan_NGTT2008(1)_Book3_10 Market VH, YT, GD, NGTT 2011 _12 Giao duc, Y Te va Muc songnam2011" xfId="983"/>
    <cellStyle name="_10.Bieuthegioi-tan_NGTT2008(1)_Book3_10 Market VH, YT, GD, NGTT 2011 _13 Van tai 2012" xfId="984"/>
    <cellStyle name="_10.Bieuthegioi-tan_NGTT2008(1)_Book3_10 Market VH, YT, GD, NGTT 2011 _Giaoduc2013(ok)" xfId="985"/>
    <cellStyle name="_10.Bieuthegioi-tan_NGTT2008(1)_Book3_10 Market VH, YT, GD, NGTT 2011 _Maket NGTT2012 LN,TS (7-1-2013)" xfId="986"/>
    <cellStyle name="_10.Bieuthegioi-tan_NGTT2008(1)_Book3_10 Market VH, YT, GD, NGTT 2011 _Maket NGTT2012 LN,TS (7-1-2013)_Nongnghiep" xfId="987"/>
    <cellStyle name="_10.Bieuthegioi-tan_NGTT2008(1)_Book3_10 Market VH, YT, GD, NGTT 2011 _Ngiam_lamnghiep_2011_v2(1)(1)" xfId="988"/>
    <cellStyle name="_10.Bieuthegioi-tan_NGTT2008(1)_Book3_10 Market VH, YT, GD, NGTT 2011 _Ngiam_lamnghiep_2011_v2(1)(1)_Nongnghiep" xfId="989"/>
    <cellStyle name="_10.Bieuthegioi-tan_NGTT2008(1)_Book3_10 Market VH, YT, GD, NGTT 2011 _NGTT LN,TS 2012 (Chuan)" xfId="990"/>
    <cellStyle name="_10.Bieuthegioi-tan_NGTT2008(1)_Book3_10 Market VH, YT, GD, NGTT 2011 _Nien giam TT Vu Nong nghiep 2012(solieu)-gui Vu TH 29-3-2013" xfId="991"/>
    <cellStyle name="_10.Bieuthegioi-tan_NGTT2008(1)_Book3_10 Market VH, YT, GD, NGTT 2011 _Nongnghiep" xfId="992"/>
    <cellStyle name="_10.Bieuthegioi-tan_NGTT2008(1)_Book3_10 Market VH, YT, GD, NGTT 2011 _Nongnghiep NGDD 2012_cap nhat den 24-5-2013(1)" xfId="993"/>
    <cellStyle name="_10.Bieuthegioi-tan_NGTT2008(1)_Book3_10 Market VH, YT, GD, NGTT 2011 _Nongnghiep_Nongnghiep NGDD 2012_cap nhat den 24-5-2013(1)" xfId="994"/>
    <cellStyle name="_10.Bieuthegioi-tan_NGTT2008(1)_Book3_10 Market VH, YT, GD, NGTT 2011 _So lieu quoc te TH" xfId="995"/>
    <cellStyle name="_10.Bieuthegioi-tan_NGTT2008(1)_Book3_10 Market VH, YT, GD, NGTT 2011 _Xl0000147" xfId="996"/>
    <cellStyle name="_10.Bieuthegioi-tan_NGTT2008(1)_Book3_10 Market VH, YT, GD, NGTT 2011 _Xl0000167" xfId="997"/>
    <cellStyle name="_10.Bieuthegioi-tan_NGTT2008(1)_Book3_10 Market VH, YT, GD, NGTT 2011 _XNK" xfId="998"/>
    <cellStyle name="_10.Bieuthegioi-tan_NGTT2008(1)_Book3_10 Van tai va BCVT (da sua ok)" xfId="999"/>
    <cellStyle name="_10.Bieuthegioi-tan_NGTT2008(1)_Book3_10 VH, YT, GD, NGTT 2010 - (OK)" xfId="1000"/>
    <cellStyle name="_10.Bieuthegioi-tan_NGTT2008(1)_Book3_10 VH, YT, GD, NGTT 2010 - (OK)_Bo sung 04 bieu Cong nghiep" xfId="1001"/>
    <cellStyle name="_10.Bieuthegioi-tan_NGTT2008(1)_Book3_11 (3)" xfId="1002"/>
    <cellStyle name="_10.Bieuthegioi-tan_NGTT2008(1)_Book3_11 (3)_04 Doanh nghiep va CSKDCT 2012" xfId="1003"/>
    <cellStyle name="_10.Bieuthegioi-tan_NGTT2008(1)_Book3_11 (3)_Xl0000167" xfId="1004"/>
    <cellStyle name="_10.Bieuthegioi-tan_NGTT2008(1)_Book3_12 (2)" xfId="1005"/>
    <cellStyle name="_10.Bieuthegioi-tan_NGTT2008(1)_Book3_12 (2)_04 Doanh nghiep va CSKDCT 2012" xfId="1006"/>
    <cellStyle name="_10.Bieuthegioi-tan_NGTT2008(1)_Book3_12 (2)_Xl0000167" xfId="1007"/>
    <cellStyle name="_10.Bieuthegioi-tan_NGTT2008(1)_Book3_12 Chi so gia 2012(chuan) co so" xfId="1008"/>
    <cellStyle name="_10.Bieuthegioi-tan_NGTT2008(1)_Book3_12 Giao duc, Y Te va Muc songnam2011" xfId="1009"/>
    <cellStyle name="_10.Bieuthegioi-tan_NGTT2008(1)_Book3_13 Van tai 2012" xfId="1010"/>
    <cellStyle name="_10.Bieuthegioi-tan_NGTT2008(1)_Book3_Book1" xfId="1011"/>
    <cellStyle name="_10.Bieuthegioi-tan_NGTT2008(1)_Book3_CucThongke-phucdap-Tuan-Anh" xfId="1012"/>
    <cellStyle name="_10.Bieuthegioi-tan_NGTT2008(1)_Book3_Giaoduc2013(ok)" xfId="1013"/>
    <cellStyle name="_10.Bieuthegioi-tan_NGTT2008(1)_Book3_GTSXNN" xfId="1014"/>
    <cellStyle name="_10.Bieuthegioi-tan_NGTT2008(1)_Book3_GTSXNN_Nongnghiep NGDD 2012_cap nhat den 24-5-2013(1)" xfId="1015"/>
    <cellStyle name="_10.Bieuthegioi-tan_NGTT2008(1)_Book3_Maket NGTT2012 LN,TS (7-1-2013)" xfId="1016"/>
    <cellStyle name="_10.Bieuthegioi-tan_NGTT2008(1)_Book3_Maket NGTT2012 LN,TS (7-1-2013)_Nongnghiep" xfId="1017"/>
    <cellStyle name="_10.Bieuthegioi-tan_NGTT2008(1)_Book3_Ngiam_lamnghiep_2011_v2(1)(1)" xfId="1018"/>
    <cellStyle name="_10.Bieuthegioi-tan_NGTT2008(1)_Book3_Ngiam_lamnghiep_2011_v2(1)(1)_Nongnghiep" xfId="1019"/>
    <cellStyle name="_10.Bieuthegioi-tan_NGTT2008(1)_Book3_NGTT LN,TS 2012 (Chuan)" xfId="1020"/>
    <cellStyle name="_10.Bieuthegioi-tan_NGTT2008(1)_Book3_Nien giam day du  Nong nghiep 2010" xfId="1021"/>
    <cellStyle name="_10.Bieuthegioi-tan_NGTT2008(1)_Book3_Nien giam TT Vu Nong nghiep 2012(solieu)-gui Vu TH 29-3-2013" xfId="1022"/>
    <cellStyle name="_10.Bieuthegioi-tan_NGTT2008(1)_Book3_Nongnghiep" xfId="1023"/>
    <cellStyle name="_10.Bieuthegioi-tan_NGTT2008(1)_Book3_Nongnghiep_Bo sung 04 bieu Cong nghiep" xfId="1024"/>
    <cellStyle name="_10.Bieuthegioi-tan_NGTT2008(1)_Book3_Nongnghiep_Mau" xfId="1025"/>
    <cellStyle name="_10.Bieuthegioi-tan_NGTT2008(1)_Book3_Nongnghiep_NGDD 2013 Thu chi NSNN " xfId="1026"/>
    <cellStyle name="_10.Bieuthegioi-tan_NGTT2008(1)_Book3_Nongnghiep_Nongnghiep NGDD 2012_cap nhat den 24-5-2013(1)" xfId="1027"/>
    <cellStyle name="_10.Bieuthegioi-tan_NGTT2008(1)_Book3_So lieu quoc te TH" xfId="1028"/>
    <cellStyle name="_10.Bieuthegioi-tan_NGTT2008(1)_Book3_So lieu quoc te TH_08 Cong nghiep 2010" xfId="1029"/>
    <cellStyle name="_10.Bieuthegioi-tan_NGTT2008(1)_Book3_So lieu quoc te TH_08 Thuong mai va Du lich (Ok)" xfId="1030"/>
    <cellStyle name="_10.Bieuthegioi-tan_NGTT2008(1)_Book3_So lieu quoc te TH_09 Chi so gia 2011- VuTKG-1 (Ok)" xfId="1031"/>
    <cellStyle name="_10.Bieuthegioi-tan_NGTT2008(1)_Book3_So lieu quoc te TH_09 Du lich" xfId="1032"/>
    <cellStyle name="_10.Bieuthegioi-tan_NGTT2008(1)_Book3_So lieu quoc te TH_10 Van tai va BCVT (da sua ok)" xfId="1033"/>
    <cellStyle name="_10.Bieuthegioi-tan_NGTT2008(1)_Book3_So lieu quoc te TH_12 Giao duc, Y Te va Muc songnam2011" xfId="1034"/>
    <cellStyle name="_10.Bieuthegioi-tan_NGTT2008(1)_Book3_So lieu quoc te TH_nien giam tom tat du lich va XNK" xfId="1035"/>
    <cellStyle name="_10.Bieuthegioi-tan_NGTT2008(1)_Book3_So lieu quoc te TH_Nongnghiep" xfId="1036"/>
    <cellStyle name="_10.Bieuthegioi-tan_NGTT2008(1)_Book3_So lieu quoc te TH_XNK" xfId="1037"/>
    <cellStyle name="_10.Bieuthegioi-tan_NGTT2008(1)_Book3_So lieu quoc te(GDP)" xfId="1038"/>
    <cellStyle name="_10.Bieuthegioi-tan_NGTT2008(1)_Book3_So lieu quoc te(GDP)_02  Dan so lao dong(OK)" xfId="1039"/>
    <cellStyle name="_10.Bieuthegioi-tan_NGTT2008(1)_Book3_So lieu quoc te(GDP)_03 TKQG va Thu chi NSNN 2012" xfId="1040"/>
    <cellStyle name="_10.Bieuthegioi-tan_NGTT2008(1)_Book3_So lieu quoc te(GDP)_04 Doanh nghiep va CSKDCT 2012" xfId="1041"/>
    <cellStyle name="_10.Bieuthegioi-tan_NGTT2008(1)_Book3_So lieu quoc te(GDP)_05 Doanh nghiep va Ca the_2011 (Ok)" xfId="1042"/>
    <cellStyle name="_10.Bieuthegioi-tan_NGTT2008(1)_Book3_So lieu quoc te(GDP)_07 NGTT CN 2012" xfId="1043"/>
    <cellStyle name="_10.Bieuthegioi-tan_NGTT2008(1)_Book3_So lieu quoc te(GDP)_08 Thuong mai Tong muc - Diep" xfId="1044"/>
    <cellStyle name="_10.Bieuthegioi-tan_NGTT2008(1)_Book3_So lieu quoc te(GDP)_08 Thuong mai va Du lich (Ok)" xfId="1045"/>
    <cellStyle name="_10.Bieuthegioi-tan_NGTT2008(1)_Book3_So lieu quoc te(GDP)_09 Chi so gia 2011- VuTKG-1 (Ok)" xfId="1046"/>
    <cellStyle name="_10.Bieuthegioi-tan_NGTT2008(1)_Book3_So lieu quoc te(GDP)_09 Du lich" xfId="1047"/>
    <cellStyle name="_10.Bieuthegioi-tan_NGTT2008(1)_Book3_So lieu quoc te(GDP)_10 Van tai va BCVT (da sua ok)" xfId="1048"/>
    <cellStyle name="_10.Bieuthegioi-tan_NGTT2008(1)_Book3_So lieu quoc te(GDP)_11 (3)" xfId="1049"/>
    <cellStyle name="_10.Bieuthegioi-tan_NGTT2008(1)_Book3_So lieu quoc te(GDP)_11 (3)_04 Doanh nghiep va CSKDCT 2012" xfId="1050"/>
    <cellStyle name="_10.Bieuthegioi-tan_NGTT2008(1)_Book3_So lieu quoc te(GDP)_11 (3)_Xl0000167" xfId="1051"/>
    <cellStyle name="_10.Bieuthegioi-tan_NGTT2008(1)_Book3_So lieu quoc te(GDP)_12 (2)" xfId="1052"/>
    <cellStyle name="_10.Bieuthegioi-tan_NGTT2008(1)_Book3_So lieu quoc te(GDP)_12 (2)_04 Doanh nghiep va CSKDCT 2012" xfId="1053"/>
    <cellStyle name="_10.Bieuthegioi-tan_NGTT2008(1)_Book3_So lieu quoc te(GDP)_12 (2)_Xl0000167" xfId="1054"/>
    <cellStyle name="_10.Bieuthegioi-tan_NGTT2008(1)_Book3_So lieu quoc te(GDP)_12 Giao duc, Y Te va Muc songnam2011" xfId="1055"/>
    <cellStyle name="_10.Bieuthegioi-tan_NGTT2008(1)_Book3_So lieu quoc te(GDP)_12 So lieu quoc te (Ok)" xfId="1056"/>
    <cellStyle name="_10.Bieuthegioi-tan_NGTT2008(1)_Book3_So lieu quoc te(GDP)_13 Van tai 2012" xfId="1057"/>
    <cellStyle name="_10.Bieuthegioi-tan_NGTT2008(1)_Book3_So lieu quoc te(GDP)_Giaoduc2013(ok)" xfId="1058"/>
    <cellStyle name="_10.Bieuthegioi-tan_NGTT2008(1)_Book3_So lieu quoc te(GDP)_Maket NGTT2012 LN,TS (7-1-2013)" xfId="1059"/>
    <cellStyle name="_10.Bieuthegioi-tan_NGTT2008(1)_Book3_So lieu quoc te(GDP)_Maket NGTT2012 LN,TS (7-1-2013)_Nongnghiep" xfId="1060"/>
    <cellStyle name="_10.Bieuthegioi-tan_NGTT2008(1)_Book3_So lieu quoc te(GDP)_Ngiam_lamnghiep_2011_v2(1)(1)" xfId="1061"/>
    <cellStyle name="_10.Bieuthegioi-tan_NGTT2008(1)_Book3_So lieu quoc te(GDP)_Ngiam_lamnghiep_2011_v2(1)(1)_Nongnghiep" xfId="1062"/>
    <cellStyle name="_10.Bieuthegioi-tan_NGTT2008(1)_Book3_So lieu quoc te(GDP)_NGTT LN,TS 2012 (Chuan)" xfId="1063"/>
    <cellStyle name="_10.Bieuthegioi-tan_NGTT2008(1)_Book3_So lieu quoc te(GDP)_Nien giam TT Vu Nong nghiep 2012(solieu)-gui Vu TH 29-3-2013" xfId="1064"/>
    <cellStyle name="_10.Bieuthegioi-tan_NGTT2008(1)_Book3_So lieu quoc te(GDP)_Nongnghiep" xfId="1065"/>
    <cellStyle name="_10.Bieuthegioi-tan_NGTT2008(1)_Book3_So lieu quoc te(GDP)_Nongnghiep NGDD 2012_cap nhat den 24-5-2013(1)" xfId="1066"/>
    <cellStyle name="_10.Bieuthegioi-tan_NGTT2008(1)_Book3_So lieu quoc te(GDP)_Nongnghiep_Nongnghiep NGDD 2012_cap nhat den 24-5-2013(1)" xfId="1067"/>
    <cellStyle name="_10.Bieuthegioi-tan_NGTT2008(1)_Book3_So lieu quoc te(GDP)_Xl0000147" xfId="1068"/>
    <cellStyle name="_10.Bieuthegioi-tan_NGTT2008(1)_Book3_So lieu quoc te(GDP)_Xl0000167" xfId="1069"/>
    <cellStyle name="_10.Bieuthegioi-tan_NGTT2008(1)_Book3_So lieu quoc te(GDP)_XNK" xfId="1070"/>
    <cellStyle name="_10.Bieuthegioi-tan_NGTT2008(1)_Book3_Xl0000147" xfId="1071"/>
    <cellStyle name="_10.Bieuthegioi-tan_NGTT2008(1)_Book3_Xl0000167" xfId="1072"/>
    <cellStyle name="_10.Bieuthegioi-tan_NGTT2008(1)_Book3_XNK" xfId="1073"/>
    <cellStyle name="_10.Bieuthegioi-tan_NGTT2008(1)_Book3_XNK_08 Thuong mai Tong muc - Diep" xfId="1074"/>
    <cellStyle name="_10.Bieuthegioi-tan_NGTT2008(1)_Book3_XNK_Bo sung 04 bieu Cong nghiep" xfId="1075"/>
    <cellStyle name="_10.Bieuthegioi-tan_NGTT2008(1)_Book3_XNK-2012" xfId="1076"/>
    <cellStyle name="_10.Bieuthegioi-tan_NGTT2008(1)_Book3_XNK-Market" xfId="1077"/>
    <cellStyle name="_10.Bieuthegioi-tan_NGTT2008(1)_Book4" xfId="1078"/>
    <cellStyle name="_10.Bieuthegioi-tan_NGTT2008(1)_Book4_08 Cong nghiep 2010" xfId="1079"/>
    <cellStyle name="_10.Bieuthegioi-tan_NGTT2008(1)_Book4_08 Thuong mai va Du lich (Ok)" xfId="1080"/>
    <cellStyle name="_10.Bieuthegioi-tan_NGTT2008(1)_Book4_09 Chi so gia 2011- VuTKG-1 (Ok)" xfId="1081"/>
    <cellStyle name="_10.Bieuthegioi-tan_NGTT2008(1)_Book4_09 Du lich" xfId="1082"/>
    <cellStyle name="_10.Bieuthegioi-tan_NGTT2008(1)_Book4_10 Van tai va BCVT (da sua ok)" xfId="1083"/>
    <cellStyle name="_10.Bieuthegioi-tan_NGTT2008(1)_Book4_12 Giao duc, Y Te va Muc songnam2011" xfId="1084"/>
    <cellStyle name="_10.Bieuthegioi-tan_NGTT2008(1)_Book4_12 So lieu quoc te (Ok)" xfId="1085"/>
    <cellStyle name="_10.Bieuthegioi-tan_NGTT2008(1)_Book4_Book1" xfId="1086"/>
    <cellStyle name="_10.Bieuthegioi-tan_NGTT2008(1)_Book4_nien giam tom tat du lich va XNK" xfId="1087"/>
    <cellStyle name="_10.Bieuthegioi-tan_NGTT2008(1)_Book4_Nongnghiep" xfId="1088"/>
    <cellStyle name="_10.Bieuthegioi-tan_NGTT2008(1)_Book4_XNK" xfId="1089"/>
    <cellStyle name="_10.Bieuthegioi-tan_NGTT2008(1)_Book4_XNK-2012" xfId="1090"/>
    <cellStyle name="_10.Bieuthegioi-tan_NGTT2008(1)_CSKDCT 2010" xfId="1091"/>
    <cellStyle name="_10.Bieuthegioi-tan_NGTT2008(1)_CSKDCT 2010_Bo sung 04 bieu Cong nghiep" xfId="1092"/>
    <cellStyle name="_10.Bieuthegioi-tan_NGTT2008(1)_CucThongke-phucdap-Tuan-Anh" xfId="1093"/>
    <cellStyle name="_10.Bieuthegioi-tan_NGTT2008(1)_dan so phan tich 10 nam(moi)" xfId="1094"/>
    <cellStyle name="_10.Bieuthegioi-tan_NGTT2008(1)_dan so phan tich 10 nam(moi)_01 Don vi HC" xfId="1095"/>
    <cellStyle name="_10.Bieuthegioi-tan_NGTT2008(1)_dan so phan tich 10 nam(moi)_02 Danso_Laodong 2012(chuan) CO SO" xfId="1096"/>
    <cellStyle name="_10.Bieuthegioi-tan_NGTT2008(1)_dan so phan tich 10 nam(moi)_04 Doanh nghiep va CSKDCT 2012" xfId="1097"/>
    <cellStyle name="_10.Bieuthegioi-tan_NGTT2008(1)_dan so phan tich 10 nam(moi)_NGDD 2013 Thu chi NSNN " xfId="1098"/>
    <cellStyle name="_10.Bieuthegioi-tan_NGTT2008(1)_dan so phan tich 10 nam(moi)_Nien giam KT_TV 2010" xfId="1099"/>
    <cellStyle name="_10.Bieuthegioi-tan_NGTT2008(1)_dan so phan tich 10 nam(moi)_Xl0000167" xfId="1100"/>
    <cellStyle name="_10.Bieuthegioi-tan_NGTT2008(1)_Dat Dai NGTT -2013" xfId="1101"/>
    <cellStyle name="_10.Bieuthegioi-tan_NGTT2008(1)_Giaoduc2013(ok)" xfId="1102"/>
    <cellStyle name="_10.Bieuthegioi-tan_NGTT2008(1)_GTSXNN" xfId="1103"/>
    <cellStyle name="_10.Bieuthegioi-tan_NGTT2008(1)_GTSXNN_Nongnghiep NGDD 2012_cap nhat den 24-5-2013(1)" xfId="1104"/>
    <cellStyle name="_10.Bieuthegioi-tan_NGTT2008(1)_Lam nghiep, thuy san 2010 (ok)" xfId="1105"/>
    <cellStyle name="_10.Bieuthegioi-tan_NGTT2008(1)_Lam nghiep, thuy san 2010 (ok)_08 Cong nghiep 2010" xfId="1106"/>
    <cellStyle name="_10.Bieuthegioi-tan_NGTT2008(1)_Lam nghiep, thuy san 2010 (ok)_08 Thuong mai va Du lich (Ok)" xfId="1107"/>
    <cellStyle name="_10.Bieuthegioi-tan_NGTT2008(1)_Lam nghiep, thuy san 2010 (ok)_09 Chi so gia 2011- VuTKG-1 (Ok)" xfId="1108"/>
    <cellStyle name="_10.Bieuthegioi-tan_NGTT2008(1)_Lam nghiep, thuy san 2010 (ok)_09 Du lich" xfId="1109"/>
    <cellStyle name="_10.Bieuthegioi-tan_NGTT2008(1)_Lam nghiep, thuy san 2010 (ok)_10 Van tai va BCVT (da sua ok)" xfId="1110"/>
    <cellStyle name="_10.Bieuthegioi-tan_NGTT2008(1)_Lam nghiep, thuy san 2010 (ok)_12 Giao duc, Y Te va Muc songnam2011" xfId="1111"/>
    <cellStyle name="_10.Bieuthegioi-tan_NGTT2008(1)_Lam nghiep, thuy san 2010 (ok)_nien giam tom tat du lich va XNK" xfId="1112"/>
    <cellStyle name="_10.Bieuthegioi-tan_NGTT2008(1)_Lam nghiep, thuy san 2010 (ok)_Nongnghiep" xfId="1113"/>
    <cellStyle name="_10.Bieuthegioi-tan_NGTT2008(1)_Lam nghiep, thuy san 2010 (ok)_XNK" xfId="1114"/>
    <cellStyle name="_10.Bieuthegioi-tan_NGTT2008(1)_Maket NGTT Cong nghiep 2011" xfId="1115"/>
    <cellStyle name="_10.Bieuthegioi-tan_NGTT2008(1)_Maket NGTT Cong nghiep 2011_08 Cong nghiep 2010" xfId="1116"/>
    <cellStyle name="_10.Bieuthegioi-tan_NGTT2008(1)_Maket NGTT Cong nghiep 2011_08 Thuong mai va Du lich (Ok)" xfId="1117"/>
    <cellStyle name="_10.Bieuthegioi-tan_NGTT2008(1)_Maket NGTT Cong nghiep 2011_09 Chi so gia 2011- VuTKG-1 (Ok)" xfId="1118"/>
    <cellStyle name="_10.Bieuthegioi-tan_NGTT2008(1)_Maket NGTT Cong nghiep 2011_09 Du lich" xfId="1119"/>
    <cellStyle name="_10.Bieuthegioi-tan_NGTT2008(1)_Maket NGTT Cong nghiep 2011_10 Van tai va BCVT (da sua ok)" xfId="1120"/>
    <cellStyle name="_10.Bieuthegioi-tan_NGTT2008(1)_Maket NGTT Cong nghiep 2011_12 Giao duc, Y Te va Muc songnam2011" xfId="1121"/>
    <cellStyle name="_10.Bieuthegioi-tan_NGTT2008(1)_Maket NGTT Cong nghiep 2011_nien giam tom tat du lich va XNK" xfId="1122"/>
    <cellStyle name="_10.Bieuthegioi-tan_NGTT2008(1)_Maket NGTT Cong nghiep 2011_Nongnghiep" xfId="1123"/>
    <cellStyle name="_10.Bieuthegioi-tan_NGTT2008(1)_Maket NGTT Cong nghiep 2011_XNK" xfId="1124"/>
    <cellStyle name="_10.Bieuthegioi-tan_NGTT2008(1)_Maket NGTT Doanh Nghiep 2011" xfId="1125"/>
    <cellStyle name="_10.Bieuthegioi-tan_NGTT2008(1)_Maket NGTT Doanh Nghiep 2011_08 Cong nghiep 2010" xfId="1126"/>
    <cellStyle name="_10.Bieuthegioi-tan_NGTT2008(1)_Maket NGTT Doanh Nghiep 2011_08 Thuong mai va Du lich (Ok)" xfId="1127"/>
    <cellStyle name="_10.Bieuthegioi-tan_NGTT2008(1)_Maket NGTT Doanh Nghiep 2011_09 Chi so gia 2011- VuTKG-1 (Ok)" xfId="1128"/>
    <cellStyle name="_10.Bieuthegioi-tan_NGTT2008(1)_Maket NGTT Doanh Nghiep 2011_09 Du lich" xfId="1129"/>
    <cellStyle name="_10.Bieuthegioi-tan_NGTT2008(1)_Maket NGTT Doanh Nghiep 2011_10 Van tai va BCVT (da sua ok)" xfId="1130"/>
    <cellStyle name="_10.Bieuthegioi-tan_NGTT2008(1)_Maket NGTT Doanh Nghiep 2011_12 Giao duc, Y Te va Muc songnam2011" xfId="1131"/>
    <cellStyle name="_10.Bieuthegioi-tan_NGTT2008(1)_Maket NGTT Doanh Nghiep 2011_nien giam tom tat du lich va XNK" xfId="1132"/>
    <cellStyle name="_10.Bieuthegioi-tan_NGTT2008(1)_Maket NGTT Doanh Nghiep 2011_Nongnghiep" xfId="1133"/>
    <cellStyle name="_10.Bieuthegioi-tan_NGTT2008(1)_Maket NGTT Doanh Nghiep 2011_XNK" xfId="1134"/>
    <cellStyle name="_10.Bieuthegioi-tan_NGTT2008(1)_Maket NGTT Thu chi NS 2011" xfId="1135"/>
    <cellStyle name="_10.Bieuthegioi-tan_NGTT2008(1)_Maket NGTT Thu chi NS 2011_08 Cong nghiep 2010" xfId="1136"/>
    <cellStyle name="_10.Bieuthegioi-tan_NGTT2008(1)_Maket NGTT Thu chi NS 2011_08 Thuong mai va Du lich (Ok)" xfId="1137"/>
    <cellStyle name="_10.Bieuthegioi-tan_NGTT2008(1)_Maket NGTT Thu chi NS 2011_09 Chi so gia 2011- VuTKG-1 (Ok)" xfId="1138"/>
    <cellStyle name="_10.Bieuthegioi-tan_NGTT2008(1)_Maket NGTT Thu chi NS 2011_09 Du lich" xfId="1139"/>
    <cellStyle name="_10.Bieuthegioi-tan_NGTT2008(1)_Maket NGTT Thu chi NS 2011_10 Van tai va BCVT (da sua ok)" xfId="1140"/>
    <cellStyle name="_10.Bieuthegioi-tan_NGTT2008(1)_Maket NGTT Thu chi NS 2011_12 Giao duc, Y Te va Muc songnam2011" xfId="1141"/>
    <cellStyle name="_10.Bieuthegioi-tan_NGTT2008(1)_Maket NGTT Thu chi NS 2011_nien giam tom tat du lich va XNK" xfId="1142"/>
    <cellStyle name="_10.Bieuthegioi-tan_NGTT2008(1)_Maket NGTT Thu chi NS 2011_Nongnghiep" xfId="1143"/>
    <cellStyle name="_10.Bieuthegioi-tan_NGTT2008(1)_Maket NGTT Thu chi NS 2011_XNK" xfId="1144"/>
    <cellStyle name="_10.Bieuthegioi-tan_NGTT2008(1)_Maket NGTT2012 LN,TS (7-1-2013)" xfId="1145"/>
    <cellStyle name="_10.Bieuthegioi-tan_NGTT2008(1)_Maket NGTT2012 LN,TS (7-1-2013)_Nongnghiep" xfId="1146"/>
    <cellStyle name="_10.Bieuthegioi-tan_NGTT2008(1)_Ngiam_lamnghiep_2011_v2(1)(1)" xfId="1147"/>
    <cellStyle name="_10.Bieuthegioi-tan_NGTT2008(1)_Ngiam_lamnghiep_2011_v2(1)(1)_Nongnghiep" xfId="1148"/>
    <cellStyle name="_10.Bieuthegioi-tan_NGTT2008(1)_NGTT Ca the 2011 Diep" xfId="1149"/>
    <cellStyle name="_10.Bieuthegioi-tan_NGTT2008(1)_NGTT Ca the 2011 Diep_08 Cong nghiep 2010" xfId="1150"/>
    <cellStyle name="_10.Bieuthegioi-tan_NGTT2008(1)_NGTT Ca the 2011 Diep_08 Thuong mai va Du lich (Ok)" xfId="1151"/>
    <cellStyle name="_10.Bieuthegioi-tan_NGTT2008(1)_NGTT Ca the 2011 Diep_09 Chi so gia 2011- VuTKG-1 (Ok)" xfId="1152"/>
    <cellStyle name="_10.Bieuthegioi-tan_NGTT2008(1)_NGTT Ca the 2011 Diep_09 Du lich" xfId="1153"/>
    <cellStyle name="_10.Bieuthegioi-tan_NGTT2008(1)_NGTT Ca the 2011 Diep_10 Van tai va BCVT (da sua ok)" xfId="1154"/>
    <cellStyle name="_10.Bieuthegioi-tan_NGTT2008(1)_NGTT Ca the 2011 Diep_12 Giao duc, Y Te va Muc songnam2011" xfId="1155"/>
    <cellStyle name="_10.Bieuthegioi-tan_NGTT2008(1)_NGTT Ca the 2011 Diep_nien giam tom tat du lich va XNK" xfId="1156"/>
    <cellStyle name="_10.Bieuthegioi-tan_NGTT2008(1)_NGTT Ca the 2011 Diep_Nongnghiep" xfId="1157"/>
    <cellStyle name="_10.Bieuthegioi-tan_NGTT2008(1)_NGTT Ca the 2011 Diep_XNK" xfId="1158"/>
    <cellStyle name="_10.Bieuthegioi-tan_NGTT2008(1)_NGTT LN,TS 2012 (Chuan)" xfId="1159"/>
    <cellStyle name="_10.Bieuthegioi-tan_NGTT2008(1)_Nien giam day du  Nong nghiep 2010" xfId="1160"/>
    <cellStyle name="_10.Bieuthegioi-tan_NGTT2008(1)_Nien giam TT Vu Nong nghiep 2012(solieu)-gui Vu TH 29-3-2013" xfId="1161"/>
    <cellStyle name="_10.Bieuthegioi-tan_NGTT2008(1)_Nongnghiep" xfId="1162"/>
    <cellStyle name="_10.Bieuthegioi-tan_NGTT2008(1)_Nongnghiep_Bo sung 04 bieu Cong nghiep" xfId="1163"/>
    <cellStyle name="_10.Bieuthegioi-tan_NGTT2008(1)_Nongnghiep_Mau" xfId="1164"/>
    <cellStyle name="_10.Bieuthegioi-tan_NGTT2008(1)_Nongnghiep_NGDD 2013 Thu chi NSNN " xfId="1165"/>
    <cellStyle name="_10.Bieuthegioi-tan_NGTT2008(1)_Nongnghiep_Nongnghiep NGDD 2012_cap nhat den 24-5-2013(1)" xfId="1166"/>
    <cellStyle name="_10.Bieuthegioi-tan_NGTT2008(1)_Phan i (in)" xfId="1167"/>
    <cellStyle name="_10.Bieuthegioi-tan_NGTT2008(1)_So lieu quoc te TH" xfId="1168"/>
    <cellStyle name="_10.Bieuthegioi-tan_NGTT2008(1)_So lieu quoc te TH_08 Cong nghiep 2010" xfId="1169"/>
    <cellStyle name="_10.Bieuthegioi-tan_NGTT2008(1)_So lieu quoc te TH_08 Thuong mai va Du lich (Ok)" xfId="1170"/>
    <cellStyle name="_10.Bieuthegioi-tan_NGTT2008(1)_So lieu quoc te TH_09 Chi so gia 2011- VuTKG-1 (Ok)" xfId="1171"/>
    <cellStyle name="_10.Bieuthegioi-tan_NGTT2008(1)_So lieu quoc te TH_09 Du lich" xfId="1172"/>
    <cellStyle name="_10.Bieuthegioi-tan_NGTT2008(1)_So lieu quoc te TH_10 Van tai va BCVT (da sua ok)" xfId="1173"/>
    <cellStyle name="_10.Bieuthegioi-tan_NGTT2008(1)_So lieu quoc te TH_12 Giao duc, Y Te va Muc songnam2011" xfId="1174"/>
    <cellStyle name="_10.Bieuthegioi-tan_NGTT2008(1)_So lieu quoc te TH_nien giam tom tat du lich va XNK" xfId="1175"/>
    <cellStyle name="_10.Bieuthegioi-tan_NGTT2008(1)_So lieu quoc te TH_Nongnghiep" xfId="1176"/>
    <cellStyle name="_10.Bieuthegioi-tan_NGTT2008(1)_So lieu quoc te TH_XNK" xfId="1177"/>
    <cellStyle name="_10.Bieuthegioi-tan_NGTT2008(1)_So lieu quoc te(GDP)" xfId="1178"/>
    <cellStyle name="_10.Bieuthegioi-tan_NGTT2008(1)_So lieu quoc te(GDP)_02  Dan so lao dong(OK)" xfId="1179"/>
    <cellStyle name="_10.Bieuthegioi-tan_NGTT2008(1)_So lieu quoc te(GDP)_03 TKQG va Thu chi NSNN 2012" xfId="1180"/>
    <cellStyle name="_10.Bieuthegioi-tan_NGTT2008(1)_So lieu quoc te(GDP)_04 Doanh nghiep va CSKDCT 2012" xfId="1181"/>
    <cellStyle name="_10.Bieuthegioi-tan_NGTT2008(1)_So lieu quoc te(GDP)_05 Doanh nghiep va Ca the_2011 (Ok)" xfId="1182"/>
    <cellStyle name="_10.Bieuthegioi-tan_NGTT2008(1)_So lieu quoc te(GDP)_07 NGTT CN 2012" xfId="1183"/>
    <cellStyle name="_10.Bieuthegioi-tan_NGTT2008(1)_So lieu quoc te(GDP)_08 Thuong mai Tong muc - Diep" xfId="1184"/>
    <cellStyle name="_10.Bieuthegioi-tan_NGTT2008(1)_So lieu quoc te(GDP)_08 Thuong mai va Du lich (Ok)" xfId="1185"/>
    <cellStyle name="_10.Bieuthegioi-tan_NGTT2008(1)_So lieu quoc te(GDP)_09 Chi so gia 2011- VuTKG-1 (Ok)" xfId="1186"/>
    <cellStyle name="_10.Bieuthegioi-tan_NGTT2008(1)_So lieu quoc te(GDP)_09 Du lich" xfId="1187"/>
    <cellStyle name="_10.Bieuthegioi-tan_NGTT2008(1)_So lieu quoc te(GDP)_10 Van tai va BCVT (da sua ok)" xfId="1188"/>
    <cellStyle name="_10.Bieuthegioi-tan_NGTT2008(1)_So lieu quoc te(GDP)_11 (3)" xfId="1189"/>
    <cellStyle name="_10.Bieuthegioi-tan_NGTT2008(1)_So lieu quoc te(GDP)_11 (3)_04 Doanh nghiep va CSKDCT 2012" xfId="1190"/>
    <cellStyle name="_10.Bieuthegioi-tan_NGTT2008(1)_So lieu quoc te(GDP)_11 (3)_Xl0000167" xfId="1191"/>
    <cellStyle name="_10.Bieuthegioi-tan_NGTT2008(1)_So lieu quoc te(GDP)_12 (2)" xfId="1192"/>
    <cellStyle name="_10.Bieuthegioi-tan_NGTT2008(1)_So lieu quoc te(GDP)_12 (2)_04 Doanh nghiep va CSKDCT 2012" xfId="1193"/>
    <cellStyle name="_10.Bieuthegioi-tan_NGTT2008(1)_So lieu quoc te(GDP)_12 (2)_Xl0000167" xfId="1194"/>
    <cellStyle name="_10.Bieuthegioi-tan_NGTT2008(1)_So lieu quoc te(GDP)_12 Giao duc, Y Te va Muc songnam2011" xfId="1195"/>
    <cellStyle name="_10.Bieuthegioi-tan_NGTT2008(1)_So lieu quoc te(GDP)_12 So lieu quoc te (Ok)" xfId="1196"/>
    <cellStyle name="_10.Bieuthegioi-tan_NGTT2008(1)_So lieu quoc te(GDP)_13 Van tai 2012" xfId="1197"/>
    <cellStyle name="_10.Bieuthegioi-tan_NGTT2008(1)_So lieu quoc te(GDP)_Giaoduc2013(ok)" xfId="1198"/>
    <cellStyle name="_10.Bieuthegioi-tan_NGTT2008(1)_So lieu quoc te(GDP)_Maket NGTT2012 LN,TS (7-1-2013)" xfId="1199"/>
    <cellStyle name="_10.Bieuthegioi-tan_NGTT2008(1)_So lieu quoc te(GDP)_Maket NGTT2012 LN,TS (7-1-2013)_Nongnghiep" xfId="1200"/>
    <cellStyle name="_10.Bieuthegioi-tan_NGTT2008(1)_So lieu quoc te(GDP)_Ngiam_lamnghiep_2011_v2(1)(1)" xfId="1201"/>
    <cellStyle name="_10.Bieuthegioi-tan_NGTT2008(1)_So lieu quoc te(GDP)_Ngiam_lamnghiep_2011_v2(1)(1)_Nongnghiep" xfId="1202"/>
    <cellStyle name="_10.Bieuthegioi-tan_NGTT2008(1)_So lieu quoc te(GDP)_NGTT LN,TS 2012 (Chuan)" xfId="1203"/>
    <cellStyle name="_10.Bieuthegioi-tan_NGTT2008(1)_So lieu quoc te(GDP)_Nien giam TT Vu Nong nghiep 2012(solieu)-gui Vu TH 29-3-2013" xfId="1204"/>
    <cellStyle name="_10.Bieuthegioi-tan_NGTT2008(1)_So lieu quoc te(GDP)_Nongnghiep" xfId="1205"/>
    <cellStyle name="_10.Bieuthegioi-tan_NGTT2008(1)_So lieu quoc te(GDP)_Nongnghiep NGDD 2012_cap nhat den 24-5-2013(1)" xfId="1206"/>
    <cellStyle name="_10.Bieuthegioi-tan_NGTT2008(1)_So lieu quoc te(GDP)_Nongnghiep_Nongnghiep NGDD 2012_cap nhat den 24-5-2013(1)" xfId="1207"/>
    <cellStyle name="_10.Bieuthegioi-tan_NGTT2008(1)_So lieu quoc te(GDP)_Xl0000147" xfId="1208"/>
    <cellStyle name="_10.Bieuthegioi-tan_NGTT2008(1)_So lieu quoc te(GDP)_Xl0000167" xfId="1209"/>
    <cellStyle name="_10.Bieuthegioi-tan_NGTT2008(1)_So lieu quoc te(GDP)_XNK" xfId="1210"/>
    <cellStyle name="_10.Bieuthegioi-tan_NGTT2008(1)_Thuong mai va Du lich" xfId="1211"/>
    <cellStyle name="_10.Bieuthegioi-tan_NGTT2008(1)_Thuong mai va Du lich_01 Don vi HC" xfId="1212"/>
    <cellStyle name="_10.Bieuthegioi-tan_NGTT2008(1)_Thuong mai va Du lich_NGDD 2013 Thu chi NSNN " xfId="1213"/>
    <cellStyle name="_10.Bieuthegioi-tan_NGTT2008(1)_Tong hop 1" xfId="1214"/>
    <cellStyle name="_10.Bieuthegioi-tan_NGTT2008(1)_Tong hop NGTT" xfId="1215"/>
    <cellStyle name="_10.Bieuthegioi-tan_NGTT2008(1)_Xl0000167" xfId="1216"/>
    <cellStyle name="_10.Bieuthegioi-tan_NGTT2008(1)_XNK" xfId="1217"/>
    <cellStyle name="_10.Bieuthegioi-tan_NGTT2008(1)_XNK (10-6)" xfId="1218"/>
    <cellStyle name="_10.Bieuthegioi-tan_NGTT2008(1)_XNK_08 Thuong mai Tong muc - Diep" xfId="1219"/>
    <cellStyle name="_10.Bieuthegioi-tan_NGTT2008(1)_XNK_Bo sung 04 bieu Cong nghiep" xfId="1220"/>
    <cellStyle name="_10.Bieuthegioi-tan_NGTT2008(1)_XNK-2012" xfId="1221"/>
    <cellStyle name="_10.Bieuthegioi-tan_NGTT2008(1)_XNK-Market" xfId="1222"/>
    <cellStyle name="_10_Market_VH_YT_GD_NGTT_2011" xfId="1223"/>
    <cellStyle name="_10_Market_VH_YT_GD_NGTT_2011_02  Dan so lao dong(OK)" xfId="1224"/>
    <cellStyle name="_10_Market_VH_YT_GD_NGTT_2011_03 TKQG va Thu chi NSNN 2012" xfId="1225"/>
    <cellStyle name="_10_Market_VH_YT_GD_NGTT_2011_04 Doanh nghiep va CSKDCT 2012" xfId="1226"/>
    <cellStyle name="_10_Market_VH_YT_GD_NGTT_2011_05 Doanh nghiep va Ca the_2011 (Ok)" xfId="1227"/>
    <cellStyle name="_10_Market_VH_YT_GD_NGTT_2011_07 NGTT CN 2012" xfId="1228"/>
    <cellStyle name="_10_Market_VH_YT_GD_NGTT_2011_08 Thuong mai Tong muc - Diep" xfId="1229"/>
    <cellStyle name="_10_Market_VH_YT_GD_NGTT_2011_08 Thuong mai va Du lich (Ok)" xfId="1230"/>
    <cellStyle name="_10_Market_VH_YT_GD_NGTT_2011_09 Chi so gia 2011- VuTKG-1 (Ok)" xfId="1231"/>
    <cellStyle name="_10_Market_VH_YT_GD_NGTT_2011_09 Du lich" xfId="1232"/>
    <cellStyle name="_10_Market_VH_YT_GD_NGTT_2011_10 Van tai va BCVT (da sua ok)" xfId="1233"/>
    <cellStyle name="_10_Market_VH_YT_GD_NGTT_2011_11 (3)" xfId="1234"/>
    <cellStyle name="_10_Market_VH_YT_GD_NGTT_2011_11 (3)_04 Doanh nghiep va CSKDCT 2012" xfId="1235"/>
    <cellStyle name="_10_Market_VH_YT_GD_NGTT_2011_11 (3)_Xl0000167" xfId="1236"/>
    <cellStyle name="_10_Market_VH_YT_GD_NGTT_2011_12 (2)" xfId="1237"/>
    <cellStyle name="_10_Market_VH_YT_GD_NGTT_2011_12 (2)_04 Doanh nghiep va CSKDCT 2012" xfId="1238"/>
    <cellStyle name="_10_Market_VH_YT_GD_NGTT_2011_12 (2)_Xl0000167" xfId="1239"/>
    <cellStyle name="_10_Market_VH_YT_GD_NGTT_2011_12 Giao duc, Y Te va Muc songnam2011" xfId="1240"/>
    <cellStyle name="_10_Market_VH_YT_GD_NGTT_2011_13 Van tai 2012" xfId="1241"/>
    <cellStyle name="_10_Market_VH_YT_GD_NGTT_2011_Giaoduc2013(ok)" xfId="1242"/>
    <cellStyle name="_10_Market_VH_YT_GD_NGTT_2011_Maket NGTT2012 LN,TS (7-1-2013)" xfId="1243"/>
    <cellStyle name="_10_Market_VH_YT_GD_NGTT_2011_Maket NGTT2012 LN,TS (7-1-2013)_Nongnghiep" xfId="1244"/>
    <cellStyle name="_10_Market_VH_YT_GD_NGTT_2011_Ngiam_lamnghiep_2011_v2(1)(1)" xfId="1245"/>
    <cellStyle name="_10_Market_VH_YT_GD_NGTT_2011_Ngiam_lamnghiep_2011_v2(1)(1)_Nongnghiep" xfId="1246"/>
    <cellStyle name="_10_Market_VH_YT_GD_NGTT_2011_NGTT LN,TS 2012 (Chuan)" xfId="1247"/>
    <cellStyle name="_10_Market_VH_YT_GD_NGTT_2011_Nien giam TT Vu Nong nghiep 2012(solieu)-gui Vu TH 29-3-2013" xfId="1248"/>
    <cellStyle name="_10_Market_VH_YT_GD_NGTT_2011_Nongnghiep" xfId="1249"/>
    <cellStyle name="_10_Market_VH_YT_GD_NGTT_2011_Nongnghiep NGDD 2012_cap nhat den 24-5-2013(1)" xfId="1250"/>
    <cellStyle name="_10_Market_VH_YT_GD_NGTT_2011_Nongnghiep_Nongnghiep NGDD 2012_cap nhat den 24-5-2013(1)" xfId="1251"/>
    <cellStyle name="_10_Market_VH_YT_GD_NGTT_2011_Xl0000147" xfId="1252"/>
    <cellStyle name="_10_Market_VH_YT_GD_NGTT_2011_Xl0000167" xfId="1253"/>
    <cellStyle name="_10_Market_VH_YT_GD_NGTT_2011_XNK" xfId="1254"/>
    <cellStyle name="_12 So lieu quoc te (Ok)" xfId="1255"/>
    <cellStyle name="_15.Quoc te" xfId="1256"/>
    <cellStyle name="_2.OK" xfId="1257"/>
    <cellStyle name="_3OK" xfId="1258"/>
    <cellStyle name="_4OK" xfId="1259"/>
    <cellStyle name="_5OK" xfId="1260"/>
    <cellStyle name="_6OK" xfId="1261"/>
    <cellStyle name="_7OK" xfId="1262"/>
    <cellStyle name="_8OK" xfId="1263"/>
    <cellStyle name="_Book1" xfId="1264"/>
    <cellStyle name="_Book2" xfId="1265"/>
    <cellStyle name="_Book2 10" xfId="1266"/>
    <cellStyle name="_Book2 11" xfId="1267"/>
    <cellStyle name="_Book2 12" xfId="1268"/>
    <cellStyle name="_Book2 13" xfId="1269"/>
    <cellStyle name="_Book2 14" xfId="1270"/>
    <cellStyle name="_Book2 15" xfId="1271"/>
    <cellStyle name="_Book2 16" xfId="1272"/>
    <cellStyle name="_Book2 17" xfId="1273"/>
    <cellStyle name="_Book2 18" xfId="1274"/>
    <cellStyle name="_Book2 19" xfId="1275"/>
    <cellStyle name="_Book2 2" xfId="1276"/>
    <cellStyle name="_Book2 3" xfId="1277"/>
    <cellStyle name="_Book2 4" xfId="1278"/>
    <cellStyle name="_Book2 5" xfId="1279"/>
    <cellStyle name="_Book2 6" xfId="1280"/>
    <cellStyle name="_Book2 7" xfId="1281"/>
    <cellStyle name="_Book2 8" xfId="1282"/>
    <cellStyle name="_Book2 9" xfId="1283"/>
    <cellStyle name="_Book2_01 Don vi HC" xfId="1284"/>
    <cellStyle name="_Book2_01 DVHC-DSLD 2010" xfId="1285"/>
    <cellStyle name="_Book2_02  Dan so lao dong(OK)" xfId="1286"/>
    <cellStyle name="_Book2_02 Danso_Laodong 2012(chuan) CO SO" xfId="1287"/>
    <cellStyle name="_Book2_03 TKQG va Thu chi NSNN 2012" xfId="1288"/>
    <cellStyle name="_Book2_04 Doanh nghiep va CSKDCT 2012" xfId="1289"/>
    <cellStyle name="_Book2_05 Doanh nghiep va Ca the_2011 (Ok)" xfId="1290"/>
    <cellStyle name="_Book2_05 NGTT DN 2010 (OK)" xfId="1291"/>
    <cellStyle name="_Book2_05 NGTT DN 2010 (OK)_Bo sung 04 bieu Cong nghiep" xfId="1292"/>
    <cellStyle name="_Book2_06 Nong, lam nghiep 2010  (ok)" xfId="1293"/>
    <cellStyle name="_Book2_07 NGTT CN 2012" xfId="1294"/>
    <cellStyle name="_Book2_08 Thuong mai Tong muc - Diep" xfId="1295"/>
    <cellStyle name="_Book2_08 Thuong mai va Du lich (Ok)" xfId="1296"/>
    <cellStyle name="_Book2_09 Chi so gia 2011- VuTKG-1 (Ok)" xfId="1297"/>
    <cellStyle name="_Book2_09 Du lich" xfId="1298"/>
    <cellStyle name="_Book2_10 Market VH, YT, GD, NGTT 2011 " xfId="1299"/>
    <cellStyle name="_Book2_10 Market VH, YT, GD, NGTT 2011 _02  Dan so lao dong(OK)" xfId="1300"/>
    <cellStyle name="_Book2_10 Market VH, YT, GD, NGTT 2011 _03 TKQG va Thu chi NSNN 2012" xfId="1301"/>
    <cellStyle name="_Book2_10 Market VH, YT, GD, NGTT 2011 _04 Doanh nghiep va CSKDCT 2012" xfId="1302"/>
    <cellStyle name="_Book2_10 Market VH, YT, GD, NGTT 2011 _05 Doanh nghiep va Ca the_2011 (Ok)" xfId="1303"/>
    <cellStyle name="_Book2_10 Market VH, YT, GD, NGTT 2011 _07 NGTT CN 2012" xfId="1304"/>
    <cellStyle name="_Book2_10 Market VH, YT, GD, NGTT 2011 _08 Thuong mai Tong muc - Diep" xfId="1305"/>
    <cellStyle name="_Book2_10 Market VH, YT, GD, NGTT 2011 _08 Thuong mai va Du lich (Ok)" xfId="1306"/>
    <cellStyle name="_Book2_10 Market VH, YT, GD, NGTT 2011 _09 Chi so gia 2011- VuTKG-1 (Ok)" xfId="1307"/>
    <cellStyle name="_Book2_10 Market VH, YT, GD, NGTT 2011 _09 Du lich" xfId="1308"/>
    <cellStyle name="_Book2_10 Market VH, YT, GD, NGTT 2011 _10 Van tai va BCVT (da sua ok)" xfId="1309"/>
    <cellStyle name="_Book2_10 Market VH, YT, GD, NGTT 2011 _11 (3)" xfId="1310"/>
    <cellStyle name="_Book2_10 Market VH, YT, GD, NGTT 2011 _11 (3)_04 Doanh nghiep va CSKDCT 2012" xfId="1311"/>
    <cellStyle name="_Book2_10 Market VH, YT, GD, NGTT 2011 _11 (3)_Xl0000167" xfId="1312"/>
    <cellStyle name="_Book2_10 Market VH, YT, GD, NGTT 2011 _12 (2)" xfId="1313"/>
    <cellStyle name="_Book2_10 Market VH, YT, GD, NGTT 2011 _12 (2)_04 Doanh nghiep va CSKDCT 2012" xfId="1314"/>
    <cellStyle name="_Book2_10 Market VH, YT, GD, NGTT 2011 _12 (2)_Xl0000167" xfId="1315"/>
    <cellStyle name="_Book2_10 Market VH, YT, GD, NGTT 2011 _12 Giao duc, Y Te va Muc songnam2011" xfId="1316"/>
    <cellStyle name="_Book2_10 Market VH, YT, GD, NGTT 2011 _13 Van tai 2012" xfId="1317"/>
    <cellStyle name="_Book2_10 Market VH, YT, GD, NGTT 2011 _Giaoduc2013(ok)" xfId="1318"/>
    <cellStyle name="_Book2_10 Market VH, YT, GD, NGTT 2011 _Maket NGTT2012 LN,TS (7-1-2013)" xfId="1319"/>
    <cellStyle name="_Book2_10 Market VH, YT, GD, NGTT 2011 _Maket NGTT2012 LN,TS (7-1-2013)_Nongnghiep" xfId="1320"/>
    <cellStyle name="_Book2_10 Market VH, YT, GD, NGTT 2011 _Ngiam_lamnghiep_2011_v2(1)(1)" xfId="1321"/>
    <cellStyle name="_Book2_10 Market VH, YT, GD, NGTT 2011 _Ngiam_lamnghiep_2011_v2(1)(1)_Nongnghiep" xfId="1322"/>
    <cellStyle name="_Book2_10 Market VH, YT, GD, NGTT 2011 _NGTT LN,TS 2012 (Chuan)" xfId="1323"/>
    <cellStyle name="_Book2_10 Market VH, YT, GD, NGTT 2011 _Nien giam TT Vu Nong nghiep 2012(solieu)-gui Vu TH 29-3-2013" xfId="1324"/>
    <cellStyle name="_Book2_10 Market VH, YT, GD, NGTT 2011 _Nongnghiep" xfId="1325"/>
    <cellStyle name="_Book2_10 Market VH, YT, GD, NGTT 2011 _Nongnghiep NGDD 2012_cap nhat den 24-5-2013(1)" xfId="1326"/>
    <cellStyle name="_Book2_10 Market VH, YT, GD, NGTT 2011 _Nongnghiep_Nongnghiep NGDD 2012_cap nhat den 24-5-2013(1)" xfId="1327"/>
    <cellStyle name="_Book2_10 Market VH, YT, GD, NGTT 2011 _So lieu quoc te TH" xfId="1328"/>
    <cellStyle name="_Book2_10 Market VH, YT, GD, NGTT 2011 _Xl0000147" xfId="1329"/>
    <cellStyle name="_Book2_10 Market VH, YT, GD, NGTT 2011 _Xl0000167" xfId="1330"/>
    <cellStyle name="_Book2_10 Market VH, YT, GD, NGTT 2011 _XNK" xfId="1331"/>
    <cellStyle name="_Book2_10 Van tai va BCVT (da sua ok)" xfId="1332"/>
    <cellStyle name="_Book2_10 VH, YT, GD, NGTT 2010 - (OK)" xfId="1333"/>
    <cellStyle name="_Book2_10 VH, YT, GD, NGTT 2010 - (OK)_Bo sung 04 bieu Cong nghiep" xfId="1334"/>
    <cellStyle name="_Book2_11 (3)" xfId="1335"/>
    <cellStyle name="_Book2_11 (3)_04 Doanh nghiep va CSKDCT 2012" xfId="1336"/>
    <cellStyle name="_Book2_11 (3)_Xl0000167" xfId="1337"/>
    <cellStyle name="_Book2_12 (2)" xfId="1338"/>
    <cellStyle name="_Book2_12 (2)_04 Doanh nghiep va CSKDCT 2012" xfId="1339"/>
    <cellStyle name="_Book2_12 (2)_Xl0000167" xfId="1340"/>
    <cellStyle name="_Book2_12 Chi so gia 2012(chuan) co so" xfId="1341"/>
    <cellStyle name="_Book2_12 Giao duc, Y Te va Muc songnam2011" xfId="1342"/>
    <cellStyle name="_Book2_13 Van tai 2012" xfId="1343"/>
    <cellStyle name="_Book2_Book1" xfId="1344"/>
    <cellStyle name="_Book2_CucThongke-phucdap-Tuan-Anh" xfId="1345"/>
    <cellStyle name="_Book2_dan so phan tich 10 nam(moi)" xfId="1346"/>
    <cellStyle name="_Book2_Giaoduc2013(ok)" xfId="1347"/>
    <cellStyle name="_Book2_GTSXNN" xfId="1348"/>
    <cellStyle name="_Book2_GTSXNN_Nongnghiep NGDD 2012_cap nhat den 24-5-2013(1)" xfId="1349"/>
    <cellStyle name="_Book2_Maket NGTT2012 LN,TS (7-1-2013)" xfId="1350"/>
    <cellStyle name="_Book2_Maket NGTT2012 LN,TS (7-1-2013)_Nongnghiep" xfId="1351"/>
    <cellStyle name="_Book2_Mau" xfId="1352"/>
    <cellStyle name="_Book2_NGDD 2013 Thu chi NSNN " xfId="1353"/>
    <cellStyle name="_Book2_Ngiam_lamnghiep_2011_v2(1)(1)" xfId="1354"/>
    <cellStyle name="_Book2_Ngiam_lamnghiep_2011_v2(1)(1)_Nongnghiep" xfId="1355"/>
    <cellStyle name="_Book2_NGTT LN,TS 2012 (Chuan)" xfId="1356"/>
    <cellStyle name="_Book2_Nien giam day du  Nong nghiep 2010" xfId="1357"/>
    <cellStyle name="_Book2_Nien giam TT Vu Nong nghiep 2012(solieu)-gui Vu TH 29-3-2013" xfId="1358"/>
    <cellStyle name="_Book2_Nongnghiep" xfId="1359"/>
    <cellStyle name="_Book2_Nongnghiep_Bo sung 04 bieu Cong nghiep" xfId="1360"/>
    <cellStyle name="_Book2_Nongnghiep_Mau" xfId="1361"/>
    <cellStyle name="_Book2_Nongnghiep_NGDD 2013 Thu chi NSNN " xfId="1362"/>
    <cellStyle name="_Book2_Nongnghiep_Nongnghiep NGDD 2012_cap nhat den 24-5-2013(1)" xfId="1363"/>
    <cellStyle name="_Book2_So lieu quoc te TH" xfId="1364"/>
    <cellStyle name="_Book2_So lieu quoc te TH_08 Cong nghiep 2010" xfId="1365"/>
    <cellStyle name="_Book2_So lieu quoc te TH_08 Thuong mai va Du lich (Ok)" xfId="1366"/>
    <cellStyle name="_Book2_So lieu quoc te TH_09 Chi so gia 2011- VuTKG-1 (Ok)" xfId="1367"/>
    <cellStyle name="_Book2_So lieu quoc te TH_09 Du lich" xfId="1368"/>
    <cellStyle name="_Book2_So lieu quoc te TH_10 Van tai va BCVT (da sua ok)" xfId="1369"/>
    <cellStyle name="_Book2_So lieu quoc te TH_12 Giao duc, Y Te va Muc songnam2011" xfId="1370"/>
    <cellStyle name="_Book2_So lieu quoc te TH_nien giam tom tat du lich va XNK" xfId="1371"/>
    <cellStyle name="_Book2_So lieu quoc te TH_Nongnghiep" xfId="1372"/>
    <cellStyle name="_Book2_So lieu quoc te TH_XNK" xfId="1373"/>
    <cellStyle name="_Book2_So lieu quoc te(GDP)" xfId="1374"/>
    <cellStyle name="_Book2_So lieu quoc te(GDP)_02  Dan so lao dong(OK)" xfId="1375"/>
    <cellStyle name="_Book2_So lieu quoc te(GDP)_03 TKQG va Thu chi NSNN 2012" xfId="1376"/>
    <cellStyle name="_Book2_So lieu quoc te(GDP)_04 Doanh nghiep va CSKDCT 2012" xfId="1377"/>
    <cellStyle name="_Book2_So lieu quoc te(GDP)_05 Doanh nghiep va Ca the_2011 (Ok)" xfId="1378"/>
    <cellStyle name="_Book2_So lieu quoc te(GDP)_07 NGTT CN 2012" xfId="1379"/>
    <cellStyle name="_Book2_So lieu quoc te(GDP)_08 Thuong mai Tong muc - Diep" xfId="1380"/>
    <cellStyle name="_Book2_So lieu quoc te(GDP)_08 Thuong mai va Du lich (Ok)" xfId="1381"/>
    <cellStyle name="_Book2_So lieu quoc te(GDP)_09 Chi so gia 2011- VuTKG-1 (Ok)" xfId="1382"/>
    <cellStyle name="_Book2_So lieu quoc te(GDP)_09 Du lich" xfId="1383"/>
    <cellStyle name="_Book2_So lieu quoc te(GDP)_10 Van tai va BCVT (da sua ok)" xfId="1384"/>
    <cellStyle name="_Book2_So lieu quoc te(GDP)_11 (3)" xfId="1385"/>
    <cellStyle name="_Book2_So lieu quoc te(GDP)_11 (3)_04 Doanh nghiep va CSKDCT 2012" xfId="1386"/>
    <cellStyle name="_Book2_So lieu quoc te(GDP)_11 (3)_Xl0000167" xfId="1387"/>
    <cellStyle name="_Book2_So lieu quoc te(GDP)_12 (2)" xfId="1388"/>
    <cellStyle name="_Book2_So lieu quoc te(GDP)_12 (2)_04 Doanh nghiep va CSKDCT 2012" xfId="1389"/>
    <cellStyle name="_Book2_So lieu quoc te(GDP)_12 (2)_Xl0000167" xfId="1390"/>
    <cellStyle name="_Book2_So lieu quoc te(GDP)_12 Giao duc, Y Te va Muc songnam2011" xfId="1391"/>
    <cellStyle name="_Book2_So lieu quoc te(GDP)_12 So lieu quoc te (Ok)" xfId="1392"/>
    <cellStyle name="_Book2_So lieu quoc te(GDP)_13 Van tai 2012" xfId="1393"/>
    <cellStyle name="_Book2_So lieu quoc te(GDP)_Giaoduc2013(ok)" xfId="1394"/>
    <cellStyle name="_Book2_So lieu quoc te(GDP)_Maket NGTT2012 LN,TS (7-1-2013)" xfId="1395"/>
    <cellStyle name="_Book2_So lieu quoc te(GDP)_Maket NGTT2012 LN,TS (7-1-2013)_Nongnghiep" xfId="1396"/>
    <cellStyle name="_Book2_So lieu quoc te(GDP)_Ngiam_lamnghiep_2011_v2(1)(1)" xfId="1397"/>
    <cellStyle name="_Book2_So lieu quoc te(GDP)_Ngiam_lamnghiep_2011_v2(1)(1)_Nongnghiep" xfId="1398"/>
    <cellStyle name="_Book2_So lieu quoc te(GDP)_NGTT LN,TS 2012 (Chuan)" xfId="1399"/>
    <cellStyle name="_Book2_So lieu quoc te(GDP)_Nien giam TT Vu Nong nghiep 2012(solieu)-gui Vu TH 29-3-2013" xfId="1400"/>
    <cellStyle name="_Book2_So lieu quoc te(GDP)_Nongnghiep" xfId="1401"/>
    <cellStyle name="_Book2_So lieu quoc te(GDP)_Nongnghiep NGDD 2012_cap nhat den 24-5-2013(1)" xfId="1402"/>
    <cellStyle name="_Book2_So lieu quoc te(GDP)_Nongnghiep_Nongnghiep NGDD 2012_cap nhat den 24-5-2013(1)" xfId="1403"/>
    <cellStyle name="_Book2_So lieu quoc te(GDP)_Xl0000147" xfId="1404"/>
    <cellStyle name="_Book2_So lieu quoc te(GDP)_Xl0000167" xfId="1405"/>
    <cellStyle name="_Book2_So lieu quoc te(GDP)_XNK" xfId="1406"/>
    <cellStyle name="_Book2_Tong hop NGTT" xfId="1407"/>
    <cellStyle name="_Book2_Xl0000147" xfId="1408"/>
    <cellStyle name="_Book2_Xl0000167" xfId="1409"/>
    <cellStyle name="_Book2_XNK" xfId="1410"/>
    <cellStyle name="_Book2_XNK_08 Thuong mai Tong muc - Diep" xfId="1411"/>
    <cellStyle name="_Book2_XNK_Bo sung 04 bieu Cong nghiep" xfId="1412"/>
    <cellStyle name="_Book2_XNK-2012" xfId="1413"/>
    <cellStyle name="_Book2_XNK-Market" xfId="1414"/>
    <cellStyle name="_Book4" xfId="1415"/>
    <cellStyle name="_Buuchinh - Market" xfId="1416"/>
    <cellStyle name="_Buuchinh - Market_02  Dan so lao dong(OK)" xfId="1417"/>
    <cellStyle name="_Buuchinh - Market_03 TKQG va Thu chi NSNN 2012" xfId="1418"/>
    <cellStyle name="_Buuchinh - Market_04 Doanh nghiep va CSKDCT 2012" xfId="1419"/>
    <cellStyle name="_Buuchinh - Market_05 Doanh nghiep va Ca the_2011 (Ok)" xfId="1420"/>
    <cellStyle name="_Buuchinh - Market_07 NGTT CN 2012" xfId="1421"/>
    <cellStyle name="_Buuchinh - Market_08 Thuong mai Tong muc - Diep" xfId="1422"/>
    <cellStyle name="_Buuchinh - Market_08 Thuong mai va Du lich (Ok)" xfId="1423"/>
    <cellStyle name="_Buuchinh - Market_09 Chi so gia 2011- VuTKG-1 (Ok)" xfId="1424"/>
    <cellStyle name="_Buuchinh - Market_09 Du lich" xfId="1425"/>
    <cellStyle name="_Buuchinh - Market_10 Van tai va BCVT (da sua ok)" xfId="1426"/>
    <cellStyle name="_Buuchinh - Market_11 (3)" xfId="1427"/>
    <cellStyle name="_Buuchinh - Market_11 (3)_04 Doanh nghiep va CSKDCT 2012" xfId="1428"/>
    <cellStyle name="_Buuchinh - Market_11 (3)_Xl0000167" xfId="1429"/>
    <cellStyle name="_Buuchinh - Market_12 (2)" xfId="1430"/>
    <cellStyle name="_Buuchinh - Market_12 (2)_04 Doanh nghiep va CSKDCT 2012" xfId="1431"/>
    <cellStyle name="_Buuchinh - Market_12 (2)_Xl0000167" xfId="1432"/>
    <cellStyle name="_Buuchinh - Market_12 Giao duc, Y Te va Muc songnam2011" xfId="1433"/>
    <cellStyle name="_Buuchinh - Market_13 Van tai 2012" xfId="1434"/>
    <cellStyle name="_Buuchinh - Market_Giaoduc2013(ok)" xfId="1435"/>
    <cellStyle name="_Buuchinh - Market_Maket NGTT2012 LN,TS (7-1-2013)" xfId="1436"/>
    <cellStyle name="_Buuchinh - Market_Maket NGTT2012 LN,TS (7-1-2013)_Nongnghiep" xfId="1437"/>
    <cellStyle name="_Buuchinh - Market_Ngiam_lamnghiep_2011_v2(1)(1)" xfId="1438"/>
    <cellStyle name="_Buuchinh - Market_Ngiam_lamnghiep_2011_v2(1)(1)_Nongnghiep" xfId="1439"/>
    <cellStyle name="_Buuchinh - Market_NGTT LN,TS 2012 (Chuan)" xfId="1440"/>
    <cellStyle name="_Buuchinh - Market_Nien giam TT Vu Nong nghiep 2012(solieu)-gui Vu TH 29-3-2013" xfId="1441"/>
    <cellStyle name="_Buuchinh - Market_Nongnghiep" xfId="1442"/>
    <cellStyle name="_Buuchinh - Market_Nongnghiep NGDD 2012_cap nhat den 24-5-2013(1)" xfId="1443"/>
    <cellStyle name="_Buuchinh - Market_Nongnghiep_Nongnghiep NGDD 2012_cap nhat den 24-5-2013(1)" xfId="1444"/>
    <cellStyle name="_Buuchinh - Market_Xl0000147" xfId="1445"/>
    <cellStyle name="_Buuchinh - Market_Xl0000167" xfId="1446"/>
    <cellStyle name="_Buuchinh - Market_XNK" xfId="1447"/>
    <cellStyle name="_csGDPngVN" xfId="1448"/>
    <cellStyle name="_CSKDCT 2010" xfId="1449"/>
    <cellStyle name="_CSKDCT 2010_Bo sung 04 bieu Cong nghiep" xfId="1450"/>
    <cellStyle name="_da sua bo nam 2000 VT- 2011 - NGTT diep" xfId="1451"/>
    <cellStyle name="_da sua bo nam 2000 VT- 2011 - NGTT diep_02  Dan so lao dong(OK)" xfId="1452"/>
    <cellStyle name="_da sua bo nam 2000 VT- 2011 - NGTT diep_03 TKQG va Thu chi NSNN 2012" xfId="1453"/>
    <cellStyle name="_da sua bo nam 2000 VT- 2011 - NGTT diep_04 Doanh nghiep va CSKDCT 2012" xfId="1454"/>
    <cellStyle name="_da sua bo nam 2000 VT- 2011 - NGTT diep_05 Doanh nghiep va Ca the_2011 (Ok)" xfId="1455"/>
    <cellStyle name="_da sua bo nam 2000 VT- 2011 - NGTT diep_07 NGTT CN 2012" xfId="1456"/>
    <cellStyle name="_da sua bo nam 2000 VT- 2011 - NGTT diep_08 Thuong mai Tong muc - Diep" xfId="1457"/>
    <cellStyle name="_da sua bo nam 2000 VT- 2011 - NGTT diep_08 Thuong mai va Du lich (Ok)" xfId="1458"/>
    <cellStyle name="_da sua bo nam 2000 VT- 2011 - NGTT diep_09 Chi so gia 2011- VuTKG-1 (Ok)" xfId="1459"/>
    <cellStyle name="_da sua bo nam 2000 VT- 2011 - NGTT diep_09 Du lich" xfId="1460"/>
    <cellStyle name="_da sua bo nam 2000 VT- 2011 - NGTT diep_10 Van tai va BCVT (da sua ok)" xfId="1461"/>
    <cellStyle name="_da sua bo nam 2000 VT- 2011 - NGTT diep_11 (3)" xfId="1462"/>
    <cellStyle name="_da sua bo nam 2000 VT- 2011 - NGTT diep_11 (3)_04 Doanh nghiep va CSKDCT 2012" xfId="1463"/>
    <cellStyle name="_da sua bo nam 2000 VT- 2011 - NGTT diep_11 (3)_Xl0000167" xfId="1464"/>
    <cellStyle name="_da sua bo nam 2000 VT- 2011 - NGTT diep_12 (2)" xfId="1465"/>
    <cellStyle name="_da sua bo nam 2000 VT- 2011 - NGTT diep_12 (2)_04 Doanh nghiep va CSKDCT 2012" xfId="1466"/>
    <cellStyle name="_da sua bo nam 2000 VT- 2011 - NGTT diep_12 (2)_Xl0000167" xfId="1467"/>
    <cellStyle name="_da sua bo nam 2000 VT- 2011 - NGTT diep_12 Giao duc, Y Te va Muc songnam2011" xfId="1468"/>
    <cellStyle name="_da sua bo nam 2000 VT- 2011 - NGTT diep_13 Van tai 2012" xfId="1469"/>
    <cellStyle name="_da sua bo nam 2000 VT- 2011 - NGTT diep_Giaoduc2013(ok)" xfId="1470"/>
    <cellStyle name="_da sua bo nam 2000 VT- 2011 - NGTT diep_Maket NGTT2012 LN,TS (7-1-2013)" xfId="1471"/>
    <cellStyle name="_da sua bo nam 2000 VT- 2011 - NGTT diep_Maket NGTT2012 LN,TS (7-1-2013)_Nongnghiep" xfId="1472"/>
    <cellStyle name="_da sua bo nam 2000 VT- 2011 - NGTT diep_Ngiam_lamnghiep_2011_v2(1)(1)" xfId="1473"/>
    <cellStyle name="_da sua bo nam 2000 VT- 2011 - NGTT diep_Ngiam_lamnghiep_2011_v2(1)(1)_Nongnghiep" xfId="1474"/>
    <cellStyle name="_da sua bo nam 2000 VT- 2011 - NGTT diep_NGTT LN,TS 2012 (Chuan)" xfId="1475"/>
    <cellStyle name="_da sua bo nam 2000 VT- 2011 - NGTT diep_Nien giam TT Vu Nong nghiep 2012(solieu)-gui Vu TH 29-3-2013" xfId="1476"/>
    <cellStyle name="_da sua bo nam 2000 VT- 2011 - NGTT diep_Nongnghiep" xfId="1477"/>
    <cellStyle name="_da sua bo nam 2000 VT- 2011 - NGTT diep_Nongnghiep NGDD 2012_cap nhat den 24-5-2013(1)" xfId="1478"/>
    <cellStyle name="_da sua bo nam 2000 VT- 2011 - NGTT diep_Nongnghiep_Nongnghiep NGDD 2012_cap nhat den 24-5-2013(1)" xfId="1479"/>
    <cellStyle name="_da sua bo nam 2000 VT- 2011 - NGTT diep_Xl0000147" xfId="1480"/>
    <cellStyle name="_da sua bo nam 2000 VT- 2011 - NGTT diep_Xl0000167" xfId="1481"/>
    <cellStyle name="_da sua bo nam 2000 VT- 2011 - NGTT diep_XNK" xfId="1482"/>
    <cellStyle name="_Doi Ngheo(TV)" xfId="1483"/>
    <cellStyle name="_Du lich" xfId="1484"/>
    <cellStyle name="_Du lich_02  Dan so lao dong(OK)" xfId="1485"/>
    <cellStyle name="_Du lich_03 TKQG va Thu chi NSNN 2012" xfId="1486"/>
    <cellStyle name="_Du lich_04 Doanh nghiep va CSKDCT 2012" xfId="1487"/>
    <cellStyle name="_Du lich_05 Doanh nghiep va Ca the_2011 (Ok)" xfId="1488"/>
    <cellStyle name="_Du lich_07 NGTT CN 2012" xfId="1489"/>
    <cellStyle name="_Du lich_08 Thuong mai Tong muc - Diep" xfId="1490"/>
    <cellStyle name="_Du lich_08 Thuong mai va Du lich (Ok)" xfId="1491"/>
    <cellStyle name="_Du lich_09 Chi so gia 2011- VuTKG-1 (Ok)" xfId="1492"/>
    <cellStyle name="_Du lich_09 Du lich" xfId="1493"/>
    <cellStyle name="_Du lich_10 Van tai va BCVT (da sua ok)" xfId="1494"/>
    <cellStyle name="_Du lich_11 (3)" xfId="1495"/>
    <cellStyle name="_Du lich_11 (3)_04 Doanh nghiep va CSKDCT 2012" xfId="1496"/>
    <cellStyle name="_Du lich_11 (3)_Xl0000167" xfId="1497"/>
    <cellStyle name="_Du lich_12 (2)" xfId="1498"/>
    <cellStyle name="_Du lich_12 (2)_04 Doanh nghiep va CSKDCT 2012" xfId="1499"/>
    <cellStyle name="_Du lich_12 (2)_Xl0000167" xfId="1500"/>
    <cellStyle name="_Du lich_12 Giao duc, Y Te va Muc songnam2011" xfId="1501"/>
    <cellStyle name="_Du lich_13 Van tai 2012" xfId="1502"/>
    <cellStyle name="_Du lich_Giaoduc2013(ok)" xfId="1503"/>
    <cellStyle name="_Du lich_Maket NGTT2012 LN,TS (7-1-2013)" xfId="1504"/>
    <cellStyle name="_Du lich_Maket NGTT2012 LN,TS (7-1-2013)_Nongnghiep" xfId="1505"/>
    <cellStyle name="_Du lich_Ngiam_lamnghiep_2011_v2(1)(1)" xfId="1506"/>
    <cellStyle name="_Du lich_Ngiam_lamnghiep_2011_v2(1)(1)_Nongnghiep" xfId="1507"/>
    <cellStyle name="_Du lich_NGTT LN,TS 2012 (Chuan)" xfId="1508"/>
    <cellStyle name="_Du lich_Nien giam TT Vu Nong nghiep 2012(solieu)-gui Vu TH 29-3-2013" xfId="1509"/>
    <cellStyle name="_Du lich_Nongnghiep" xfId="1510"/>
    <cellStyle name="_Du lich_Nongnghiep NGDD 2012_cap nhat den 24-5-2013(1)" xfId="1511"/>
    <cellStyle name="_Du lich_Nongnghiep_Nongnghiep NGDD 2012_cap nhat den 24-5-2013(1)" xfId="1512"/>
    <cellStyle name="_Du lich_Xl0000147" xfId="1513"/>
    <cellStyle name="_Du lich_Xl0000167" xfId="1514"/>
    <cellStyle name="_Du lich_XNK" xfId="1515"/>
    <cellStyle name="_KT (2)" xfId="1516"/>
    <cellStyle name="_KT (2)_1" xfId="1517"/>
    <cellStyle name="_KT (2)_2" xfId="1518"/>
    <cellStyle name="_KT (2)_2_TG-TH" xfId="1519"/>
    <cellStyle name="_KT (2)_3" xfId="1520"/>
    <cellStyle name="_KT (2)_3_TG-TH" xfId="1521"/>
    <cellStyle name="_KT (2)_4" xfId="1522"/>
    <cellStyle name="_KT (2)_4_TG-TH" xfId="1523"/>
    <cellStyle name="_KT (2)_5" xfId="1524"/>
    <cellStyle name="_KT (2)_TG-TH" xfId="1525"/>
    <cellStyle name="_KT_TG" xfId="1526"/>
    <cellStyle name="_KT_TG_1" xfId="1527"/>
    <cellStyle name="_KT_TG_2" xfId="1528"/>
    <cellStyle name="_KT_TG_3" xfId="1529"/>
    <cellStyle name="_KT_TG_4" xfId="1530"/>
    <cellStyle name="_NGTK-tomtat-2010-DSLD-10-3-2011_final_4" xfId="1531"/>
    <cellStyle name="_NGTK-tomtat-2010-DSLD-10-3-2011_final_4_01 Don vi HC" xfId="1532"/>
    <cellStyle name="_NGTK-tomtat-2010-DSLD-10-3-2011_final_4_02 Danso_Laodong 2012(chuan) CO SO" xfId="1533"/>
    <cellStyle name="_NGTK-tomtat-2010-DSLD-10-3-2011_final_4_04 Doanh nghiep va CSKDCT 2012" xfId="1534"/>
    <cellStyle name="_NGTK-tomtat-2010-DSLD-10-3-2011_final_4_NGDD 2013 Thu chi NSNN " xfId="1535"/>
    <cellStyle name="_NGTK-tomtat-2010-DSLD-10-3-2011_final_4_Nien giam KT_TV 2010" xfId="1536"/>
    <cellStyle name="_NGTK-tomtat-2010-DSLD-10-3-2011_final_4_Xl0000167" xfId="1537"/>
    <cellStyle name="_NGTT 2011 - XNK" xfId="1538"/>
    <cellStyle name="_NGTT 2011 - XNK - Market dasua" xfId="1539"/>
    <cellStyle name="_NGTT 2011 - XNK - Market dasua_02  Dan so lao dong(OK)" xfId="1540"/>
    <cellStyle name="_NGTT 2011 - XNK - Market dasua_03 TKQG va Thu chi NSNN 2012" xfId="1541"/>
    <cellStyle name="_NGTT 2011 - XNK - Market dasua_04 Doanh nghiep va CSKDCT 2012" xfId="1542"/>
    <cellStyle name="_NGTT 2011 - XNK - Market dasua_05 Doanh nghiep va Ca the_2011 (Ok)" xfId="1543"/>
    <cellStyle name="_NGTT 2011 - XNK - Market dasua_07 NGTT CN 2012" xfId="1544"/>
    <cellStyle name="_NGTT 2011 - XNK - Market dasua_08 Thuong mai Tong muc - Diep" xfId="1545"/>
    <cellStyle name="_NGTT 2011 - XNK - Market dasua_08 Thuong mai va Du lich (Ok)" xfId="1546"/>
    <cellStyle name="_NGTT 2011 - XNK - Market dasua_09 Chi so gia 2011- VuTKG-1 (Ok)" xfId="1547"/>
    <cellStyle name="_NGTT 2011 - XNK - Market dasua_09 Du lich" xfId="1548"/>
    <cellStyle name="_NGTT 2011 - XNK - Market dasua_10 Van tai va BCVT (da sua ok)" xfId="1549"/>
    <cellStyle name="_NGTT 2011 - XNK - Market dasua_11 (3)" xfId="1550"/>
    <cellStyle name="_NGTT 2011 - XNK - Market dasua_11 (3)_04 Doanh nghiep va CSKDCT 2012" xfId="1551"/>
    <cellStyle name="_NGTT 2011 - XNK - Market dasua_11 (3)_Xl0000167" xfId="1552"/>
    <cellStyle name="_NGTT 2011 - XNK - Market dasua_12 (2)" xfId="1553"/>
    <cellStyle name="_NGTT 2011 - XNK - Market dasua_12 (2)_04 Doanh nghiep va CSKDCT 2012" xfId="1554"/>
    <cellStyle name="_NGTT 2011 - XNK - Market dasua_12 (2)_Xl0000167" xfId="1555"/>
    <cellStyle name="_NGTT 2011 - XNK - Market dasua_12 Giao duc, Y Te va Muc songnam2011" xfId="1556"/>
    <cellStyle name="_NGTT 2011 - XNK - Market dasua_13 Van tai 2012" xfId="1557"/>
    <cellStyle name="_NGTT 2011 - XNK - Market dasua_Giaoduc2013(ok)" xfId="1558"/>
    <cellStyle name="_NGTT 2011 - XNK - Market dasua_Maket NGTT2012 LN,TS (7-1-2013)" xfId="1559"/>
    <cellStyle name="_NGTT 2011 - XNK - Market dasua_Maket NGTT2012 LN,TS (7-1-2013)_Nongnghiep" xfId="1560"/>
    <cellStyle name="_NGTT 2011 - XNK - Market dasua_Ngiam_lamnghiep_2011_v2(1)(1)" xfId="1561"/>
    <cellStyle name="_NGTT 2011 - XNK - Market dasua_Ngiam_lamnghiep_2011_v2(1)(1)_Nongnghiep" xfId="1562"/>
    <cellStyle name="_NGTT 2011 - XNK - Market dasua_NGTT LN,TS 2012 (Chuan)" xfId="1563"/>
    <cellStyle name="_NGTT 2011 - XNK - Market dasua_Nien giam TT Vu Nong nghiep 2012(solieu)-gui Vu TH 29-3-2013" xfId="1564"/>
    <cellStyle name="_NGTT 2011 - XNK - Market dasua_Nongnghiep" xfId="1565"/>
    <cellStyle name="_NGTT 2011 - XNK - Market dasua_Nongnghiep NGDD 2012_cap nhat den 24-5-2013(1)" xfId="1566"/>
    <cellStyle name="_NGTT 2011 - XNK - Market dasua_Nongnghiep_Nongnghiep NGDD 2012_cap nhat den 24-5-2013(1)" xfId="1567"/>
    <cellStyle name="_NGTT 2011 - XNK - Market dasua_Xl0000147" xfId="1568"/>
    <cellStyle name="_NGTT 2011 - XNK - Market dasua_Xl0000167" xfId="1569"/>
    <cellStyle name="_NGTT 2011 - XNK - Market dasua_XNK" xfId="1570"/>
    <cellStyle name="_Nonglamthuysan" xfId="1571"/>
    <cellStyle name="_Nonglamthuysan_02  Dan so lao dong(OK)" xfId="1572"/>
    <cellStyle name="_Nonglamthuysan_03 TKQG va Thu chi NSNN 2012" xfId="1573"/>
    <cellStyle name="_Nonglamthuysan_04 Doanh nghiep va CSKDCT 2012" xfId="1574"/>
    <cellStyle name="_Nonglamthuysan_05 Doanh nghiep va Ca the_2011 (Ok)" xfId="1575"/>
    <cellStyle name="_Nonglamthuysan_07 NGTT CN 2012" xfId="1576"/>
    <cellStyle name="_Nonglamthuysan_08 Thuong mai Tong muc - Diep" xfId="1577"/>
    <cellStyle name="_Nonglamthuysan_08 Thuong mai va Du lich (Ok)" xfId="1578"/>
    <cellStyle name="_Nonglamthuysan_09 Chi so gia 2011- VuTKG-1 (Ok)" xfId="1579"/>
    <cellStyle name="_Nonglamthuysan_09 Du lich" xfId="1580"/>
    <cellStyle name="_Nonglamthuysan_10 Van tai va BCVT (da sua ok)" xfId="1581"/>
    <cellStyle name="_Nonglamthuysan_11 (3)" xfId="1582"/>
    <cellStyle name="_Nonglamthuysan_11 (3)_04 Doanh nghiep va CSKDCT 2012" xfId="1583"/>
    <cellStyle name="_Nonglamthuysan_11 (3)_Xl0000167" xfId="1584"/>
    <cellStyle name="_Nonglamthuysan_12 (2)" xfId="1585"/>
    <cellStyle name="_Nonglamthuysan_12 (2)_04 Doanh nghiep va CSKDCT 2012" xfId="1586"/>
    <cellStyle name="_Nonglamthuysan_12 (2)_Xl0000167" xfId="1587"/>
    <cellStyle name="_Nonglamthuysan_12 Giao duc, Y Te va Muc songnam2011" xfId="1588"/>
    <cellStyle name="_Nonglamthuysan_13 Van tai 2012" xfId="1589"/>
    <cellStyle name="_Nonglamthuysan_Giaoduc2013(ok)" xfId="1590"/>
    <cellStyle name="_Nonglamthuysan_Maket NGTT2012 LN,TS (7-1-2013)" xfId="1591"/>
    <cellStyle name="_Nonglamthuysan_Maket NGTT2012 LN,TS (7-1-2013)_Nongnghiep" xfId="1592"/>
    <cellStyle name="_Nonglamthuysan_Ngiam_lamnghiep_2011_v2(1)(1)" xfId="1593"/>
    <cellStyle name="_Nonglamthuysan_Ngiam_lamnghiep_2011_v2(1)(1)_Nongnghiep" xfId="1594"/>
    <cellStyle name="_Nonglamthuysan_NGTT LN,TS 2012 (Chuan)" xfId="1595"/>
    <cellStyle name="_Nonglamthuysan_Nien giam TT Vu Nong nghiep 2012(solieu)-gui Vu TH 29-3-2013" xfId="1596"/>
    <cellStyle name="_Nonglamthuysan_Nongnghiep" xfId="1597"/>
    <cellStyle name="_Nonglamthuysan_Nongnghiep NGDD 2012_cap nhat den 24-5-2013(1)" xfId="1598"/>
    <cellStyle name="_Nonglamthuysan_Nongnghiep_Nongnghiep NGDD 2012_cap nhat den 24-5-2013(1)" xfId="1599"/>
    <cellStyle name="_Nonglamthuysan_Xl0000147" xfId="1600"/>
    <cellStyle name="_Nonglamthuysan_Xl0000167" xfId="1601"/>
    <cellStyle name="_Nonglamthuysan_XNK" xfId="1602"/>
    <cellStyle name="_NSNN" xfId="1603"/>
    <cellStyle name="_So lieu quoc te TH" xfId="1604"/>
    <cellStyle name="_So lieu quoc te TH_02  Dan so lao dong(OK)" xfId="1605"/>
    <cellStyle name="_So lieu quoc te TH_03 TKQG va Thu chi NSNN 2012" xfId="1606"/>
    <cellStyle name="_So lieu quoc te TH_04 Doanh nghiep va CSKDCT 2012" xfId="1607"/>
    <cellStyle name="_So lieu quoc te TH_05 Doanh nghiep va Ca the_2011 (Ok)" xfId="1608"/>
    <cellStyle name="_So lieu quoc te TH_07 NGTT CN 2012" xfId="1609"/>
    <cellStyle name="_So lieu quoc te TH_08 Thuong mai Tong muc - Diep" xfId="1610"/>
    <cellStyle name="_So lieu quoc te TH_08 Thuong mai va Du lich (Ok)" xfId="1611"/>
    <cellStyle name="_So lieu quoc te TH_09 Chi so gia 2011- VuTKG-1 (Ok)" xfId="1612"/>
    <cellStyle name="_So lieu quoc te TH_09 Du lich" xfId="1613"/>
    <cellStyle name="_So lieu quoc te TH_10 Van tai va BCVT (da sua ok)" xfId="1614"/>
    <cellStyle name="_So lieu quoc te TH_11 (3)" xfId="1615"/>
    <cellStyle name="_So lieu quoc te TH_11 (3)_04 Doanh nghiep va CSKDCT 2012" xfId="1616"/>
    <cellStyle name="_So lieu quoc te TH_11 (3)_Xl0000167" xfId="1617"/>
    <cellStyle name="_So lieu quoc te TH_12 (2)" xfId="1618"/>
    <cellStyle name="_So lieu quoc te TH_12 (2)_04 Doanh nghiep va CSKDCT 2012" xfId="1619"/>
    <cellStyle name="_So lieu quoc te TH_12 (2)_Xl0000167" xfId="1620"/>
    <cellStyle name="_So lieu quoc te TH_12 Giao duc, Y Te va Muc songnam2011" xfId="1621"/>
    <cellStyle name="_So lieu quoc te TH_13 Van tai 2012" xfId="1622"/>
    <cellStyle name="_So lieu quoc te TH_Giaoduc2013(ok)" xfId="1623"/>
    <cellStyle name="_So lieu quoc te TH_Maket NGTT2012 LN,TS (7-1-2013)" xfId="1624"/>
    <cellStyle name="_So lieu quoc te TH_Maket NGTT2012 LN,TS (7-1-2013)_Nongnghiep" xfId="1625"/>
    <cellStyle name="_So lieu quoc te TH_Ngiam_lamnghiep_2011_v2(1)(1)" xfId="1626"/>
    <cellStyle name="_So lieu quoc te TH_Ngiam_lamnghiep_2011_v2(1)(1)_Nongnghiep" xfId="1627"/>
    <cellStyle name="_So lieu quoc te TH_NGTT LN,TS 2012 (Chuan)" xfId="1628"/>
    <cellStyle name="_So lieu quoc te TH_Nien giam TT Vu Nong nghiep 2012(solieu)-gui Vu TH 29-3-2013" xfId="1629"/>
    <cellStyle name="_So lieu quoc te TH_Nongnghiep" xfId="1630"/>
    <cellStyle name="_So lieu quoc te TH_Nongnghiep NGDD 2012_cap nhat den 24-5-2013(1)" xfId="1631"/>
    <cellStyle name="_So lieu quoc te TH_Nongnghiep_Nongnghiep NGDD 2012_cap nhat den 24-5-2013(1)" xfId="1632"/>
    <cellStyle name="_So lieu quoc te TH_Xl0000147" xfId="1633"/>
    <cellStyle name="_So lieu quoc te TH_Xl0000167" xfId="1634"/>
    <cellStyle name="_So lieu quoc te TH_XNK" xfId="1635"/>
    <cellStyle name="_TangGDP" xfId="1636"/>
    <cellStyle name="_TG-TH" xfId="1637"/>
    <cellStyle name="_TG-TH_1" xfId="1638"/>
    <cellStyle name="_TG-TH_2" xfId="1639"/>
    <cellStyle name="_TG-TH_3" xfId="1640"/>
    <cellStyle name="_TG-TH_4" xfId="1641"/>
    <cellStyle name="_Tich luy" xfId="1642"/>
    <cellStyle name="_Tieudung" xfId="1643"/>
    <cellStyle name="_Tong hop NGTT" xfId="1644"/>
    <cellStyle name="_Tong hop NGTT_01 Don vi HC" xfId="1645"/>
    <cellStyle name="_Tong hop NGTT_02 Danso_Laodong 2012(chuan) CO SO" xfId="1646"/>
    <cellStyle name="_Tong hop NGTT_04 Doanh nghiep va CSKDCT 2012" xfId="1647"/>
    <cellStyle name="_Tong hop NGTT_NGDD 2013 Thu chi NSNN " xfId="1648"/>
    <cellStyle name="_Tong hop NGTT_Nien giam KT_TV 2010" xfId="1649"/>
    <cellStyle name="_Tong hop NGTT_Xl0000167" xfId="1650"/>
    <cellStyle name="1" xfId="1651"/>
    <cellStyle name="1 10" xfId="1652"/>
    <cellStyle name="1 11" xfId="1653"/>
    <cellStyle name="1 12" xfId="1654"/>
    <cellStyle name="1 13" xfId="1655"/>
    <cellStyle name="1 14" xfId="1656"/>
    <cellStyle name="1 15" xfId="1657"/>
    <cellStyle name="1 16" xfId="1658"/>
    <cellStyle name="1 17" xfId="1659"/>
    <cellStyle name="1 18" xfId="1660"/>
    <cellStyle name="1 19" xfId="1661"/>
    <cellStyle name="1 2" xfId="1662"/>
    <cellStyle name="1 3" xfId="1663"/>
    <cellStyle name="1 4" xfId="1664"/>
    <cellStyle name="1 5" xfId="1665"/>
    <cellStyle name="1 6" xfId="1666"/>
    <cellStyle name="1 7" xfId="1667"/>
    <cellStyle name="1 8" xfId="1668"/>
    <cellStyle name="1 9" xfId="1669"/>
    <cellStyle name="1_01 Don vi HC" xfId="1670"/>
    <cellStyle name="1_01 DVHC-DSLD 2010" xfId="1671"/>
    <cellStyle name="1_01 DVHC-DSLD 2010_01 Don vi HC" xfId="1672"/>
    <cellStyle name="1_01 DVHC-DSLD 2010_02 Danso_Laodong 2012(chuan) CO SO" xfId="1673"/>
    <cellStyle name="1_01 DVHC-DSLD 2010_04 Doanh nghiep va CSKDCT 2012" xfId="1674"/>
    <cellStyle name="1_01 DVHC-DSLD 2010_08 Thuong mai Tong muc - Diep" xfId="1675"/>
    <cellStyle name="1_01 DVHC-DSLD 2010_Bo sung 04 bieu Cong nghiep" xfId="1676"/>
    <cellStyle name="1_01 DVHC-DSLD 2010_Mau" xfId="1677"/>
    <cellStyle name="1_01 DVHC-DSLD 2010_NGDD 2013 Thu chi NSNN " xfId="1678"/>
    <cellStyle name="1_01 DVHC-DSLD 2010_Nien giam KT_TV 2010" xfId="1679"/>
    <cellStyle name="1_01 DVHC-DSLD 2010_nien giam tom tat 2010 (thuy)" xfId="1680"/>
    <cellStyle name="1_01 DVHC-DSLD 2010_nien giam tom tat 2010 (thuy)_01 Don vi HC" xfId="1681"/>
    <cellStyle name="1_01 DVHC-DSLD 2010_nien giam tom tat 2010 (thuy)_02 Danso_Laodong 2012(chuan) CO SO" xfId="1682"/>
    <cellStyle name="1_01 DVHC-DSLD 2010_nien giam tom tat 2010 (thuy)_04 Doanh nghiep va CSKDCT 2012" xfId="1683"/>
    <cellStyle name="1_01 DVHC-DSLD 2010_nien giam tom tat 2010 (thuy)_08 Thuong mai Tong muc - Diep" xfId="1684"/>
    <cellStyle name="1_01 DVHC-DSLD 2010_nien giam tom tat 2010 (thuy)_09 Thuong mai va Du lich" xfId="1685"/>
    <cellStyle name="1_01 DVHC-DSLD 2010_nien giam tom tat 2010 (thuy)_09 Thuong mai va Du lich_01 Don vi HC" xfId="1686"/>
    <cellStyle name="1_01 DVHC-DSLD 2010_nien giam tom tat 2010 (thuy)_09 Thuong mai va Du lich_NGDD 2013 Thu chi NSNN " xfId="1687"/>
    <cellStyle name="1_01 DVHC-DSLD 2010_nien giam tom tat 2010 (thuy)_Xl0000167" xfId="1688"/>
    <cellStyle name="1_01 DVHC-DSLD 2010_Tong hop NGTT" xfId="1689"/>
    <cellStyle name="1_01 DVHC-DSLD 2010_Tong hop NGTT_09 Thuong mai va Du lich" xfId="1690"/>
    <cellStyle name="1_01 DVHC-DSLD 2010_Tong hop NGTT_09 Thuong mai va Du lich_01 Don vi HC" xfId="1691"/>
    <cellStyle name="1_01 DVHC-DSLD 2010_Tong hop NGTT_09 Thuong mai va Du lich_NGDD 2013 Thu chi NSNN " xfId="1692"/>
    <cellStyle name="1_01 DVHC-DSLD 2010_Xl0000167" xfId="1693"/>
    <cellStyle name="1_02  Dan so lao dong(OK)" xfId="1694"/>
    <cellStyle name="1_02 Danso_Laodong 2012(chuan) CO SO" xfId="1695"/>
    <cellStyle name="1_03 Dautu 2010" xfId="1696"/>
    <cellStyle name="1_03 Dautu 2010_01 Don vi HC" xfId="1697"/>
    <cellStyle name="1_03 Dautu 2010_02 Danso_Laodong 2012(chuan) CO SO" xfId="1698"/>
    <cellStyle name="1_03 Dautu 2010_04 Doanh nghiep va CSKDCT 2012" xfId="1699"/>
    <cellStyle name="1_03 Dautu 2010_08 Thuong mai Tong muc - Diep" xfId="1700"/>
    <cellStyle name="1_03 Dautu 2010_09 Thuong mai va Du lich" xfId="1701"/>
    <cellStyle name="1_03 Dautu 2010_09 Thuong mai va Du lich_01 Don vi HC" xfId="1702"/>
    <cellStyle name="1_03 Dautu 2010_09 Thuong mai va Du lich_NGDD 2013 Thu chi NSNN " xfId="1703"/>
    <cellStyle name="1_03 Dautu 2010_Xl0000167" xfId="1704"/>
    <cellStyle name="1_03 TKQG" xfId="1705"/>
    <cellStyle name="1_03 TKQG_02  Dan so lao dong(OK)" xfId="1706"/>
    <cellStyle name="1_03 TKQG_Xl0000167" xfId="1707"/>
    <cellStyle name="1_04 Doanh nghiep va CSKDCT 2012" xfId="1708"/>
    <cellStyle name="1_05 Doanh nghiep va Ca the_2011 (Ok)" xfId="1709"/>
    <cellStyle name="1_05 Thu chi NSNN" xfId="1710"/>
    <cellStyle name="1_05 Thuong mai" xfId="1711"/>
    <cellStyle name="1_05 Thuong mai_01 Don vi HC" xfId="1712"/>
    <cellStyle name="1_05 Thuong mai_02 Danso_Laodong 2012(chuan) CO SO" xfId="1713"/>
    <cellStyle name="1_05 Thuong mai_04 Doanh nghiep va CSKDCT 2012" xfId="1714"/>
    <cellStyle name="1_05 Thuong mai_NGDD 2013 Thu chi NSNN " xfId="1715"/>
    <cellStyle name="1_05 Thuong mai_Nien giam KT_TV 2010" xfId="1716"/>
    <cellStyle name="1_05 Thuong mai_Xl0000167" xfId="1717"/>
    <cellStyle name="1_06 Nong, lam nghiep 2010  (ok)" xfId="1718"/>
    <cellStyle name="1_06 Van tai" xfId="1719"/>
    <cellStyle name="1_06 Van tai_01 Don vi HC" xfId="1720"/>
    <cellStyle name="1_06 Van tai_02 Danso_Laodong 2012(chuan) CO SO" xfId="1721"/>
    <cellStyle name="1_06 Van tai_04 Doanh nghiep va CSKDCT 2012" xfId="1722"/>
    <cellStyle name="1_06 Van tai_NGDD 2013 Thu chi NSNN " xfId="1723"/>
    <cellStyle name="1_06 Van tai_Nien giam KT_TV 2010" xfId="1724"/>
    <cellStyle name="1_06 Van tai_Xl0000167" xfId="1725"/>
    <cellStyle name="1_07 Buu dien" xfId="1726"/>
    <cellStyle name="1_07 Buu dien_01 Don vi HC" xfId="1727"/>
    <cellStyle name="1_07 Buu dien_02 Danso_Laodong 2012(chuan) CO SO" xfId="1728"/>
    <cellStyle name="1_07 Buu dien_04 Doanh nghiep va CSKDCT 2012" xfId="1729"/>
    <cellStyle name="1_07 Buu dien_NGDD 2013 Thu chi NSNN " xfId="1730"/>
    <cellStyle name="1_07 Buu dien_Nien giam KT_TV 2010" xfId="1731"/>
    <cellStyle name="1_07 Buu dien_Xl0000167" xfId="1732"/>
    <cellStyle name="1_07 NGTT CN 2012" xfId="1733"/>
    <cellStyle name="1_08 Thuong mai Tong muc - Diep" xfId="1734"/>
    <cellStyle name="1_08 Thuong mai va Du lich (Ok)" xfId="1735"/>
    <cellStyle name="1_08 Van tai" xfId="1736"/>
    <cellStyle name="1_08 Van tai_01 Don vi HC" xfId="1737"/>
    <cellStyle name="1_08 Van tai_02 Danso_Laodong 2012(chuan) CO SO" xfId="1738"/>
    <cellStyle name="1_08 Van tai_04 Doanh nghiep va CSKDCT 2012" xfId="1739"/>
    <cellStyle name="1_08 Van tai_NGDD 2013 Thu chi NSNN " xfId="1740"/>
    <cellStyle name="1_08 Van tai_Nien giam KT_TV 2010" xfId="1741"/>
    <cellStyle name="1_08 Van tai_Xl0000167" xfId="1742"/>
    <cellStyle name="1_08 Yte-van hoa" xfId="1743"/>
    <cellStyle name="1_08 Yte-van hoa_01 Don vi HC" xfId="1744"/>
    <cellStyle name="1_08 Yte-van hoa_02 Danso_Laodong 2012(chuan) CO SO" xfId="1745"/>
    <cellStyle name="1_08 Yte-van hoa_04 Doanh nghiep va CSKDCT 2012" xfId="1746"/>
    <cellStyle name="1_08 Yte-van hoa_NGDD 2013 Thu chi NSNN " xfId="1747"/>
    <cellStyle name="1_08 Yte-van hoa_Nien giam KT_TV 2010" xfId="1748"/>
    <cellStyle name="1_08 Yte-van hoa_Xl0000167" xfId="1749"/>
    <cellStyle name="1_09 Chi so gia 2011- VuTKG-1 (Ok)" xfId="1750"/>
    <cellStyle name="1_09 Du lich" xfId="1751"/>
    <cellStyle name="1_09 Thuong mai va Du lich" xfId="1752"/>
    <cellStyle name="1_09 Thuong mai va Du lich_01 Don vi HC" xfId="1753"/>
    <cellStyle name="1_09 Thuong mai va Du lich_NGDD 2013 Thu chi NSNN " xfId="1754"/>
    <cellStyle name="1_10 Market VH, YT, GD, NGTT 2011 " xfId="1755"/>
    <cellStyle name="1_10 Market VH, YT, GD, NGTT 2011 _02  Dan so lao dong(OK)" xfId="1756"/>
    <cellStyle name="1_10 Market VH, YT, GD, NGTT 2011 _03 TKQG va Thu chi NSNN 2012" xfId="1757"/>
    <cellStyle name="1_10 Market VH, YT, GD, NGTT 2011 _04 Doanh nghiep va CSKDCT 2012" xfId="1758"/>
    <cellStyle name="1_10 Market VH, YT, GD, NGTT 2011 _05 Doanh nghiep va Ca the_2011 (Ok)" xfId="1759"/>
    <cellStyle name="1_10 Market VH, YT, GD, NGTT 2011 _07 NGTT CN 2012" xfId="1760"/>
    <cellStyle name="1_10 Market VH, YT, GD, NGTT 2011 _08 Thuong mai Tong muc - Diep" xfId="1761"/>
    <cellStyle name="1_10 Market VH, YT, GD, NGTT 2011 _08 Thuong mai va Du lich (Ok)" xfId="1762"/>
    <cellStyle name="1_10 Market VH, YT, GD, NGTT 2011 _09 Chi so gia 2011- VuTKG-1 (Ok)" xfId="1763"/>
    <cellStyle name="1_10 Market VH, YT, GD, NGTT 2011 _09 Du lich" xfId="1764"/>
    <cellStyle name="1_10 Market VH, YT, GD, NGTT 2011 _10 Van tai va BCVT (da sua ok)" xfId="1765"/>
    <cellStyle name="1_10 Market VH, YT, GD, NGTT 2011 _11 (3)" xfId="1766"/>
    <cellStyle name="1_10 Market VH, YT, GD, NGTT 2011 _11 (3)_04 Doanh nghiep va CSKDCT 2012" xfId="1767"/>
    <cellStyle name="1_10 Market VH, YT, GD, NGTT 2011 _11 (3)_Xl0000167" xfId="1768"/>
    <cellStyle name="1_10 Market VH, YT, GD, NGTT 2011 _12 (2)" xfId="1769"/>
    <cellStyle name="1_10 Market VH, YT, GD, NGTT 2011 _12 (2)_04 Doanh nghiep va CSKDCT 2012" xfId="1770"/>
    <cellStyle name="1_10 Market VH, YT, GD, NGTT 2011 _12 (2)_Xl0000167" xfId="1771"/>
    <cellStyle name="1_10 Market VH, YT, GD, NGTT 2011 _12 Giao duc, Y Te va Muc songnam2011" xfId="1772"/>
    <cellStyle name="1_10 Market VH, YT, GD, NGTT 2011 _13 Van tai 2012" xfId="1773"/>
    <cellStyle name="1_10 Market VH, YT, GD, NGTT 2011 _Giaoduc2013(ok)" xfId="1774"/>
    <cellStyle name="1_10 Market VH, YT, GD, NGTT 2011 _Maket NGTT2012 LN,TS (7-1-2013)" xfId="1775"/>
    <cellStyle name="1_10 Market VH, YT, GD, NGTT 2011 _Maket NGTT2012 LN,TS (7-1-2013)_Nongnghiep" xfId="1776"/>
    <cellStyle name="1_10 Market VH, YT, GD, NGTT 2011 _Ngiam_lamnghiep_2011_v2(1)(1)" xfId="1777"/>
    <cellStyle name="1_10 Market VH, YT, GD, NGTT 2011 _Ngiam_lamnghiep_2011_v2(1)(1)_Nongnghiep" xfId="1778"/>
    <cellStyle name="1_10 Market VH, YT, GD, NGTT 2011 _NGTT LN,TS 2012 (Chuan)" xfId="1779"/>
    <cellStyle name="1_10 Market VH, YT, GD, NGTT 2011 _Nien giam TT Vu Nong nghiep 2012(solieu)-gui Vu TH 29-3-2013" xfId="1780"/>
    <cellStyle name="1_10 Market VH, YT, GD, NGTT 2011 _Nongnghiep" xfId="1781"/>
    <cellStyle name="1_10 Market VH, YT, GD, NGTT 2011 _Nongnghiep NGDD 2012_cap nhat den 24-5-2013(1)" xfId="1782"/>
    <cellStyle name="1_10 Market VH, YT, GD, NGTT 2011 _Nongnghiep_Nongnghiep NGDD 2012_cap nhat den 24-5-2013(1)" xfId="1783"/>
    <cellStyle name="1_10 Market VH, YT, GD, NGTT 2011 _So lieu quoc te TH" xfId="1784"/>
    <cellStyle name="1_10 Market VH, YT, GD, NGTT 2011 _Xl0000147" xfId="1785"/>
    <cellStyle name="1_10 Market VH, YT, GD, NGTT 2011 _Xl0000167" xfId="1786"/>
    <cellStyle name="1_10 Market VH, YT, GD, NGTT 2011 _XNK" xfId="1787"/>
    <cellStyle name="1_10 Van tai va BCVT (da sua ok)" xfId="1788"/>
    <cellStyle name="1_10 VH, YT, GD, NGTT 2010 - (OK)" xfId="1789"/>
    <cellStyle name="1_10 VH, YT, GD, NGTT 2010 - (OK)_Bo sung 04 bieu Cong nghiep" xfId="1790"/>
    <cellStyle name="1_11 (3)" xfId="1791"/>
    <cellStyle name="1_11 (3)_04 Doanh nghiep va CSKDCT 2012" xfId="1792"/>
    <cellStyle name="1_11 (3)_Xl0000167" xfId="1793"/>
    <cellStyle name="1_11 So lieu quoc te 2010-final" xfId="1794"/>
    <cellStyle name="1_11.Bieuthegioi-hien_NGTT2009" xfId="1795"/>
    <cellStyle name="1_11.Bieuthegioi-hien_NGTT2009_01 Don vi HC" xfId="1796"/>
    <cellStyle name="1_11.Bieuthegioi-hien_NGTT2009_02  Dan so lao dong(OK)" xfId="1797"/>
    <cellStyle name="1_11.Bieuthegioi-hien_NGTT2009_02 Danso_Laodong 2012(chuan) CO SO" xfId="1798"/>
    <cellStyle name="1_11.Bieuthegioi-hien_NGTT2009_03 TKQG va Thu chi NSNN 2012" xfId="1799"/>
    <cellStyle name="1_11.Bieuthegioi-hien_NGTT2009_04 Doanh nghiep va CSKDCT 2012" xfId="1800"/>
    <cellStyle name="1_11.Bieuthegioi-hien_NGTT2009_05 Doanh nghiep va Ca the_2011 (Ok)" xfId="1801"/>
    <cellStyle name="1_11.Bieuthegioi-hien_NGTT2009_07 NGTT CN 2012" xfId="1802"/>
    <cellStyle name="1_11.Bieuthegioi-hien_NGTT2009_08 Thuong mai Tong muc - Diep" xfId="1803"/>
    <cellStyle name="1_11.Bieuthegioi-hien_NGTT2009_08 Thuong mai va Du lich (Ok)" xfId="1804"/>
    <cellStyle name="1_11.Bieuthegioi-hien_NGTT2009_09 Chi so gia 2011- VuTKG-1 (Ok)" xfId="1805"/>
    <cellStyle name="1_11.Bieuthegioi-hien_NGTT2009_09 Du lich" xfId="1806"/>
    <cellStyle name="1_11.Bieuthegioi-hien_NGTT2009_10 Van tai va BCVT (da sua ok)" xfId="1807"/>
    <cellStyle name="1_11.Bieuthegioi-hien_NGTT2009_11 (3)" xfId="1808"/>
    <cellStyle name="1_11.Bieuthegioi-hien_NGTT2009_11 (3)_04 Doanh nghiep va CSKDCT 2012" xfId="1809"/>
    <cellStyle name="1_11.Bieuthegioi-hien_NGTT2009_11 (3)_Xl0000167" xfId="1810"/>
    <cellStyle name="1_11.Bieuthegioi-hien_NGTT2009_12 (2)" xfId="1811"/>
    <cellStyle name="1_11.Bieuthegioi-hien_NGTT2009_12 (2)_04 Doanh nghiep va CSKDCT 2012" xfId="1812"/>
    <cellStyle name="1_11.Bieuthegioi-hien_NGTT2009_12 (2)_Xl0000167" xfId="1813"/>
    <cellStyle name="1_11.Bieuthegioi-hien_NGTT2009_12 Chi so gia 2012(chuan) co so" xfId="1814"/>
    <cellStyle name="1_11.Bieuthegioi-hien_NGTT2009_12 Giao duc, Y Te va Muc songnam2011" xfId="1815"/>
    <cellStyle name="1_11.Bieuthegioi-hien_NGTT2009_13 Van tai 2012" xfId="1816"/>
    <cellStyle name="1_11.Bieuthegioi-hien_NGTT2009_Bo sung 04 bieu Cong nghiep" xfId="1817"/>
    <cellStyle name="1_11.Bieuthegioi-hien_NGTT2009_CucThongke-phucdap-Tuan-Anh" xfId="1818"/>
    <cellStyle name="1_11.Bieuthegioi-hien_NGTT2009_Giaoduc2013(ok)" xfId="1819"/>
    <cellStyle name="1_11.Bieuthegioi-hien_NGTT2009_Maket NGTT2012 LN,TS (7-1-2013)" xfId="1820"/>
    <cellStyle name="1_11.Bieuthegioi-hien_NGTT2009_Maket NGTT2012 LN,TS (7-1-2013)_Nongnghiep" xfId="1821"/>
    <cellStyle name="1_11.Bieuthegioi-hien_NGTT2009_Mau" xfId="1822"/>
    <cellStyle name="1_11.Bieuthegioi-hien_NGTT2009_NGDD 2013 Thu chi NSNN " xfId="1823"/>
    <cellStyle name="1_11.Bieuthegioi-hien_NGTT2009_Ngiam_lamnghiep_2011_v2(1)(1)" xfId="1824"/>
    <cellStyle name="1_11.Bieuthegioi-hien_NGTT2009_Ngiam_lamnghiep_2011_v2(1)(1)_Nongnghiep" xfId="1825"/>
    <cellStyle name="1_11.Bieuthegioi-hien_NGTT2009_NGTT LN,TS 2012 (Chuan)" xfId="1826"/>
    <cellStyle name="1_11.Bieuthegioi-hien_NGTT2009_Nien giam TT Vu Nong nghiep 2012(solieu)-gui Vu TH 29-3-2013" xfId="1827"/>
    <cellStyle name="1_11.Bieuthegioi-hien_NGTT2009_Nongnghiep" xfId="1828"/>
    <cellStyle name="1_11.Bieuthegioi-hien_NGTT2009_Nongnghiep NGDD 2012_cap nhat den 24-5-2013(1)" xfId="1829"/>
    <cellStyle name="1_11.Bieuthegioi-hien_NGTT2009_Nongnghiep_Nongnghiep NGDD 2012_cap nhat den 24-5-2013(1)" xfId="1830"/>
    <cellStyle name="1_11.Bieuthegioi-hien_NGTT2009_Xl0000147" xfId="1831"/>
    <cellStyle name="1_11.Bieuthegioi-hien_NGTT2009_Xl0000167" xfId="1832"/>
    <cellStyle name="1_11.Bieuthegioi-hien_NGTT2009_XNK" xfId="1833"/>
    <cellStyle name="1_11.Bieuthegioi-hien_NGTT2009_XNK-2012" xfId="1834"/>
    <cellStyle name="1_11.Bieuthegioi-hien_NGTT2009_XNK-Market" xfId="1835"/>
    <cellStyle name="1_12 (2)" xfId="1836"/>
    <cellStyle name="1_12 (2)_04 Doanh nghiep va CSKDCT 2012" xfId="1837"/>
    <cellStyle name="1_12 (2)_Xl0000167" xfId="1838"/>
    <cellStyle name="1_12 Chi so gia 2012(chuan) co so" xfId="1839"/>
    <cellStyle name="1_12 Giao duc, Y Te va Muc songnam2011" xfId="1840"/>
    <cellStyle name="1_13 Van tai 2012" xfId="1841"/>
    <cellStyle name="1_Book1" xfId="1842"/>
    <cellStyle name="1_Book3" xfId="1843"/>
    <cellStyle name="1_Book3 10" xfId="1844"/>
    <cellStyle name="1_Book3 11" xfId="1845"/>
    <cellStyle name="1_Book3 12" xfId="1846"/>
    <cellStyle name="1_Book3 13" xfId="1847"/>
    <cellStyle name="1_Book3 14" xfId="1848"/>
    <cellStyle name="1_Book3 15" xfId="1849"/>
    <cellStyle name="1_Book3 16" xfId="1850"/>
    <cellStyle name="1_Book3 17" xfId="1851"/>
    <cellStyle name="1_Book3 18" xfId="1852"/>
    <cellStyle name="1_Book3 19" xfId="1853"/>
    <cellStyle name="1_Book3 2" xfId="1854"/>
    <cellStyle name="1_Book3 3" xfId="1855"/>
    <cellStyle name="1_Book3 4" xfId="1856"/>
    <cellStyle name="1_Book3 5" xfId="1857"/>
    <cellStyle name="1_Book3 6" xfId="1858"/>
    <cellStyle name="1_Book3 7" xfId="1859"/>
    <cellStyle name="1_Book3 8" xfId="1860"/>
    <cellStyle name="1_Book3 9" xfId="1861"/>
    <cellStyle name="1_Book3_01 Don vi HC" xfId="1862"/>
    <cellStyle name="1_Book3_01 DVHC-DSLD 2010" xfId="1863"/>
    <cellStyle name="1_Book3_02  Dan so lao dong(OK)" xfId="1864"/>
    <cellStyle name="1_Book3_02 Danso_Laodong 2012(chuan) CO SO" xfId="1865"/>
    <cellStyle name="1_Book3_03 TKQG va Thu chi NSNN 2012" xfId="1866"/>
    <cellStyle name="1_Book3_04 Doanh nghiep va CSKDCT 2012" xfId="1867"/>
    <cellStyle name="1_Book3_05 Doanh nghiep va Ca the_2011 (Ok)" xfId="1868"/>
    <cellStyle name="1_Book3_05 NGTT DN 2010 (OK)" xfId="1869"/>
    <cellStyle name="1_Book3_05 NGTT DN 2010 (OK)_Bo sung 04 bieu Cong nghiep" xfId="1870"/>
    <cellStyle name="1_Book3_06 Nong, lam nghiep 2010  (ok)" xfId="1871"/>
    <cellStyle name="1_Book3_07 NGTT CN 2012" xfId="1872"/>
    <cellStyle name="1_Book3_08 Thuong mai Tong muc - Diep" xfId="1873"/>
    <cellStyle name="1_Book3_08 Thuong mai va Du lich (Ok)" xfId="1874"/>
    <cellStyle name="1_Book3_09 Chi so gia 2011- VuTKG-1 (Ok)" xfId="1875"/>
    <cellStyle name="1_Book3_09 Du lich" xfId="1876"/>
    <cellStyle name="1_Book3_10 Market VH, YT, GD, NGTT 2011 " xfId="1877"/>
    <cellStyle name="1_Book3_10 Market VH, YT, GD, NGTT 2011 _02  Dan so lao dong(OK)" xfId="1878"/>
    <cellStyle name="1_Book3_10 Market VH, YT, GD, NGTT 2011 _03 TKQG va Thu chi NSNN 2012" xfId="1879"/>
    <cellStyle name="1_Book3_10 Market VH, YT, GD, NGTT 2011 _04 Doanh nghiep va CSKDCT 2012" xfId="1880"/>
    <cellStyle name="1_Book3_10 Market VH, YT, GD, NGTT 2011 _05 Doanh nghiep va Ca the_2011 (Ok)" xfId="1881"/>
    <cellStyle name="1_Book3_10 Market VH, YT, GD, NGTT 2011 _07 NGTT CN 2012" xfId="1882"/>
    <cellStyle name="1_Book3_10 Market VH, YT, GD, NGTT 2011 _08 Thuong mai Tong muc - Diep" xfId="1883"/>
    <cellStyle name="1_Book3_10 Market VH, YT, GD, NGTT 2011 _08 Thuong mai va Du lich (Ok)" xfId="1884"/>
    <cellStyle name="1_Book3_10 Market VH, YT, GD, NGTT 2011 _09 Chi so gia 2011- VuTKG-1 (Ok)" xfId="1885"/>
    <cellStyle name="1_Book3_10 Market VH, YT, GD, NGTT 2011 _09 Du lich" xfId="1886"/>
    <cellStyle name="1_Book3_10 Market VH, YT, GD, NGTT 2011 _10 Van tai va BCVT (da sua ok)" xfId="1887"/>
    <cellStyle name="1_Book3_10 Market VH, YT, GD, NGTT 2011 _11 (3)" xfId="1888"/>
    <cellStyle name="1_Book3_10 Market VH, YT, GD, NGTT 2011 _11 (3)_04 Doanh nghiep va CSKDCT 2012" xfId="1889"/>
    <cellStyle name="1_Book3_10 Market VH, YT, GD, NGTT 2011 _11 (3)_Xl0000167" xfId="1890"/>
    <cellStyle name="1_Book3_10 Market VH, YT, GD, NGTT 2011 _12 (2)" xfId="1891"/>
    <cellStyle name="1_Book3_10 Market VH, YT, GD, NGTT 2011 _12 (2)_04 Doanh nghiep va CSKDCT 2012" xfId="1892"/>
    <cellStyle name="1_Book3_10 Market VH, YT, GD, NGTT 2011 _12 (2)_Xl0000167" xfId="1893"/>
    <cellStyle name="1_Book3_10 Market VH, YT, GD, NGTT 2011 _12 Giao duc, Y Te va Muc songnam2011" xfId="1894"/>
    <cellStyle name="1_Book3_10 Market VH, YT, GD, NGTT 2011 _13 Van tai 2012" xfId="1895"/>
    <cellStyle name="1_Book3_10 Market VH, YT, GD, NGTT 2011 _Giaoduc2013(ok)" xfId="1896"/>
    <cellStyle name="1_Book3_10 Market VH, YT, GD, NGTT 2011 _Maket NGTT2012 LN,TS (7-1-2013)" xfId="1897"/>
    <cellStyle name="1_Book3_10 Market VH, YT, GD, NGTT 2011 _Maket NGTT2012 LN,TS (7-1-2013)_Nongnghiep" xfId="1898"/>
    <cellStyle name="1_Book3_10 Market VH, YT, GD, NGTT 2011 _Ngiam_lamnghiep_2011_v2(1)(1)" xfId="1899"/>
    <cellStyle name="1_Book3_10 Market VH, YT, GD, NGTT 2011 _Ngiam_lamnghiep_2011_v2(1)(1)_Nongnghiep" xfId="1900"/>
    <cellStyle name="1_Book3_10 Market VH, YT, GD, NGTT 2011 _NGTT LN,TS 2012 (Chuan)" xfId="1901"/>
    <cellStyle name="1_Book3_10 Market VH, YT, GD, NGTT 2011 _Nien giam TT Vu Nong nghiep 2012(solieu)-gui Vu TH 29-3-2013" xfId="1902"/>
    <cellStyle name="1_Book3_10 Market VH, YT, GD, NGTT 2011 _Nongnghiep" xfId="1903"/>
    <cellStyle name="1_Book3_10 Market VH, YT, GD, NGTT 2011 _Nongnghiep NGDD 2012_cap nhat den 24-5-2013(1)" xfId="1904"/>
    <cellStyle name="1_Book3_10 Market VH, YT, GD, NGTT 2011 _Nongnghiep_Nongnghiep NGDD 2012_cap nhat den 24-5-2013(1)" xfId="1905"/>
    <cellStyle name="1_Book3_10 Market VH, YT, GD, NGTT 2011 _So lieu quoc te TH" xfId="1906"/>
    <cellStyle name="1_Book3_10 Market VH, YT, GD, NGTT 2011 _Xl0000147" xfId="1907"/>
    <cellStyle name="1_Book3_10 Market VH, YT, GD, NGTT 2011 _Xl0000167" xfId="1908"/>
    <cellStyle name="1_Book3_10 Market VH, YT, GD, NGTT 2011 _XNK" xfId="1909"/>
    <cellStyle name="1_Book3_10 Van tai va BCVT (da sua ok)" xfId="1910"/>
    <cellStyle name="1_Book3_10 VH, YT, GD, NGTT 2010 - (OK)" xfId="1911"/>
    <cellStyle name="1_Book3_10 VH, YT, GD, NGTT 2010 - (OK)_Bo sung 04 bieu Cong nghiep" xfId="1912"/>
    <cellStyle name="1_Book3_11 (3)" xfId="1913"/>
    <cellStyle name="1_Book3_11 (3)_04 Doanh nghiep va CSKDCT 2012" xfId="1914"/>
    <cellStyle name="1_Book3_11 (3)_Xl0000167" xfId="1915"/>
    <cellStyle name="1_Book3_12 (2)" xfId="1916"/>
    <cellStyle name="1_Book3_12 (2)_04 Doanh nghiep va CSKDCT 2012" xfId="1917"/>
    <cellStyle name="1_Book3_12 (2)_Xl0000167" xfId="1918"/>
    <cellStyle name="1_Book3_12 Chi so gia 2012(chuan) co so" xfId="1919"/>
    <cellStyle name="1_Book3_12 Giao duc, Y Te va Muc songnam2011" xfId="1920"/>
    <cellStyle name="1_Book3_13 Van tai 2012" xfId="1921"/>
    <cellStyle name="1_Book3_Book1" xfId="1922"/>
    <cellStyle name="1_Book3_CucThongke-phucdap-Tuan-Anh" xfId="1923"/>
    <cellStyle name="1_Book3_Giaoduc2013(ok)" xfId="1924"/>
    <cellStyle name="1_Book3_GTSXNN" xfId="1925"/>
    <cellStyle name="1_Book3_GTSXNN_Nongnghiep NGDD 2012_cap nhat den 24-5-2013(1)" xfId="1926"/>
    <cellStyle name="1_Book3_Maket NGTT2012 LN,TS (7-1-2013)" xfId="1927"/>
    <cellStyle name="1_Book3_Maket NGTT2012 LN,TS (7-1-2013)_Nongnghiep" xfId="1928"/>
    <cellStyle name="1_Book3_Ngiam_lamnghiep_2011_v2(1)(1)" xfId="1929"/>
    <cellStyle name="1_Book3_Ngiam_lamnghiep_2011_v2(1)(1)_Nongnghiep" xfId="1930"/>
    <cellStyle name="1_Book3_NGTT LN,TS 2012 (Chuan)" xfId="1931"/>
    <cellStyle name="1_Book3_Nien giam day du  Nong nghiep 2010" xfId="1932"/>
    <cellStyle name="1_Book3_Nien giam TT Vu Nong nghiep 2012(solieu)-gui Vu TH 29-3-2013" xfId="1933"/>
    <cellStyle name="1_Book3_Nongnghiep" xfId="1934"/>
    <cellStyle name="1_Book3_Nongnghiep_Bo sung 04 bieu Cong nghiep" xfId="1935"/>
    <cellStyle name="1_Book3_Nongnghiep_Mau" xfId="1936"/>
    <cellStyle name="1_Book3_Nongnghiep_NGDD 2013 Thu chi NSNN " xfId="1937"/>
    <cellStyle name="1_Book3_Nongnghiep_Nongnghiep NGDD 2012_cap nhat den 24-5-2013(1)" xfId="1938"/>
    <cellStyle name="1_Book3_So lieu quoc te TH" xfId="1939"/>
    <cellStyle name="1_Book3_So lieu quoc te TH_08 Cong nghiep 2010" xfId="1940"/>
    <cellStyle name="1_Book3_So lieu quoc te TH_08 Thuong mai va Du lich (Ok)" xfId="1941"/>
    <cellStyle name="1_Book3_So lieu quoc te TH_09 Chi so gia 2011- VuTKG-1 (Ok)" xfId="1942"/>
    <cellStyle name="1_Book3_So lieu quoc te TH_09 Du lich" xfId="1943"/>
    <cellStyle name="1_Book3_So lieu quoc te TH_10 Van tai va BCVT (da sua ok)" xfId="1944"/>
    <cellStyle name="1_Book3_So lieu quoc te TH_12 Giao duc, Y Te va Muc songnam2011" xfId="1945"/>
    <cellStyle name="1_Book3_So lieu quoc te TH_nien giam tom tat du lich va XNK" xfId="1946"/>
    <cellStyle name="1_Book3_So lieu quoc te TH_Nongnghiep" xfId="1947"/>
    <cellStyle name="1_Book3_So lieu quoc te TH_XNK" xfId="1948"/>
    <cellStyle name="1_Book3_So lieu quoc te(GDP)" xfId="1949"/>
    <cellStyle name="1_Book3_So lieu quoc te(GDP)_02  Dan so lao dong(OK)" xfId="1950"/>
    <cellStyle name="1_Book3_So lieu quoc te(GDP)_03 TKQG va Thu chi NSNN 2012" xfId="1951"/>
    <cellStyle name="1_Book3_So lieu quoc te(GDP)_04 Doanh nghiep va CSKDCT 2012" xfId="1952"/>
    <cellStyle name="1_Book3_So lieu quoc te(GDP)_05 Doanh nghiep va Ca the_2011 (Ok)" xfId="1953"/>
    <cellStyle name="1_Book3_So lieu quoc te(GDP)_07 NGTT CN 2012" xfId="1954"/>
    <cellStyle name="1_Book3_So lieu quoc te(GDP)_08 Thuong mai Tong muc - Diep" xfId="1955"/>
    <cellStyle name="1_Book3_So lieu quoc te(GDP)_08 Thuong mai va Du lich (Ok)" xfId="1956"/>
    <cellStyle name="1_Book3_So lieu quoc te(GDP)_09 Chi so gia 2011- VuTKG-1 (Ok)" xfId="1957"/>
    <cellStyle name="1_Book3_So lieu quoc te(GDP)_09 Du lich" xfId="1958"/>
    <cellStyle name="1_Book3_So lieu quoc te(GDP)_10 Van tai va BCVT (da sua ok)" xfId="1959"/>
    <cellStyle name="1_Book3_So lieu quoc te(GDP)_11 (3)" xfId="1960"/>
    <cellStyle name="1_Book3_So lieu quoc te(GDP)_11 (3)_04 Doanh nghiep va CSKDCT 2012" xfId="1961"/>
    <cellStyle name="1_Book3_So lieu quoc te(GDP)_11 (3)_Xl0000167" xfId="1962"/>
    <cellStyle name="1_Book3_So lieu quoc te(GDP)_12 (2)" xfId="1963"/>
    <cellStyle name="1_Book3_So lieu quoc te(GDP)_12 (2)_04 Doanh nghiep va CSKDCT 2012" xfId="1964"/>
    <cellStyle name="1_Book3_So lieu quoc te(GDP)_12 (2)_Xl0000167" xfId="1965"/>
    <cellStyle name="1_Book3_So lieu quoc te(GDP)_12 Giao duc, Y Te va Muc songnam2011" xfId="1966"/>
    <cellStyle name="1_Book3_So lieu quoc te(GDP)_12 So lieu quoc te (Ok)" xfId="1967"/>
    <cellStyle name="1_Book3_So lieu quoc te(GDP)_13 Van tai 2012" xfId="1968"/>
    <cellStyle name="1_Book3_So lieu quoc te(GDP)_Giaoduc2013(ok)" xfId="1969"/>
    <cellStyle name="1_Book3_So lieu quoc te(GDP)_Maket NGTT2012 LN,TS (7-1-2013)" xfId="1970"/>
    <cellStyle name="1_Book3_So lieu quoc te(GDP)_Maket NGTT2012 LN,TS (7-1-2013)_Nongnghiep" xfId="1971"/>
    <cellStyle name="1_Book3_So lieu quoc te(GDP)_Ngiam_lamnghiep_2011_v2(1)(1)" xfId="1972"/>
    <cellStyle name="1_Book3_So lieu quoc te(GDP)_Ngiam_lamnghiep_2011_v2(1)(1)_Nongnghiep" xfId="1973"/>
    <cellStyle name="1_Book3_So lieu quoc te(GDP)_NGTT LN,TS 2012 (Chuan)" xfId="1974"/>
    <cellStyle name="1_Book3_So lieu quoc te(GDP)_Nien giam TT Vu Nong nghiep 2012(solieu)-gui Vu TH 29-3-2013" xfId="1975"/>
    <cellStyle name="1_Book3_So lieu quoc te(GDP)_Nongnghiep" xfId="1976"/>
    <cellStyle name="1_Book3_So lieu quoc te(GDP)_Nongnghiep NGDD 2012_cap nhat den 24-5-2013(1)" xfId="1977"/>
    <cellStyle name="1_Book3_So lieu quoc te(GDP)_Nongnghiep_Nongnghiep NGDD 2012_cap nhat den 24-5-2013(1)" xfId="1978"/>
    <cellStyle name="1_Book3_So lieu quoc te(GDP)_Xl0000147" xfId="1979"/>
    <cellStyle name="1_Book3_So lieu quoc te(GDP)_Xl0000167" xfId="1980"/>
    <cellStyle name="1_Book3_So lieu quoc te(GDP)_XNK" xfId="1981"/>
    <cellStyle name="1_Book3_Xl0000147" xfId="1982"/>
    <cellStyle name="1_Book3_Xl0000167" xfId="1983"/>
    <cellStyle name="1_Book3_XNK" xfId="1984"/>
    <cellStyle name="1_Book3_XNK_08 Thuong mai Tong muc - Diep" xfId="1985"/>
    <cellStyle name="1_Book3_XNK_Bo sung 04 bieu Cong nghiep" xfId="1986"/>
    <cellStyle name="1_Book3_XNK-2012" xfId="1987"/>
    <cellStyle name="1_Book3_XNK-Market" xfId="1988"/>
    <cellStyle name="1_Book4" xfId="1989"/>
    <cellStyle name="1_Book4_08 Cong nghiep 2010" xfId="1990"/>
    <cellStyle name="1_Book4_08 Thuong mai va Du lich (Ok)" xfId="1991"/>
    <cellStyle name="1_Book4_09 Chi so gia 2011- VuTKG-1 (Ok)" xfId="1992"/>
    <cellStyle name="1_Book4_09 Du lich" xfId="1993"/>
    <cellStyle name="1_Book4_10 Van tai va BCVT (da sua ok)" xfId="1994"/>
    <cellStyle name="1_Book4_12 Giao duc, Y Te va Muc songnam2011" xfId="1995"/>
    <cellStyle name="1_Book4_12 So lieu quoc te (Ok)" xfId="1996"/>
    <cellStyle name="1_Book4_Book1" xfId="1997"/>
    <cellStyle name="1_Book4_nien giam tom tat du lich va XNK" xfId="1998"/>
    <cellStyle name="1_Book4_Nongnghiep" xfId="1999"/>
    <cellStyle name="1_Book4_XNK" xfId="2000"/>
    <cellStyle name="1_Book4_XNK-2012" xfId="2001"/>
    <cellStyle name="1_BRU-KI 2010-updated" xfId="2002"/>
    <cellStyle name="1_CAM-KI 2010-updated" xfId="2003"/>
    <cellStyle name="1_CAM-KI 2010-updated 2" xfId="2004"/>
    <cellStyle name="1_CSKDCT 2010" xfId="2005"/>
    <cellStyle name="1_CSKDCT 2010_Bo sung 04 bieu Cong nghiep" xfId="2006"/>
    <cellStyle name="1_CucThongke-phucdap-Tuan-Anh" xfId="2007"/>
    <cellStyle name="1_dan so phan tich 10 nam(moi)" xfId="2008"/>
    <cellStyle name="1_dan so phan tich 10 nam(moi)_01 Don vi HC" xfId="2009"/>
    <cellStyle name="1_dan so phan tich 10 nam(moi)_02 Danso_Laodong 2012(chuan) CO SO" xfId="2010"/>
    <cellStyle name="1_dan so phan tich 10 nam(moi)_04 Doanh nghiep va CSKDCT 2012" xfId="2011"/>
    <cellStyle name="1_dan so phan tich 10 nam(moi)_NGDD 2013 Thu chi NSNN " xfId="2012"/>
    <cellStyle name="1_dan so phan tich 10 nam(moi)_Nien giam KT_TV 2010" xfId="2013"/>
    <cellStyle name="1_dan so phan tich 10 nam(moi)_Xl0000167" xfId="2014"/>
    <cellStyle name="1_Dat Dai NGTT -2013" xfId="2015"/>
    <cellStyle name="1_Giaoduc2013(ok)" xfId="2016"/>
    <cellStyle name="1_GTSXNN" xfId="2017"/>
    <cellStyle name="1_GTSXNN_Nongnghiep NGDD 2012_cap nhat den 24-5-2013(1)" xfId="2018"/>
    <cellStyle name="1_KI2008 Prototype-Balance of Payments-Mar2008-for typesetting" xfId="2019"/>
    <cellStyle name="1_Lam nghiep, thuy san 2010" xfId="2020"/>
    <cellStyle name="1_Lam nghiep, thuy san 2010 (ok)" xfId="2021"/>
    <cellStyle name="1_Lam nghiep, thuy san 2010 (ok)_01 Don vi HC" xfId="2022"/>
    <cellStyle name="1_Lam nghiep, thuy san 2010 (ok)_08 Cong nghiep 2010" xfId="2023"/>
    <cellStyle name="1_Lam nghiep, thuy san 2010 (ok)_08 Thuong mai va Du lich (Ok)" xfId="2024"/>
    <cellStyle name="1_Lam nghiep, thuy san 2010 (ok)_09 Chi so gia 2011- VuTKG-1 (Ok)" xfId="2025"/>
    <cellStyle name="1_Lam nghiep, thuy san 2010 (ok)_09 Du lich" xfId="2026"/>
    <cellStyle name="1_Lam nghiep, thuy san 2010 (ok)_09 Thuong mai va Du lich" xfId="2027"/>
    <cellStyle name="1_Lam nghiep, thuy san 2010 (ok)_10 Van tai va BCVT (da sua ok)" xfId="2028"/>
    <cellStyle name="1_Lam nghiep, thuy san 2010 (ok)_11 (3)" xfId="2029"/>
    <cellStyle name="1_Lam nghiep, thuy san 2010 (ok)_12 (2)" xfId="2030"/>
    <cellStyle name="1_Lam nghiep, thuy san 2010 (ok)_12 Giao duc, Y Te va Muc songnam2011" xfId="2031"/>
    <cellStyle name="1_Lam nghiep, thuy san 2010 (ok)_nien giam tom tat du lich va XNK" xfId="2032"/>
    <cellStyle name="1_Lam nghiep, thuy san 2010 (ok)_Nongnghiep" xfId="2033"/>
    <cellStyle name="1_Lam nghiep, thuy san 2010 (ok)_XNK" xfId="2034"/>
    <cellStyle name="1_Lam nghiep, thuy san 2010 10" xfId="2035"/>
    <cellStyle name="1_Lam nghiep, thuy san 2010 11" xfId="2036"/>
    <cellStyle name="1_Lam nghiep, thuy san 2010 12" xfId="2037"/>
    <cellStyle name="1_Lam nghiep, thuy san 2010 13" xfId="2038"/>
    <cellStyle name="1_Lam nghiep, thuy san 2010 14" xfId="2039"/>
    <cellStyle name="1_Lam nghiep, thuy san 2010 15" xfId="2040"/>
    <cellStyle name="1_Lam nghiep, thuy san 2010 16" xfId="2041"/>
    <cellStyle name="1_Lam nghiep, thuy san 2010 17" xfId="2042"/>
    <cellStyle name="1_Lam nghiep, thuy san 2010 18" xfId="2043"/>
    <cellStyle name="1_Lam nghiep, thuy san 2010 19" xfId="2044"/>
    <cellStyle name="1_Lam nghiep, thuy san 2010 2" xfId="2045"/>
    <cellStyle name="1_Lam nghiep, thuy san 2010 3" xfId="2046"/>
    <cellStyle name="1_Lam nghiep, thuy san 2010 4" xfId="2047"/>
    <cellStyle name="1_Lam nghiep, thuy san 2010 5" xfId="2048"/>
    <cellStyle name="1_Lam nghiep, thuy san 2010 6" xfId="2049"/>
    <cellStyle name="1_Lam nghiep, thuy san 2010 7" xfId="2050"/>
    <cellStyle name="1_Lam nghiep, thuy san 2010 8" xfId="2051"/>
    <cellStyle name="1_Lam nghiep, thuy san 2010 9" xfId="2052"/>
    <cellStyle name="1_Lam nghiep, thuy san 2010_01 Don vi HC" xfId="2053"/>
    <cellStyle name="1_Lam nghiep, thuy san 2010_02  Dan so lao dong(OK)" xfId="2054"/>
    <cellStyle name="1_Lam nghiep, thuy san 2010_02 Danso_Laodong 2012(chuan) CO SO" xfId="2055"/>
    <cellStyle name="1_Lam nghiep, thuy san 2010_03 TKQG va Thu chi NSNN 2012" xfId="2056"/>
    <cellStyle name="1_Lam nghiep, thuy san 2010_04 Doanh nghiep va CSKDCT 2012" xfId="2057"/>
    <cellStyle name="1_Lam nghiep, thuy san 2010_05 Doanh nghiep va Ca the_2011 (Ok)" xfId="2058"/>
    <cellStyle name="1_Lam nghiep, thuy san 2010_06 Nong, lam nghiep 2010  (ok)" xfId="2059"/>
    <cellStyle name="1_Lam nghiep, thuy san 2010_07 NGTT CN 2012" xfId="2060"/>
    <cellStyle name="1_Lam nghiep, thuy san 2010_08 Thuong mai Tong muc - Diep" xfId="2061"/>
    <cellStyle name="1_Lam nghiep, thuy san 2010_08 Thuong mai va Du lich (Ok)" xfId="2062"/>
    <cellStyle name="1_Lam nghiep, thuy san 2010_09 Chi so gia 2011- VuTKG-1 (Ok)" xfId="2063"/>
    <cellStyle name="1_Lam nghiep, thuy san 2010_09 Du lich" xfId="2064"/>
    <cellStyle name="1_Lam nghiep, thuy san 2010_09 Thuong mai va Du lich" xfId="2065"/>
    <cellStyle name="1_Lam nghiep, thuy san 2010_10 Van tai va BCVT (da sua ok)" xfId="2066"/>
    <cellStyle name="1_Lam nghiep, thuy san 2010_11 (3)" xfId="2067"/>
    <cellStyle name="1_Lam nghiep, thuy san 2010_11 (3)_04 Doanh nghiep va CSKDCT 2012" xfId="2068"/>
    <cellStyle name="1_Lam nghiep, thuy san 2010_11 (3)_Xl0000167" xfId="2069"/>
    <cellStyle name="1_Lam nghiep, thuy san 2010_12 (2)" xfId="2070"/>
    <cellStyle name="1_Lam nghiep, thuy san 2010_12 (2)_04 Doanh nghiep va CSKDCT 2012" xfId="2071"/>
    <cellStyle name="1_Lam nghiep, thuy san 2010_12 (2)_Xl0000167" xfId="2072"/>
    <cellStyle name="1_Lam nghiep, thuy san 2010_12 Giao duc, Y Te va Muc songnam2011" xfId="2073"/>
    <cellStyle name="1_Lam nghiep, thuy san 2010_13 Van tai 2012" xfId="2074"/>
    <cellStyle name="1_Lam nghiep, thuy san 2010_Bo sung 04 bieu Cong nghiep" xfId="2075"/>
    <cellStyle name="1_Lam nghiep, thuy san 2010_Bo sung 04 bieu Cong nghiep_01 Don vi HC" xfId="2076"/>
    <cellStyle name="1_Lam nghiep, thuy san 2010_Bo sung 04 bieu Cong nghiep_09 Thuong mai va Du lich" xfId="2077"/>
    <cellStyle name="1_Lam nghiep, thuy san 2010_CucThongke-phucdap-Tuan-Anh" xfId="2078"/>
    <cellStyle name="1_Lam nghiep, thuy san 2010_Giaoduc2013(ok)" xfId="2079"/>
    <cellStyle name="1_Lam nghiep, thuy san 2010_GTSXNN" xfId="2080"/>
    <cellStyle name="1_Lam nghiep, thuy san 2010_GTSXNN_Nongnghiep NGDD 2012_cap nhat den 24-5-2013(1)" xfId="2081"/>
    <cellStyle name="1_Lam nghiep, thuy san 2010_Maket NGTT2012 LN,TS (7-1-2013)" xfId="2082"/>
    <cellStyle name="1_Lam nghiep, thuy san 2010_Maket NGTT2012 LN,TS (7-1-2013)_Nongnghiep" xfId="2083"/>
    <cellStyle name="1_Lam nghiep, thuy san 2010_Ngiam_lamnghiep_2011_v2(1)(1)" xfId="2084"/>
    <cellStyle name="1_Lam nghiep, thuy san 2010_Ngiam_lamnghiep_2011_v2(1)(1)_Nongnghiep" xfId="2085"/>
    <cellStyle name="1_Lam nghiep, thuy san 2010_NGTT LN,TS 2012 (Chuan)" xfId="2086"/>
    <cellStyle name="1_Lam nghiep, thuy san 2010_Nien giam day du  Nong nghiep 2010" xfId="2087"/>
    <cellStyle name="1_Lam nghiep, thuy san 2010_nien giam tom tat 2010 (thuy)" xfId="2088"/>
    <cellStyle name="1_Lam nghiep, thuy san 2010_nien giam tom tat 2010 (thuy)_01 Don vi HC" xfId="2089"/>
    <cellStyle name="1_Lam nghiep, thuy san 2010_nien giam tom tat 2010 (thuy)_09 Thuong mai va Du lich" xfId="2090"/>
    <cellStyle name="1_Lam nghiep, thuy san 2010_Nien giam TT Vu Nong nghiep 2012(solieu)-gui Vu TH 29-3-2013" xfId="2091"/>
    <cellStyle name="1_Lam nghiep, thuy san 2010_Nongnghiep" xfId="2092"/>
    <cellStyle name="1_Lam nghiep, thuy san 2010_Nongnghiep_Nongnghiep NGDD 2012_cap nhat den 24-5-2013(1)" xfId="2093"/>
    <cellStyle name="1_Lam nghiep, thuy san 2010_Xl0000147" xfId="2094"/>
    <cellStyle name="1_Lam nghiep, thuy san 2010_Xl0000167" xfId="2095"/>
    <cellStyle name="1_Lam nghiep, thuy san 2010_XNK" xfId="2096"/>
    <cellStyle name="1_Lam nghiep, thuy san 2010_XNK-Market" xfId="2097"/>
    <cellStyle name="1_LAO-KI 2010-updated" xfId="2098"/>
    <cellStyle name="1_Maket NGTT Cong nghiep 2011" xfId="2099"/>
    <cellStyle name="1_Maket NGTT Cong nghiep 2011_08 Cong nghiep 2010" xfId="2100"/>
    <cellStyle name="1_Maket NGTT Cong nghiep 2011_08 Thuong mai va Du lich (Ok)" xfId="2101"/>
    <cellStyle name="1_Maket NGTT Cong nghiep 2011_09 Chi so gia 2011- VuTKG-1 (Ok)" xfId="2102"/>
    <cellStyle name="1_Maket NGTT Cong nghiep 2011_09 Du lich" xfId="2103"/>
    <cellStyle name="1_Maket NGTT Cong nghiep 2011_10 Van tai va BCVT (da sua ok)" xfId="2104"/>
    <cellStyle name="1_Maket NGTT Cong nghiep 2011_12 Giao duc, Y Te va Muc songnam2011" xfId="2105"/>
    <cellStyle name="1_Maket NGTT Cong nghiep 2011_nien giam tom tat du lich va XNK" xfId="2106"/>
    <cellStyle name="1_Maket NGTT Cong nghiep 2011_Nongnghiep" xfId="2107"/>
    <cellStyle name="1_Maket NGTT Cong nghiep 2011_XNK" xfId="2108"/>
    <cellStyle name="1_Maket NGTT Doanh Nghiep 2011" xfId="2109"/>
    <cellStyle name="1_Maket NGTT Doanh Nghiep 2011_08 Cong nghiep 2010" xfId="2110"/>
    <cellStyle name="1_Maket NGTT Doanh Nghiep 2011_08 Thuong mai va Du lich (Ok)" xfId="2111"/>
    <cellStyle name="1_Maket NGTT Doanh Nghiep 2011_09 Chi so gia 2011- VuTKG-1 (Ok)" xfId="2112"/>
    <cellStyle name="1_Maket NGTT Doanh Nghiep 2011_09 Du lich" xfId="2113"/>
    <cellStyle name="1_Maket NGTT Doanh Nghiep 2011_10 Van tai va BCVT (da sua ok)" xfId="2114"/>
    <cellStyle name="1_Maket NGTT Doanh Nghiep 2011_12 Giao duc, Y Te va Muc songnam2011" xfId="2115"/>
    <cellStyle name="1_Maket NGTT Doanh Nghiep 2011_nien giam tom tat du lich va XNK" xfId="2116"/>
    <cellStyle name="1_Maket NGTT Doanh Nghiep 2011_Nongnghiep" xfId="2117"/>
    <cellStyle name="1_Maket NGTT Doanh Nghiep 2011_XNK" xfId="2118"/>
    <cellStyle name="1_Maket NGTT Thu chi NS 2011" xfId="2119"/>
    <cellStyle name="1_Maket NGTT Thu chi NS 2011_08 Cong nghiep 2010" xfId="2120"/>
    <cellStyle name="1_Maket NGTT Thu chi NS 2011_08 Thuong mai va Du lich (Ok)" xfId="2121"/>
    <cellStyle name="1_Maket NGTT Thu chi NS 2011_09 Chi so gia 2011- VuTKG-1 (Ok)" xfId="2122"/>
    <cellStyle name="1_Maket NGTT Thu chi NS 2011_09 Du lich" xfId="2123"/>
    <cellStyle name="1_Maket NGTT Thu chi NS 2011_10 Van tai va BCVT (da sua ok)" xfId="2124"/>
    <cellStyle name="1_Maket NGTT Thu chi NS 2011_12 Giao duc, Y Te va Muc songnam2011" xfId="2125"/>
    <cellStyle name="1_Maket NGTT Thu chi NS 2011_nien giam tom tat du lich va XNK" xfId="2126"/>
    <cellStyle name="1_Maket NGTT Thu chi NS 2011_Nongnghiep" xfId="2127"/>
    <cellStyle name="1_Maket NGTT Thu chi NS 2011_XNK" xfId="2128"/>
    <cellStyle name="1_Maket NGTT2012 LN,TS (7-1-2013)" xfId="2129"/>
    <cellStyle name="1_Maket NGTT2012 LN,TS (7-1-2013)_Nongnghiep" xfId="2130"/>
    <cellStyle name="1_Ngiam_lamnghiep_2011_v2(1)(1)" xfId="2131"/>
    <cellStyle name="1_Ngiam_lamnghiep_2011_v2(1)(1)_Nongnghiep" xfId="2132"/>
    <cellStyle name="1_NGTT Ca the 2011 Diep" xfId="2133"/>
    <cellStyle name="1_NGTT Ca the 2011 Diep_08 Cong nghiep 2010" xfId="2134"/>
    <cellStyle name="1_NGTT Ca the 2011 Diep_08 Thuong mai va Du lich (Ok)" xfId="2135"/>
    <cellStyle name="1_NGTT Ca the 2011 Diep_09 Chi so gia 2011- VuTKG-1 (Ok)" xfId="2136"/>
    <cellStyle name="1_NGTT Ca the 2011 Diep_09 Du lich" xfId="2137"/>
    <cellStyle name="1_NGTT Ca the 2011 Diep_10 Van tai va BCVT (da sua ok)" xfId="2138"/>
    <cellStyle name="1_NGTT Ca the 2011 Diep_12 Giao duc, Y Te va Muc songnam2011" xfId="2139"/>
    <cellStyle name="1_NGTT Ca the 2011 Diep_nien giam tom tat du lich va XNK" xfId="2140"/>
    <cellStyle name="1_NGTT Ca the 2011 Diep_Nongnghiep" xfId="2141"/>
    <cellStyle name="1_NGTT Ca the 2011 Diep_XNK" xfId="2142"/>
    <cellStyle name="1_NGTT LN,TS 2012 (Chuan)" xfId="2143"/>
    <cellStyle name="1_Nien giam day du  Nong nghiep 2010" xfId="2144"/>
    <cellStyle name="1_Nien giam TT Vu Nong nghiep 2012(solieu)-gui Vu TH 29-3-2013" xfId="2145"/>
    <cellStyle name="1_Nongnghiep" xfId="2146"/>
    <cellStyle name="1_Nongnghiep_Bo sung 04 bieu Cong nghiep" xfId="2147"/>
    <cellStyle name="1_Nongnghiep_Mau" xfId="2148"/>
    <cellStyle name="1_Nongnghiep_NGDD 2013 Thu chi NSNN " xfId="2149"/>
    <cellStyle name="1_Nongnghiep_Nongnghiep NGDD 2012_cap nhat den 24-5-2013(1)" xfId="2150"/>
    <cellStyle name="1_Phan i (in)" xfId="2151"/>
    <cellStyle name="1_So lieu quoc te TH" xfId="2152"/>
    <cellStyle name="1_So lieu quoc te TH_08 Cong nghiep 2010" xfId="2153"/>
    <cellStyle name="1_So lieu quoc te TH_08 Thuong mai va Du lich (Ok)" xfId="2154"/>
    <cellStyle name="1_So lieu quoc te TH_09 Chi so gia 2011- VuTKG-1 (Ok)" xfId="2155"/>
    <cellStyle name="1_So lieu quoc te TH_09 Du lich" xfId="2156"/>
    <cellStyle name="1_So lieu quoc te TH_10 Van tai va BCVT (da sua ok)" xfId="2157"/>
    <cellStyle name="1_So lieu quoc te TH_12 Giao duc, Y Te va Muc songnam2011" xfId="2158"/>
    <cellStyle name="1_So lieu quoc te TH_nien giam tom tat du lich va XNK" xfId="2159"/>
    <cellStyle name="1_So lieu quoc te TH_Nongnghiep" xfId="2160"/>
    <cellStyle name="1_So lieu quoc te TH_XNK" xfId="2161"/>
    <cellStyle name="1_So lieu quoc te(GDP)" xfId="2162"/>
    <cellStyle name="1_So lieu quoc te(GDP)_02  Dan so lao dong(OK)" xfId="2163"/>
    <cellStyle name="1_So lieu quoc te(GDP)_03 TKQG va Thu chi NSNN 2012" xfId="2164"/>
    <cellStyle name="1_So lieu quoc te(GDP)_04 Doanh nghiep va CSKDCT 2012" xfId="2165"/>
    <cellStyle name="1_So lieu quoc te(GDP)_05 Doanh nghiep va Ca the_2011 (Ok)" xfId="2166"/>
    <cellStyle name="1_So lieu quoc te(GDP)_07 NGTT CN 2012" xfId="2167"/>
    <cellStyle name="1_So lieu quoc te(GDP)_08 Thuong mai Tong muc - Diep" xfId="2168"/>
    <cellStyle name="1_So lieu quoc te(GDP)_08 Thuong mai va Du lich (Ok)" xfId="2169"/>
    <cellStyle name="1_So lieu quoc te(GDP)_09 Chi so gia 2011- VuTKG-1 (Ok)" xfId="2170"/>
    <cellStyle name="1_So lieu quoc te(GDP)_09 Du lich" xfId="2171"/>
    <cellStyle name="1_So lieu quoc te(GDP)_10 Van tai va BCVT (da sua ok)" xfId="2172"/>
    <cellStyle name="1_So lieu quoc te(GDP)_11 (3)" xfId="2173"/>
    <cellStyle name="1_So lieu quoc te(GDP)_11 (3)_04 Doanh nghiep va CSKDCT 2012" xfId="2174"/>
    <cellStyle name="1_So lieu quoc te(GDP)_11 (3)_Xl0000167" xfId="2175"/>
    <cellStyle name="1_So lieu quoc te(GDP)_12 (2)" xfId="2176"/>
    <cellStyle name="1_So lieu quoc te(GDP)_12 (2)_04 Doanh nghiep va CSKDCT 2012" xfId="2177"/>
    <cellStyle name="1_So lieu quoc te(GDP)_12 (2)_Xl0000167" xfId="2178"/>
    <cellStyle name="1_So lieu quoc te(GDP)_12 Giao duc, Y Te va Muc songnam2011" xfId="2179"/>
    <cellStyle name="1_So lieu quoc te(GDP)_12 So lieu quoc te (Ok)" xfId="2180"/>
    <cellStyle name="1_So lieu quoc te(GDP)_13 Van tai 2012" xfId="2181"/>
    <cellStyle name="1_So lieu quoc te(GDP)_Giaoduc2013(ok)" xfId="2182"/>
    <cellStyle name="1_So lieu quoc te(GDP)_Maket NGTT2012 LN,TS (7-1-2013)" xfId="2183"/>
    <cellStyle name="1_So lieu quoc te(GDP)_Maket NGTT2012 LN,TS (7-1-2013)_Nongnghiep" xfId="2184"/>
    <cellStyle name="1_So lieu quoc te(GDP)_Ngiam_lamnghiep_2011_v2(1)(1)" xfId="2185"/>
    <cellStyle name="1_So lieu quoc te(GDP)_Ngiam_lamnghiep_2011_v2(1)(1)_Nongnghiep" xfId="2186"/>
    <cellStyle name="1_So lieu quoc te(GDP)_NGTT LN,TS 2012 (Chuan)" xfId="2187"/>
    <cellStyle name="1_So lieu quoc te(GDP)_Nien giam TT Vu Nong nghiep 2012(solieu)-gui Vu TH 29-3-2013" xfId="2188"/>
    <cellStyle name="1_So lieu quoc te(GDP)_Nongnghiep" xfId="2189"/>
    <cellStyle name="1_So lieu quoc te(GDP)_Nongnghiep NGDD 2012_cap nhat den 24-5-2013(1)" xfId="2190"/>
    <cellStyle name="1_So lieu quoc te(GDP)_Nongnghiep_Nongnghiep NGDD 2012_cap nhat den 24-5-2013(1)" xfId="2191"/>
    <cellStyle name="1_So lieu quoc te(GDP)_Xl0000147" xfId="2192"/>
    <cellStyle name="1_So lieu quoc te(GDP)_Xl0000167" xfId="2193"/>
    <cellStyle name="1_So lieu quoc te(GDP)_XNK" xfId="2194"/>
    <cellStyle name="1_Thuong mai va Du lich" xfId="2195"/>
    <cellStyle name="1_Thuong mai va Du lich_01 Don vi HC" xfId="2196"/>
    <cellStyle name="1_Thuong mai va Du lich_NGDD 2013 Thu chi NSNN " xfId="2197"/>
    <cellStyle name="1_Tong hop 1" xfId="2198"/>
    <cellStyle name="1_Tong hop NGTT" xfId="2199"/>
    <cellStyle name="1_Xl0000167" xfId="2200"/>
    <cellStyle name="1_XNK" xfId="2201"/>
    <cellStyle name="1_XNK (10-6)" xfId="2202"/>
    <cellStyle name="1_XNK_08 Thuong mai Tong muc - Diep" xfId="2203"/>
    <cellStyle name="1_XNK_Bo sung 04 bieu Cong nghiep" xfId="2204"/>
    <cellStyle name="1_XNK-2012" xfId="2205"/>
    <cellStyle name="1_XNK-Market" xfId="2206"/>
    <cellStyle name="¹éºÐÀ²_      " xfId="2207"/>
    <cellStyle name="2" xfId="2208"/>
    <cellStyle name="20% - Accent1 2" xfId="2209"/>
    <cellStyle name="20% - Accent2 2" xfId="2210"/>
    <cellStyle name="20% - Accent3 2" xfId="2211"/>
    <cellStyle name="20% - Accent4 2" xfId="2212"/>
    <cellStyle name="20% - Accent5 2" xfId="2213"/>
    <cellStyle name="20% - Accent6 2" xfId="2214"/>
    <cellStyle name="3" xfId="2215"/>
    <cellStyle name="4" xfId="2216"/>
    <cellStyle name="40% - Accent1 2" xfId="2217"/>
    <cellStyle name="40% - Accent2 2" xfId="2218"/>
    <cellStyle name="40% - Accent3 2" xfId="2219"/>
    <cellStyle name="40% - Accent4 2" xfId="2220"/>
    <cellStyle name="40% - Accent5 2" xfId="2221"/>
    <cellStyle name="40% - Accent6 2" xfId="2222"/>
    <cellStyle name="60% - Accent1 2" xfId="2223"/>
    <cellStyle name="60% - Accent2 2" xfId="2224"/>
    <cellStyle name="60% - Accent3 2" xfId="2225"/>
    <cellStyle name="60% - Accent4 2" xfId="2226"/>
    <cellStyle name="60% - Accent5 2" xfId="2227"/>
    <cellStyle name="60% - Accent6 2" xfId="2228"/>
    <cellStyle name="Accent1 2" xfId="2229"/>
    <cellStyle name="Accent2 2" xfId="2230"/>
    <cellStyle name="Accent3 2" xfId="2231"/>
    <cellStyle name="Accent4 2" xfId="2232"/>
    <cellStyle name="Accent5 2" xfId="2233"/>
    <cellStyle name="Accent6 2" xfId="2234"/>
    <cellStyle name="ÅëÈ­ [0]_      " xfId="2235"/>
    <cellStyle name="AeE­ [0]_INQUIRY ¿μ¾÷AßAø " xfId="2236"/>
    <cellStyle name="ÅëÈ­ [0]_S" xfId="2237"/>
    <cellStyle name="ÅëÈ­_      " xfId="2238"/>
    <cellStyle name="AeE­_INQUIRY ¿?¾÷AßAø " xfId="2239"/>
    <cellStyle name="ÅëÈ­_L601CPT" xfId="2240"/>
    <cellStyle name="ÄÞ¸¶ [0]_      " xfId="2241"/>
    <cellStyle name="AÞ¸¶ [0]_INQUIRY ¿?¾÷AßAø " xfId="2242"/>
    <cellStyle name="ÄÞ¸¶ [0]_L601CPT" xfId="2243"/>
    <cellStyle name="ÄÞ¸¶_      " xfId="2244"/>
    <cellStyle name="AÞ¸¶_INQUIRY ¿?¾÷AßAø " xfId="2245"/>
    <cellStyle name="ÄÞ¸¶_L601CPT" xfId="2246"/>
    <cellStyle name="AutoFormat Options" xfId="2247"/>
    <cellStyle name="Bad 2" xfId="2248"/>
    <cellStyle name="C?AØ_¿?¾÷CoE² " xfId="2249"/>
    <cellStyle name="Ç¥ÁØ_      " xfId="2250"/>
    <cellStyle name="C￥AØ_¿μ¾÷CoE² " xfId="2251"/>
    <cellStyle name="Ç¥ÁØ_S" xfId="2252"/>
    <cellStyle name="C￥AØ_Sheet1_¿μ¾÷CoE² " xfId="2253"/>
    <cellStyle name="Calc Currency (0)" xfId="2254"/>
    <cellStyle name="Calc Currency (0) 2" xfId="2255"/>
    <cellStyle name="Calc Currency (0) 3" xfId="2256"/>
    <cellStyle name="Calculation 2" xfId="2257"/>
    <cellStyle name="category" xfId="2258"/>
    <cellStyle name="Cerrency_Sheet2_XANGDAU" xfId="2259"/>
    <cellStyle name="Check Cell 2" xfId="2260"/>
    <cellStyle name="Comma [0] 2" xfId="2261"/>
    <cellStyle name="Comma 10" xfId="2262"/>
    <cellStyle name="Comma 10 2" xfId="2263"/>
    <cellStyle name="Comma 10_Mau" xfId="2264"/>
    <cellStyle name="Comma 11" xfId="2265"/>
    <cellStyle name="Comma 12" xfId="2266"/>
    <cellStyle name="Comma 13" xfId="2267"/>
    <cellStyle name="Comma 14" xfId="2268"/>
    <cellStyle name="Comma 15" xfId="2269"/>
    <cellStyle name="Comma 2" xfId="2"/>
    <cellStyle name="Comma 2 2" xfId="3"/>
    <cellStyle name="Comma 2 2 2" xfId="2270"/>
    <cellStyle name="Comma 2 2 3" xfId="2271"/>
    <cellStyle name="Comma 2 2 4" xfId="2272"/>
    <cellStyle name="Comma 2 2 5" xfId="2273"/>
    <cellStyle name="Comma 2 3" xfId="2274"/>
    <cellStyle name="Comma 2 4" xfId="2275"/>
    <cellStyle name="Comma 2 5" xfId="2276"/>
    <cellStyle name="Comma 2 6" xfId="2277"/>
    <cellStyle name="Comma 2_CS TT TK" xfId="2608"/>
    <cellStyle name="Comma 3" xfId="4"/>
    <cellStyle name="Comma 3 2" xfId="5"/>
    <cellStyle name="Comma 3 2 2" xfId="2278"/>
    <cellStyle name="Comma 3 2 3" xfId="2279"/>
    <cellStyle name="Comma 3 2 4" xfId="2280"/>
    <cellStyle name="Comma 3 2 5" xfId="2605"/>
    <cellStyle name="Comma 3 2 5 2" xfId="2609"/>
    <cellStyle name="Comma 3 3" xfId="2281"/>
    <cellStyle name="Comma 3 3 2" xfId="2282"/>
    <cellStyle name="Comma 3 3 3" xfId="2283"/>
    <cellStyle name="Comma 3 4" xfId="2284"/>
    <cellStyle name="Comma 3 5" xfId="2285"/>
    <cellStyle name="Comma 3_CS TT TK" xfId="2610"/>
    <cellStyle name="Comma 4" xfId="6"/>
    <cellStyle name="Comma 4 2" xfId="2286"/>
    <cellStyle name="Comma 4 3" xfId="2611"/>
    <cellStyle name="Comma 4 4" xfId="2612"/>
    <cellStyle name="Comma 4_Xl0000115" xfId="2287"/>
    <cellStyle name="Comma 5" xfId="7"/>
    <cellStyle name="Comma 5 2" xfId="2288"/>
    <cellStyle name="Comma 5_Xl0000108" xfId="2289"/>
    <cellStyle name="Comma 6" xfId="8"/>
    <cellStyle name="Comma 6 2" xfId="2290"/>
    <cellStyle name="Comma 6_Xl0000115" xfId="2291"/>
    <cellStyle name="Comma 7" xfId="2292"/>
    <cellStyle name="Comma 7 2" xfId="2293"/>
    <cellStyle name="Comma 8" xfId="49"/>
    <cellStyle name="Comma 8 2" xfId="2294"/>
    <cellStyle name="Comma 9" xfId="2295"/>
    <cellStyle name="Comma 9 2" xfId="2296"/>
    <cellStyle name="comma zerodec" xfId="2297"/>
    <cellStyle name="Comma_Bieu 012011" xfId="2652"/>
    <cellStyle name="Comma_Bieu 012011 2" xfId="2654"/>
    <cellStyle name="Comma0" xfId="9"/>
    <cellStyle name="cong" xfId="2298"/>
    <cellStyle name="Currency 2" xfId="2299"/>
    <cellStyle name="Currency0" xfId="10"/>
    <cellStyle name="Currency1" xfId="2300"/>
    <cellStyle name="Date" xfId="11"/>
    <cellStyle name="DAUDE" xfId="2301"/>
    <cellStyle name="Dollar (zero dec)" xfId="2302"/>
    <cellStyle name="Euro" xfId="12"/>
    <cellStyle name="Explanatory Text 2" xfId="2303"/>
    <cellStyle name="Fixed" xfId="13"/>
    <cellStyle name="gia" xfId="2304"/>
    <cellStyle name="Good 2" xfId="2305"/>
    <cellStyle name="Grey" xfId="2306"/>
    <cellStyle name="HEADER" xfId="2307"/>
    <cellStyle name="Header1" xfId="14"/>
    <cellStyle name="Header2" xfId="15"/>
    <cellStyle name="Heading 1 2" xfId="2308"/>
    <cellStyle name="Heading 1 3" xfId="2309"/>
    <cellStyle name="Heading 1 4" xfId="2310"/>
    <cellStyle name="Heading 1 5" xfId="2311"/>
    <cellStyle name="Heading 1 6" xfId="2312"/>
    <cellStyle name="Heading 1 7" xfId="2313"/>
    <cellStyle name="Heading 1 8" xfId="2314"/>
    <cellStyle name="Heading 1 9" xfId="2315"/>
    <cellStyle name="Heading 2 2" xfId="2316"/>
    <cellStyle name="Heading 2 3" xfId="2317"/>
    <cellStyle name="Heading 2 4" xfId="2318"/>
    <cellStyle name="Heading 2 5" xfId="2319"/>
    <cellStyle name="Heading 2 6" xfId="2320"/>
    <cellStyle name="Heading 2 7" xfId="2321"/>
    <cellStyle name="Heading 2 8" xfId="2322"/>
    <cellStyle name="Heading 2 9" xfId="2323"/>
    <cellStyle name="Heading 3 2" xfId="2324"/>
    <cellStyle name="Heading 4 2" xfId="2325"/>
    <cellStyle name="HEADING1" xfId="2326"/>
    <cellStyle name="HEADING2" xfId="2327"/>
    <cellStyle name="Hyperlink 2" xfId="2328"/>
    <cellStyle name="Input [yellow]" xfId="2329"/>
    <cellStyle name="Input 2" xfId="2330"/>
    <cellStyle name="Ledger 17 x 11 in" xfId="2331"/>
    <cellStyle name="Linked Cell 2" xfId="2332"/>
    <cellStyle name="Model" xfId="2333"/>
    <cellStyle name="moi" xfId="2334"/>
    <cellStyle name="moi 2" xfId="2335"/>
    <cellStyle name="moi 3" xfId="2336"/>
    <cellStyle name="Monétaire [0]_TARIFFS DB" xfId="2337"/>
    <cellStyle name="Monétaire_TARIFFS DB" xfId="2338"/>
    <cellStyle name="n" xfId="2339"/>
    <cellStyle name="Neutral 2" xfId="2340"/>
    <cellStyle name="New Times Roman" xfId="2341"/>
    <cellStyle name="No" xfId="16"/>
    <cellStyle name="no dec" xfId="2342"/>
    <cellStyle name="No_01 Don vi HC" xfId="2343"/>
    <cellStyle name="Normal" xfId="0" builtinId="0"/>
    <cellStyle name="Normal - Style1" xfId="2344"/>
    <cellStyle name="Normal - Style1 2" xfId="2345"/>
    <cellStyle name="Normal - Style1 3" xfId="2646"/>
    <cellStyle name="Normal - Style1_01 Don vi HC" xfId="2346"/>
    <cellStyle name="Normal 10" xfId="50"/>
    <cellStyle name="Normal 10 2" xfId="2347"/>
    <cellStyle name="Normal 10 2 2" xfId="2647"/>
    <cellStyle name="Normal 10 3" xfId="2348"/>
    <cellStyle name="Normal 10_Xl0000115" xfId="2349"/>
    <cellStyle name="Normal 100" xfId="2350"/>
    <cellStyle name="Normal 101" xfId="2351"/>
    <cellStyle name="Normal 102" xfId="2352"/>
    <cellStyle name="Normal 103" xfId="2353"/>
    <cellStyle name="Normal 104" xfId="2354"/>
    <cellStyle name="Normal 105" xfId="2355"/>
    <cellStyle name="Normal 106" xfId="2356"/>
    <cellStyle name="Normal 107" xfId="2357"/>
    <cellStyle name="Normal 108" xfId="2358"/>
    <cellStyle name="Normal 109" xfId="2359"/>
    <cellStyle name="Normal 11" xfId="55"/>
    <cellStyle name="Normal 11 2" xfId="2360"/>
    <cellStyle name="Normal 11 3" xfId="2361"/>
    <cellStyle name="Normal 11_Mau" xfId="2362"/>
    <cellStyle name="Normal 110" xfId="2363"/>
    <cellStyle name="Normal 111" xfId="2364"/>
    <cellStyle name="Normal 112" xfId="2365"/>
    <cellStyle name="Normal 113" xfId="2366"/>
    <cellStyle name="Normal 114" xfId="2367"/>
    <cellStyle name="Normal 115" xfId="2368"/>
    <cellStyle name="Normal 116" xfId="2369"/>
    <cellStyle name="Normal 117" xfId="2370"/>
    <cellStyle name="Normal 118" xfId="2371"/>
    <cellStyle name="Normal 119" xfId="2372"/>
    <cellStyle name="Normal 12" xfId="2373"/>
    <cellStyle name="Normal 12 2" xfId="2374"/>
    <cellStyle name="Normal 120" xfId="2375"/>
    <cellStyle name="Normal 121" xfId="2376"/>
    <cellStyle name="Normal 122" xfId="2377"/>
    <cellStyle name="Normal 123" xfId="2378"/>
    <cellStyle name="Normal 124" xfId="2379"/>
    <cellStyle name="Normal 125" xfId="2380"/>
    <cellStyle name="Normal 126" xfId="2381"/>
    <cellStyle name="Normal 127" xfId="2382"/>
    <cellStyle name="Normal 128" xfId="2383"/>
    <cellStyle name="Normal 129" xfId="2384"/>
    <cellStyle name="Normal 13" xfId="2385"/>
    <cellStyle name="Normal 130" xfId="2386"/>
    <cellStyle name="Normal 131" xfId="2387"/>
    <cellStyle name="Normal 132" xfId="2388"/>
    <cellStyle name="Normal 133" xfId="2389"/>
    <cellStyle name="Normal 134" xfId="2390"/>
    <cellStyle name="Normal 135" xfId="2391"/>
    <cellStyle name="Normal 136" xfId="2392"/>
    <cellStyle name="Normal 137" xfId="2393"/>
    <cellStyle name="Normal 138" xfId="2394"/>
    <cellStyle name="Normal 139" xfId="2395"/>
    <cellStyle name="Normal 14" xfId="2396"/>
    <cellStyle name="Normal 140" xfId="2397"/>
    <cellStyle name="Normal 141" xfId="2398"/>
    <cellStyle name="Normal 142" xfId="2399"/>
    <cellStyle name="Normal 143" xfId="2400"/>
    <cellStyle name="Normal 144" xfId="2401"/>
    <cellStyle name="Normal 145" xfId="2402"/>
    <cellStyle name="Normal 146" xfId="2403"/>
    <cellStyle name="Normal 147" xfId="2404"/>
    <cellStyle name="Normal 148" xfId="2405"/>
    <cellStyle name="Normal 149" xfId="2406"/>
    <cellStyle name="Normal 15" xfId="2407"/>
    <cellStyle name="Normal 150" xfId="2408"/>
    <cellStyle name="Normal 151" xfId="2409"/>
    <cellStyle name="Normal 152" xfId="2410"/>
    <cellStyle name="Normal 153" xfId="2606"/>
    <cellStyle name="Normal 154" xfId="2613"/>
    <cellStyle name="Normal 16" xfId="2411"/>
    <cellStyle name="Normal 17" xfId="2412"/>
    <cellStyle name="Normal 18" xfId="2413"/>
    <cellStyle name="Normal 19" xfId="2414"/>
    <cellStyle name="Normal 2" xfId="1"/>
    <cellStyle name="Normal 2 10" xfId="2415"/>
    <cellStyle name="Normal 2 11" xfId="2416"/>
    <cellStyle name="Normal 2 12" xfId="2417"/>
    <cellStyle name="Normal 2 13" xfId="2604"/>
    <cellStyle name="Normal 2 13 2" xfId="2614"/>
    <cellStyle name="Normal 2 13 3" xfId="2648"/>
    <cellStyle name="Normal 2 2" xfId="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615"/>
    <cellStyle name="Normal 2 3" xfId="18"/>
    <cellStyle name="Normal 2 3 2" xfId="2426"/>
    <cellStyle name="Normal 2 3 3" xfId="2427"/>
    <cellStyle name="Normal 2 4" xfId="19"/>
    <cellStyle name="Normal 2 4 2" xfId="2428"/>
    <cellStyle name="Normal 2 4 3" xfId="2429"/>
    <cellStyle name="Normal 2 5" xfId="20"/>
    <cellStyle name="Normal 2 6" xfId="2430"/>
    <cellStyle name="Normal 2 7" xfId="2431"/>
    <cellStyle name="Normal 2 7 2" xfId="2616"/>
    <cellStyle name="Normal 2 8" xfId="2432"/>
    <cellStyle name="Normal 2 9" xfId="2433"/>
    <cellStyle name="Normal 2_12 Chi so gia 2012(chuan) co so" xfId="2434"/>
    <cellStyle name="Normal 20" xfId="2435"/>
    <cellStyle name="Normal 21" xfId="2436"/>
    <cellStyle name="Normal 22" xfId="2437"/>
    <cellStyle name="Normal 23" xfId="2438"/>
    <cellStyle name="Normal 24" xfId="2439"/>
    <cellStyle name="Normal 24 2" xfId="2617"/>
    <cellStyle name="Normal 24 3" xfId="2618"/>
    <cellStyle name="Normal 24 4" xfId="2619"/>
    <cellStyle name="Normal 24 5" xfId="2620"/>
    <cellStyle name="Normal 25" xfId="21"/>
    <cellStyle name="Normal 25 2" xfId="2621"/>
    <cellStyle name="Normal 25 3" xfId="2622"/>
    <cellStyle name="Normal 25 4" xfId="2623"/>
    <cellStyle name="Normal 25_CS TT TK" xfId="2624"/>
    <cellStyle name="Normal 26" xfId="22"/>
    <cellStyle name="Normal 27" xfId="2440"/>
    <cellStyle name="Normal 28" xfId="2441"/>
    <cellStyle name="Normal 29" xfId="2442"/>
    <cellStyle name="Normal 3" xfId="23"/>
    <cellStyle name="Normal 3 2" xfId="24"/>
    <cellStyle name="Normal 3 2 2" xfId="2443"/>
    <cellStyle name="Normal 3 2 2 2" xfId="2625"/>
    <cellStyle name="Normal 3 2 3" xfId="2444"/>
    <cellStyle name="Normal 3 2 4" xfId="2626"/>
    <cellStyle name="Normal 3 2_08 Thuong mai Tong muc - Diep" xfId="2445"/>
    <cellStyle name="Normal 3 3" xfId="2446"/>
    <cellStyle name="Normal 3 4" xfId="2447"/>
    <cellStyle name="Normal 3 5" xfId="2448"/>
    <cellStyle name="Normal 3 6" xfId="2449"/>
    <cellStyle name="Normal 3_01 Don vi HC" xfId="2450"/>
    <cellStyle name="Normal 30" xfId="2451"/>
    <cellStyle name="Normal 31" xfId="2452"/>
    <cellStyle name="Normal 32" xfId="2453"/>
    <cellStyle name="Normal 33" xfId="2454"/>
    <cellStyle name="Normal 34" xfId="2455"/>
    <cellStyle name="Normal 35" xfId="2456"/>
    <cellStyle name="Normal 36" xfId="2457"/>
    <cellStyle name="Normal 37" xfId="2458"/>
    <cellStyle name="Normal 38" xfId="2459"/>
    <cellStyle name="Normal 39" xfId="2460"/>
    <cellStyle name="Normal 4" xfId="25"/>
    <cellStyle name="Normal 4 2" xfId="2461"/>
    <cellStyle name="Normal 4 2 2" xfId="2462"/>
    <cellStyle name="Normal 4 3" xfId="2463"/>
    <cellStyle name="Normal 4 4" xfId="2464"/>
    <cellStyle name="Normal 4 5" xfId="2465"/>
    <cellStyle name="Normal 4 6" xfId="2466"/>
    <cellStyle name="Normal 4_07 NGTT CN 2012" xfId="2467"/>
    <cellStyle name="Normal 40" xfId="2468"/>
    <cellStyle name="Normal 41" xfId="2469"/>
    <cellStyle name="Normal 42" xfId="2470"/>
    <cellStyle name="Normal 43" xfId="2471"/>
    <cellStyle name="Normal 44" xfId="2472"/>
    <cellStyle name="Normal 45" xfId="2473"/>
    <cellStyle name="Normal 46" xfId="2474"/>
    <cellStyle name="Normal 47" xfId="2475"/>
    <cellStyle name="Normal 48" xfId="2476"/>
    <cellStyle name="Normal 49" xfId="2477"/>
    <cellStyle name="Normal 5" xfId="26"/>
    <cellStyle name="Normal 5 2" xfId="2478"/>
    <cellStyle name="Normal 5 3" xfId="2479"/>
    <cellStyle name="Normal 5 4" xfId="2480"/>
    <cellStyle name="Normal 5 5" xfId="2481"/>
    <cellStyle name="Normal 5 6" xfId="2482"/>
    <cellStyle name="Normal 5_Bieu GDP" xfId="2483"/>
    <cellStyle name="Normal 50" xfId="2484"/>
    <cellStyle name="Normal 51" xfId="2485"/>
    <cellStyle name="Normal 52" xfId="2486"/>
    <cellStyle name="Normal 53" xfId="2487"/>
    <cellStyle name="Normal 54" xfId="2488"/>
    <cellStyle name="Normal 55" xfId="2489"/>
    <cellStyle name="Normal 56" xfId="2490"/>
    <cellStyle name="Normal 57" xfId="2491"/>
    <cellStyle name="Normal 58" xfId="2492"/>
    <cellStyle name="Normal 59" xfId="2493"/>
    <cellStyle name="Normal 6" xfId="27"/>
    <cellStyle name="Normal 6 2" xfId="2494"/>
    <cellStyle name="Normal 6 3" xfId="2495"/>
    <cellStyle name="Normal 6 4" xfId="2627"/>
    <cellStyle name="Normal 6 5" xfId="2628"/>
    <cellStyle name="Normal 6 6" xfId="2629"/>
    <cellStyle name="Normal 6_CS TT TK" xfId="2630"/>
    <cellStyle name="Normal 60" xfId="2496"/>
    <cellStyle name="Normal 61" xfId="2497"/>
    <cellStyle name="Normal 62" xfId="2498"/>
    <cellStyle name="Normal 63" xfId="2499"/>
    <cellStyle name="Normal 64" xfId="2500"/>
    <cellStyle name="Normal 65" xfId="2501"/>
    <cellStyle name="Normal 66" xfId="2502"/>
    <cellStyle name="Normal 67" xfId="2503"/>
    <cellStyle name="Normal 68" xfId="2504"/>
    <cellStyle name="Normal 69" xfId="2505"/>
    <cellStyle name="Normal 7" xfId="28"/>
    <cellStyle name="Normal 7 2" xfId="2506"/>
    <cellStyle name="Normal 7 2 2" xfId="2631"/>
    <cellStyle name="Normal 7 2 3" xfId="2632"/>
    <cellStyle name="Normal 7 2 4" xfId="2633"/>
    <cellStyle name="Normal 7 3" xfId="2507"/>
    <cellStyle name="Normal 7 4" xfId="2508"/>
    <cellStyle name="Normal 7 5" xfId="2509"/>
    <cellStyle name="Normal 7 6" xfId="2634"/>
    <cellStyle name="Normal 7_Bieu GDP" xfId="2510"/>
    <cellStyle name="Normal 70" xfId="2511"/>
    <cellStyle name="Normal 71" xfId="2512"/>
    <cellStyle name="Normal 72" xfId="2513"/>
    <cellStyle name="Normal 73" xfId="2514"/>
    <cellStyle name="Normal 74" xfId="2515"/>
    <cellStyle name="Normal 75" xfId="2516"/>
    <cellStyle name="Normal 76" xfId="2517"/>
    <cellStyle name="Normal 77" xfId="2518"/>
    <cellStyle name="Normal 78" xfId="2519"/>
    <cellStyle name="Normal 79" xfId="2520"/>
    <cellStyle name="Normal 8" xfId="29"/>
    <cellStyle name="Normal 8 2" xfId="2521"/>
    <cellStyle name="Normal 8 2 2" xfId="2635"/>
    <cellStyle name="Normal 8 2 3" xfId="2636"/>
    <cellStyle name="Normal 8 2 4" xfId="2637"/>
    <cellStyle name="Normal 8 2_CS TT TK" xfId="2638"/>
    <cellStyle name="Normal 8 3" xfId="2522"/>
    <cellStyle name="Normal 8 4" xfId="2639"/>
    <cellStyle name="Normal 8 5" xfId="2640"/>
    <cellStyle name="Normal 8 6" xfId="2641"/>
    <cellStyle name="Normal 8 7" xfId="2642"/>
    <cellStyle name="Normal 8_Bieu GDP" xfId="2523"/>
    <cellStyle name="Normal 80" xfId="2524"/>
    <cellStyle name="Normal 81" xfId="2525"/>
    <cellStyle name="Normal 82" xfId="2526"/>
    <cellStyle name="Normal 83" xfId="2527"/>
    <cellStyle name="Normal 84" xfId="2528"/>
    <cellStyle name="Normal 85" xfId="2529"/>
    <cellStyle name="Normal 86" xfId="2530"/>
    <cellStyle name="Normal 87" xfId="2531"/>
    <cellStyle name="Normal 88" xfId="2532"/>
    <cellStyle name="Normal 89" xfId="2533"/>
    <cellStyle name="Normal 9" xfId="30"/>
    <cellStyle name="Normal 9 2" xfId="2534"/>
    <cellStyle name="Normal 9 3" xfId="2535"/>
    <cellStyle name="Normal 9_FDI " xfId="2536"/>
    <cellStyle name="Normal 90" xfId="2537"/>
    <cellStyle name="Normal 91" xfId="2538"/>
    <cellStyle name="Normal 92" xfId="2539"/>
    <cellStyle name="Normal 93" xfId="2540"/>
    <cellStyle name="Normal 94" xfId="2541"/>
    <cellStyle name="Normal 95" xfId="2542"/>
    <cellStyle name="Normal 96" xfId="2543"/>
    <cellStyle name="Normal 97" xfId="2544"/>
    <cellStyle name="Normal 98" xfId="2545"/>
    <cellStyle name="Normal 99" xfId="2546"/>
    <cellStyle name="Normal_03&amp;04CN" xfId="48"/>
    <cellStyle name="Normal_05XD" xfId="56"/>
    <cellStyle name="Normal_05XD_Dautu(6-2011)" xfId="51"/>
    <cellStyle name="Normal_06DTNN" xfId="2602"/>
    <cellStyle name="Normal_07Dulich11 2" xfId="2607"/>
    <cellStyle name="Normal_07gia" xfId="2657"/>
    <cellStyle name="Normal_07VT" xfId="2658"/>
    <cellStyle name="Normal_08-12TM" xfId="2649"/>
    <cellStyle name="Normal_08tmt3 2" xfId="2655"/>
    <cellStyle name="Normal_08tmt3_VT- TM Diep" xfId="2656"/>
    <cellStyle name="Normal_08tmt3_Xl0000253" xfId="2653"/>
    <cellStyle name="Normal_Bieu04.072" xfId="2603"/>
    <cellStyle name="Normal_Book1" xfId="2659"/>
    <cellStyle name="Normal_Book2" xfId="2660"/>
    <cellStyle name="Normal_Dau tu" xfId="58"/>
    <cellStyle name="Normal_Dautu" xfId="59"/>
    <cellStyle name="Normal_Gui Vu TH-Bao cao nhanh VDT 2006" xfId="57"/>
    <cellStyle name="Normal_nhanh sap xep lai 3" xfId="2650"/>
    <cellStyle name="Normal_Sheet1" xfId="47"/>
    <cellStyle name="Normal_solieu gdp 2" xfId="2663"/>
    <cellStyle name="Normal_SPT3-96" xfId="52"/>
    <cellStyle name="Normal_SPT3-96_Bieudautu_Dautu(6-2011)" xfId="60"/>
    <cellStyle name="Normal_SPT3-96_Van tai12.2010" xfId="2661"/>
    <cellStyle name="Normal_Tieu thu-Ton kho thang 7.2012 (dieu chinh)" xfId="53"/>
    <cellStyle name="Normal_VT- TM Diep" xfId="2662"/>
    <cellStyle name="Normal_Xl0000008" xfId="2645"/>
    <cellStyle name="Normal_Xl0000107" xfId="54"/>
    <cellStyle name="Normal_Xl0000141" xfId="46"/>
    <cellStyle name="Normal_Xl0000156" xfId="2644"/>
    <cellStyle name="Normal_Xl0000203" xfId="2651"/>
    <cellStyle name="Normal1" xfId="2547"/>
    <cellStyle name="Normal1 2" xfId="2548"/>
    <cellStyle name="Normal1 3" xfId="2549"/>
    <cellStyle name="Note 2" xfId="2550"/>
    <cellStyle name="Output 2" xfId="2551"/>
    <cellStyle name="Percent [2]" xfId="2552"/>
    <cellStyle name="Percent 2" xfId="31"/>
    <cellStyle name="Percent 2 2" xfId="2553"/>
    <cellStyle name="Percent 2 3" xfId="2554"/>
    <cellStyle name="Percent 3" xfId="32"/>
    <cellStyle name="Percent 3 2" xfId="2555"/>
    <cellStyle name="Percent 3 3" xfId="2556"/>
    <cellStyle name="Percent 4" xfId="33"/>
    <cellStyle name="Percent 4 2" xfId="2557"/>
    <cellStyle name="Percent 4 3" xfId="2558"/>
    <cellStyle name="Percent 5" xfId="34"/>
    <cellStyle name="Percent 5 2" xfId="2559"/>
    <cellStyle name="Percent 5 3" xfId="2560"/>
    <cellStyle name="Style 1" xfId="2561"/>
    <cellStyle name="Style 10" xfId="2562"/>
    <cellStyle name="Style 11" xfId="2563"/>
    <cellStyle name="Style 2" xfId="2564"/>
    <cellStyle name="Style 3" xfId="2565"/>
    <cellStyle name="Style 4" xfId="2566"/>
    <cellStyle name="Style 5" xfId="2567"/>
    <cellStyle name="Style 6" xfId="2568"/>
    <cellStyle name="Style 7" xfId="2569"/>
    <cellStyle name="Style 8" xfId="2570"/>
    <cellStyle name="Style 9" xfId="2571"/>
    <cellStyle name="Style1" xfId="2572"/>
    <cellStyle name="Style2" xfId="2573"/>
    <cellStyle name="Style3" xfId="2574"/>
    <cellStyle name="Style4" xfId="2575"/>
    <cellStyle name="Style5" xfId="2576"/>
    <cellStyle name="Style6" xfId="2577"/>
    <cellStyle name="Style7" xfId="2578"/>
    <cellStyle name="subhead" xfId="2579"/>
    <cellStyle name="thvt" xfId="2580"/>
    <cellStyle name="Total 2" xfId="2581"/>
    <cellStyle name="Total 3" xfId="2582"/>
    <cellStyle name="Total 4" xfId="2583"/>
    <cellStyle name="Total 5" xfId="2584"/>
    <cellStyle name="Total 6" xfId="2585"/>
    <cellStyle name="Total 7" xfId="2586"/>
    <cellStyle name="Total 8" xfId="2587"/>
    <cellStyle name="Total 9" xfId="2588"/>
    <cellStyle name="Warning Text 2" xfId="2589"/>
    <cellStyle name="xanh" xfId="2643"/>
    <cellStyle name="xuan" xfId="2590"/>
    <cellStyle name="ปกติ_gdp2006q4" xfId="2591"/>
    <cellStyle name=" [0.00]_ Att. 1- Cover" xfId="2592"/>
    <cellStyle name="_ Att. 1- Cover" xfId="2593"/>
    <cellStyle name="?_ Att. 1- Cover" xfId="259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백분율_95" xfId="39"/>
    <cellStyle name="뷭?_BOOKSHIP" xfId="40"/>
    <cellStyle name="콤마 [0]_1202" xfId="41"/>
    <cellStyle name="콤마_1202" xfId="42"/>
    <cellStyle name="통화 [0]_1202" xfId="43"/>
    <cellStyle name="통화_1202" xfId="44"/>
    <cellStyle name="표준_(정보부문)월별인원계획" xfId="45"/>
    <cellStyle name="一般_00Q3902REV.1" xfId="2595"/>
    <cellStyle name="千分位[0]_00Q3902REV.1" xfId="2596"/>
    <cellStyle name="千分位_00Q3902REV.1" xfId="2597"/>
    <cellStyle name="標準_list of commodities" xfId="2598"/>
    <cellStyle name="貨幣 [0]_00Q3902REV.1" xfId="2599"/>
    <cellStyle name="貨幣[0]_BRE" xfId="2600"/>
    <cellStyle name="貨幣_00Q3902REV.1" xfId="260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A2" sqref="A2"/>
    </sheetView>
  </sheetViews>
  <sheetFormatPr defaultColWidth="9.140625" defaultRowHeight="12.75"/>
  <cols>
    <col min="1" max="1" width="5.28515625" style="3" customWidth="1"/>
    <col min="2" max="2" width="27.140625" style="3" customWidth="1"/>
    <col min="3" max="3" width="17.7109375" style="3" customWidth="1"/>
    <col min="4" max="4" width="16.5703125" style="3" customWidth="1"/>
    <col min="5" max="5" width="18.5703125" style="3" customWidth="1"/>
    <col min="6" max="6" width="9.85546875" style="3" customWidth="1"/>
    <col min="7" max="16384" width="9.140625" style="3"/>
  </cols>
  <sheetData>
    <row r="1" spans="1:5" ht="20.100000000000001" customHeight="1">
      <c r="A1" s="1" t="s">
        <v>402</v>
      </c>
      <c r="B1" s="2"/>
    </row>
    <row r="2" spans="1:5" ht="20.100000000000001" customHeight="1">
      <c r="A2" s="1"/>
      <c r="B2" s="2"/>
    </row>
    <row r="3" spans="1:5" ht="12" customHeight="1"/>
    <row r="4" spans="1:5" ht="20.100000000000001" customHeight="1">
      <c r="E4" s="4" t="s">
        <v>0</v>
      </c>
    </row>
    <row r="5" spans="1:5" ht="43.5" customHeight="1">
      <c r="A5" s="5"/>
      <c r="B5" s="5"/>
      <c r="C5" s="6" t="s">
        <v>1</v>
      </c>
      <c r="D5" s="6" t="s">
        <v>2</v>
      </c>
      <c r="E5" s="6" t="s">
        <v>3</v>
      </c>
    </row>
    <row r="6" spans="1:5" ht="20.100000000000001" customHeight="1"/>
    <row r="7" spans="1:5" ht="28.5" customHeight="1">
      <c r="A7" s="473" t="s">
        <v>4</v>
      </c>
      <c r="B7" s="473"/>
      <c r="C7" s="7">
        <v>321.2</v>
      </c>
      <c r="D7" s="7">
        <v>429.8</v>
      </c>
      <c r="E7" s="8">
        <f>+D7/C7*100</f>
        <v>133.8107098381071</v>
      </c>
    </row>
    <row r="8" spans="1:5" ht="20.100000000000001" customHeight="1">
      <c r="A8" s="9" t="s">
        <v>5</v>
      </c>
      <c r="C8" s="10">
        <v>2393.1</v>
      </c>
      <c r="D8" s="13">
        <v>2613</v>
      </c>
      <c r="E8" s="12">
        <f>+D8/C8*100</f>
        <v>109.18891813965151</v>
      </c>
    </row>
    <row r="9" spans="1:5" ht="20.100000000000001" customHeight="1">
      <c r="A9" s="9"/>
      <c r="B9" s="3" t="s">
        <v>6</v>
      </c>
      <c r="C9" s="10">
        <v>480.6</v>
      </c>
      <c r="D9" s="11">
        <v>694.7</v>
      </c>
      <c r="E9" s="12">
        <v>144.6</v>
      </c>
    </row>
    <row r="10" spans="1:5" ht="20.100000000000001" customHeight="1">
      <c r="A10" s="9"/>
      <c r="B10" s="3" t="s">
        <v>7</v>
      </c>
      <c r="C10" s="10">
        <v>1912.5</v>
      </c>
      <c r="D10" s="11">
        <v>1918.3</v>
      </c>
      <c r="E10" s="12">
        <f>+D10/C10*100</f>
        <v>100.30326797385621</v>
      </c>
    </row>
    <row r="11" spans="1:5" ht="20.100000000000001" customHeight="1">
      <c r="A11" s="9" t="s">
        <v>8</v>
      </c>
      <c r="C11" s="10"/>
      <c r="D11" s="11"/>
      <c r="E11" s="12"/>
    </row>
    <row r="12" spans="1:5" ht="20.100000000000001" customHeight="1">
      <c r="A12" s="9"/>
      <c r="B12" s="3" t="s">
        <v>9</v>
      </c>
      <c r="C12" s="11">
        <v>242.8</v>
      </c>
      <c r="D12" s="13">
        <v>250</v>
      </c>
      <c r="E12" s="12">
        <f>+D12/C12*100</f>
        <v>102.9654036243822</v>
      </c>
    </row>
    <row r="13" spans="1:5" ht="20.100000000000001" customHeight="1">
      <c r="B13" s="3" t="s">
        <v>10</v>
      </c>
      <c r="C13" s="11">
        <v>57.1</v>
      </c>
      <c r="D13" s="11">
        <v>50.5</v>
      </c>
      <c r="E13" s="12">
        <f t="shared" ref="E13:E16" si="0">+D13/C13*100</f>
        <v>88.441330998248674</v>
      </c>
    </row>
    <row r="14" spans="1:5" ht="20.100000000000001" customHeight="1">
      <c r="B14" s="3" t="s">
        <v>11</v>
      </c>
      <c r="C14" s="11">
        <v>33.799999999999997</v>
      </c>
      <c r="D14" s="11">
        <v>20.100000000000001</v>
      </c>
      <c r="E14" s="12">
        <f t="shared" si="0"/>
        <v>59.467455621301781</v>
      </c>
    </row>
    <row r="15" spans="1:5" ht="20.100000000000001" customHeight="1">
      <c r="B15" s="3" t="s">
        <v>12</v>
      </c>
      <c r="C15" s="11">
        <v>77.2</v>
      </c>
      <c r="D15" s="11">
        <v>65.8</v>
      </c>
      <c r="E15" s="12">
        <f t="shared" si="0"/>
        <v>85.233160621761655</v>
      </c>
    </row>
    <row r="16" spans="1:5" ht="20.100000000000001" customHeight="1">
      <c r="B16" s="3" t="s">
        <v>13</v>
      </c>
      <c r="C16" s="11">
        <v>412.1</v>
      </c>
      <c r="D16" s="11">
        <v>401.1</v>
      </c>
      <c r="E16" s="12">
        <f t="shared" si="0"/>
        <v>97.330744964814357</v>
      </c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mergeCells count="1">
    <mergeCell ref="A7:B7"/>
  </mergeCells>
  <pageMargins left="0.86614173228346458" right="0.39370078740157483" top="0.74803149606299213" bottom="0.74803149606299213" header="0.31496062992125984" footer="0.51181102362204722"/>
  <pageSetup paperSize="9" firstPageNumber="16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A2" sqref="A2"/>
    </sheetView>
  </sheetViews>
  <sheetFormatPr defaultColWidth="10.28515625" defaultRowHeight="12.75"/>
  <cols>
    <col min="1" max="1" width="3" style="279" customWidth="1"/>
    <col min="2" max="2" width="34.28515625" style="279" customWidth="1"/>
    <col min="3" max="3" width="13.7109375" style="279" customWidth="1"/>
    <col min="4" max="4" width="11.42578125" style="279" customWidth="1"/>
    <col min="5" max="5" width="9.28515625" style="279" customWidth="1"/>
    <col min="6" max="6" width="15.5703125" style="279" customWidth="1"/>
    <col min="7" max="7" width="6.140625" style="279" customWidth="1"/>
    <col min="8" max="11" width="15.7109375" style="279" customWidth="1"/>
    <col min="12" max="16384" width="10.28515625" style="279"/>
  </cols>
  <sheetData>
    <row r="1" spans="1:11" ht="18" customHeight="1">
      <c r="A1" s="304" t="s">
        <v>380</v>
      </c>
      <c r="B1" s="304"/>
      <c r="C1" s="304"/>
      <c r="D1" s="304"/>
      <c r="E1" s="304"/>
      <c r="F1" s="304"/>
      <c r="G1" s="304"/>
    </row>
    <row r="2" spans="1:11" ht="18" customHeight="1">
      <c r="A2" s="304"/>
      <c r="B2" s="304"/>
      <c r="C2" s="304"/>
      <c r="D2" s="304"/>
      <c r="E2" s="304"/>
      <c r="F2" s="304"/>
      <c r="G2" s="304"/>
    </row>
    <row r="3" spans="1:11" ht="18" customHeight="1">
      <c r="A3" s="303"/>
      <c r="B3" s="303"/>
      <c r="C3" s="303"/>
      <c r="D3" s="303"/>
    </row>
    <row r="4" spans="1:11" ht="18" customHeight="1"/>
    <row r="5" spans="1:11" s="295" customFormat="1" ht="27" customHeight="1">
      <c r="A5" s="302"/>
      <c r="B5" s="302"/>
      <c r="C5" s="482" t="s">
        <v>419</v>
      </c>
      <c r="D5" s="484" t="s">
        <v>388</v>
      </c>
      <c r="E5" s="484"/>
      <c r="F5" s="482" t="s">
        <v>389</v>
      </c>
      <c r="G5" s="299"/>
    </row>
    <row r="6" spans="1:11" s="295" customFormat="1" ht="27" customHeight="1">
      <c r="A6" s="298"/>
      <c r="B6" s="298"/>
      <c r="C6" s="483"/>
      <c r="D6" s="301" t="s">
        <v>306</v>
      </c>
      <c r="E6" s="300" t="s">
        <v>305</v>
      </c>
      <c r="F6" s="483"/>
      <c r="G6" s="299"/>
    </row>
    <row r="7" spans="1:11" s="295" customFormat="1" ht="20.100000000000001" customHeight="1">
      <c r="A7" s="298"/>
      <c r="B7" s="298"/>
      <c r="C7" s="298"/>
      <c r="D7" s="297"/>
      <c r="E7" s="296"/>
      <c r="F7" s="296"/>
      <c r="G7" s="296"/>
    </row>
    <row r="8" spans="1:11" s="281" customFormat="1" ht="24.75" customHeight="1">
      <c r="A8" s="481" t="s">
        <v>162</v>
      </c>
      <c r="B8" s="481"/>
      <c r="C8" s="294">
        <v>309284.3</v>
      </c>
      <c r="D8" s="289">
        <v>640043.1</v>
      </c>
      <c r="E8" s="289">
        <v>100</v>
      </c>
      <c r="F8" s="439">
        <v>108.71252515033025</v>
      </c>
      <c r="H8" s="289"/>
      <c r="I8" s="289"/>
      <c r="J8" s="289"/>
      <c r="K8" s="288"/>
    </row>
    <row r="9" spans="1:11" s="281" customFormat="1" ht="24.75" customHeight="1">
      <c r="A9" s="284"/>
      <c r="B9" s="281" t="s">
        <v>304</v>
      </c>
      <c r="C9" s="292">
        <v>234085.6</v>
      </c>
      <c r="D9" s="283">
        <v>487465.7</v>
      </c>
      <c r="E9" s="283">
        <v>76.2</v>
      </c>
      <c r="F9" s="440">
        <v>109.7285328298528</v>
      </c>
      <c r="H9" s="293"/>
      <c r="I9" s="283"/>
      <c r="J9" s="283"/>
      <c r="K9" s="282"/>
    </row>
    <row r="10" spans="1:11" s="281" customFormat="1" ht="24.75" customHeight="1">
      <c r="A10" s="286"/>
      <c r="B10" s="285" t="s">
        <v>303</v>
      </c>
      <c r="C10" s="292">
        <v>37723.1</v>
      </c>
      <c r="D10" s="283">
        <v>75823.199999999997</v>
      </c>
      <c r="E10" s="283">
        <v>11.8</v>
      </c>
      <c r="F10" s="440">
        <v>104.17523771022574</v>
      </c>
      <c r="H10" s="283"/>
      <c r="I10" s="283"/>
      <c r="J10" s="283"/>
      <c r="K10" s="282"/>
    </row>
    <row r="11" spans="1:11" s="281" customFormat="1" ht="24.75" customHeight="1">
      <c r="A11" s="284"/>
      <c r="B11" s="281" t="s">
        <v>302</v>
      </c>
      <c r="C11" s="292">
        <v>2535.5</v>
      </c>
      <c r="D11" s="283">
        <v>5368.8</v>
      </c>
      <c r="E11" s="283">
        <v>0.8</v>
      </c>
      <c r="F11" s="440">
        <v>105.13179218732498</v>
      </c>
      <c r="H11" s="283"/>
      <c r="I11" s="283"/>
      <c r="J11" s="283"/>
      <c r="K11" s="282"/>
    </row>
    <row r="12" spans="1:11" s="281" customFormat="1" ht="24.75" customHeight="1">
      <c r="A12" s="284"/>
      <c r="B12" s="281" t="s">
        <v>301</v>
      </c>
      <c r="C12" s="292">
        <v>34940.1</v>
      </c>
      <c r="D12" s="283">
        <v>71385.399999999994</v>
      </c>
      <c r="E12" s="283">
        <v>11.2</v>
      </c>
      <c r="F12" s="440">
        <v>107.16877765340584</v>
      </c>
      <c r="H12" s="283"/>
      <c r="I12" s="283"/>
      <c r="J12" s="283"/>
      <c r="K12" s="282"/>
    </row>
    <row r="13" spans="1:11" s="287" customFormat="1" ht="20.100000000000001" customHeight="1">
      <c r="A13" s="284" t="s">
        <v>269</v>
      </c>
      <c r="B13" s="287" t="s">
        <v>269</v>
      </c>
      <c r="C13" s="291"/>
      <c r="D13" s="291"/>
      <c r="E13" s="291"/>
      <c r="H13" s="289"/>
      <c r="I13" s="289"/>
      <c r="J13" s="289"/>
      <c r="K13" s="288"/>
    </row>
    <row r="14" spans="1:11" s="287" customFormat="1" ht="20.100000000000001" customHeight="1">
      <c r="A14" s="290"/>
      <c r="B14" s="281"/>
      <c r="H14" s="283"/>
      <c r="I14" s="283"/>
      <c r="J14" s="289"/>
      <c r="K14" s="288"/>
    </row>
    <row r="15" spans="1:11" s="281" customFormat="1" ht="20.100000000000001" customHeight="1">
      <c r="A15" s="284"/>
      <c r="H15" s="283"/>
      <c r="I15" s="283"/>
      <c r="J15" s="283"/>
      <c r="K15" s="282"/>
    </row>
    <row r="16" spans="1:11" s="284" customFormat="1" ht="20.100000000000001" customHeight="1">
      <c r="A16" s="286"/>
      <c r="B16" s="285"/>
      <c r="H16" s="283"/>
      <c r="I16" s="283"/>
      <c r="J16" s="283"/>
      <c r="K16" s="282"/>
    </row>
    <row r="17" spans="1:11" s="281" customFormat="1" ht="20.100000000000001" customHeight="1">
      <c r="A17" s="284"/>
      <c r="H17" s="283"/>
      <c r="I17" s="283"/>
      <c r="J17" s="283"/>
      <c r="K17" s="282"/>
    </row>
    <row r="18" spans="1:11" s="281" customFormat="1" ht="20.100000000000001" customHeight="1">
      <c r="A18" s="284"/>
      <c r="H18" s="283"/>
      <c r="I18" s="283"/>
      <c r="J18" s="283"/>
      <c r="K18" s="282"/>
    </row>
    <row r="19" spans="1:11" ht="20.100000000000001" customHeight="1">
      <c r="D19" s="280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A8:B8"/>
    <mergeCell ref="C5:C6"/>
    <mergeCell ref="D5:E5"/>
    <mergeCell ref="F5:F6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V69"/>
  <sheetViews>
    <sheetView workbookViewId="0">
      <selection activeCell="A2" sqref="A2"/>
    </sheetView>
  </sheetViews>
  <sheetFormatPr defaultColWidth="9.140625" defaultRowHeight="14.25"/>
  <cols>
    <col min="1" max="1" width="2.42578125" style="188" customWidth="1"/>
    <col min="2" max="2" width="30.140625" style="189" customWidth="1"/>
    <col min="3" max="4" width="6.28515625" style="188" customWidth="1"/>
    <col min="5" max="5" width="0.5703125" style="188" customWidth="1"/>
    <col min="6" max="7" width="6.28515625" style="188" customWidth="1"/>
    <col min="8" max="8" width="0.5703125" style="188" customWidth="1"/>
    <col min="9" max="10" width="6.28515625" style="188" customWidth="1"/>
    <col min="11" max="11" width="0.42578125" style="188" customWidth="1"/>
    <col min="12" max="13" width="7.7109375" style="188" customWidth="1"/>
    <col min="14" max="22" width="0" style="188" hidden="1" customWidth="1"/>
    <col min="23" max="16384" width="9.140625" style="188"/>
  </cols>
  <sheetData>
    <row r="1" spans="1:22" ht="20.100000000000001" customHeight="1">
      <c r="A1" s="231" t="s">
        <v>381</v>
      </c>
      <c r="B1" s="231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2" ht="13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22" s="219" customFormat="1" ht="16.5" customHeight="1">
      <c r="A3" s="227"/>
      <c r="B3" s="228"/>
      <c r="C3" s="227"/>
      <c r="D3" s="227"/>
      <c r="E3" s="227"/>
      <c r="F3" s="227"/>
      <c r="G3" s="226"/>
      <c r="H3" s="226"/>
      <c r="I3" s="226"/>
      <c r="J3" s="225"/>
      <c r="K3" s="225"/>
      <c r="L3" s="225"/>
      <c r="M3" s="224" t="s">
        <v>272</v>
      </c>
    </row>
    <row r="4" spans="1:22" s="219" customFormat="1" ht="18" customHeight="1">
      <c r="A4" s="223"/>
      <c r="B4" s="222"/>
      <c r="C4" s="486" t="s">
        <v>411</v>
      </c>
      <c r="D4" s="486"/>
      <c r="E4" s="221"/>
      <c r="F4" s="486" t="s">
        <v>412</v>
      </c>
      <c r="G4" s="486"/>
      <c r="H4" s="221"/>
      <c r="I4" s="486" t="s">
        <v>271</v>
      </c>
      <c r="J4" s="486"/>
      <c r="K4" s="221"/>
      <c r="L4" s="488" t="s">
        <v>270</v>
      </c>
      <c r="M4" s="488"/>
    </row>
    <row r="5" spans="1:22" s="219" customFormat="1" ht="20.100000000000001" customHeight="1">
      <c r="A5" s="490" t="s">
        <v>269</v>
      </c>
      <c r="B5" s="490"/>
      <c r="C5" s="487"/>
      <c r="D5" s="487"/>
      <c r="E5" s="220"/>
      <c r="F5" s="487"/>
      <c r="G5" s="487"/>
      <c r="H5" s="220"/>
      <c r="I5" s="487"/>
      <c r="J5" s="487"/>
      <c r="K5" s="220"/>
      <c r="L5" s="489"/>
      <c r="M5" s="489"/>
    </row>
    <row r="6" spans="1:22" s="213" customFormat="1" ht="20.100000000000001" customHeight="1">
      <c r="A6" s="218"/>
      <c r="B6" s="217"/>
      <c r="C6" s="215" t="s">
        <v>268</v>
      </c>
      <c r="D6" s="215" t="s">
        <v>267</v>
      </c>
      <c r="E6" s="215"/>
      <c r="F6" s="216" t="s">
        <v>268</v>
      </c>
      <c r="G6" s="215" t="s">
        <v>267</v>
      </c>
      <c r="H6" s="215"/>
      <c r="I6" s="216" t="s">
        <v>268</v>
      </c>
      <c r="J6" s="215" t="s">
        <v>267</v>
      </c>
      <c r="K6" s="215"/>
      <c r="L6" s="214" t="s">
        <v>268</v>
      </c>
      <c r="M6" s="214" t="s">
        <v>267</v>
      </c>
      <c r="O6" s="213" t="s">
        <v>266</v>
      </c>
      <c r="P6" s="213" t="s">
        <v>265</v>
      </c>
    </row>
    <row r="7" spans="1:22" ht="20.100000000000001" customHeight="1">
      <c r="A7" s="202"/>
      <c r="B7" s="21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</row>
    <row r="8" spans="1:22" s="211" customFormat="1" ht="18" customHeight="1">
      <c r="A8" s="491" t="s">
        <v>264</v>
      </c>
      <c r="B8" s="491"/>
      <c r="C8" s="210"/>
      <c r="D8" s="208">
        <v>14342</v>
      </c>
      <c r="E8" s="210"/>
      <c r="F8" s="210"/>
      <c r="G8" s="210">
        <v>13000</v>
      </c>
      <c r="H8" s="210"/>
      <c r="I8" s="210"/>
      <c r="J8" s="208">
        <f>D8+G8</f>
        <v>27342</v>
      </c>
      <c r="K8" s="210"/>
      <c r="L8" s="205"/>
      <c r="M8" s="205">
        <v>115.4</v>
      </c>
      <c r="O8" s="211">
        <v>14600</v>
      </c>
      <c r="P8" s="192">
        <f>D8-O8</f>
        <v>-258</v>
      </c>
      <c r="Q8" s="198">
        <f>G8/D8*100-100</f>
        <v>-9.3571328963882365</v>
      </c>
      <c r="S8" s="192">
        <f>D8-'19NK'!D8</f>
        <v>1154</v>
      </c>
      <c r="T8" s="192">
        <f>O8-'19NK'!O8</f>
        <v>-100</v>
      </c>
      <c r="U8" s="192">
        <f>G8-'19NK'!G8</f>
        <v>-1200</v>
      </c>
      <c r="V8" s="192">
        <f>J8-'19NK'!J8</f>
        <v>-46</v>
      </c>
    </row>
    <row r="9" spans="1:22" ht="18" customHeight="1">
      <c r="A9" s="202"/>
      <c r="B9" s="209" t="s">
        <v>263</v>
      </c>
      <c r="C9" s="202"/>
      <c r="D9" s="208">
        <v>4158</v>
      </c>
      <c r="E9" s="210"/>
      <c r="F9" s="210"/>
      <c r="G9" s="210">
        <v>3475</v>
      </c>
      <c r="H9" s="210"/>
      <c r="I9" s="205"/>
      <c r="J9" s="208">
        <f>D9+G9</f>
        <v>7633</v>
      </c>
      <c r="K9" s="202"/>
      <c r="L9" s="205"/>
      <c r="M9" s="205">
        <v>112.2</v>
      </c>
      <c r="O9" s="188">
        <v>4309</v>
      </c>
      <c r="P9" s="192">
        <f>D9-O9</f>
        <v>-151</v>
      </c>
      <c r="Q9" s="198">
        <f>G9/D9*100-100</f>
        <v>-16.426166426166418</v>
      </c>
      <c r="U9" s="193">
        <f>G9-'19NK'!G9</f>
        <v>-2125</v>
      </c>
      <c r="V9" s="193">
        <f>J9-'19NK'!J9</f>
        <v>-3481</v>
      </c>
    </row>
    <row r="10" spans="1:22" ht="18" customHeight="1">
      <c r="A10" s="202"/>
      <c r="B10" s="209" t="s">
        <v>262</v>
      </c>
      <c r="C10" s="202"/>
      <c r="D10" s="208">
        <f>D8-D9</f>
        <v>10184</v>
      </c>
      <c r="E10" s="208">
        <f>E8-E9</f>
        <v>0</v>
      </c>
      <c r="F10" s="208"/>
      <c r="G10" s="208">
        <f>G8-G9</f>
        <v>9525</v>
      </c>
      <c r="H10" s="208">
        <f>H8-H9</f>
        <v>0</v>
      </c>
      <c r="I10" s="208"/>
      <c r="J10" s="208">
        <f>D10+G10</f>
        <v>19709</v>
      </c>
      <c r="K10" s="202"/>
      <c r="L10" s="205"/>
      <c r="M10" s="205">
        <v>116.8</v>
      </c>
      <c r="O10" s="188">
        <v>10291</v>
      </c>
      <c r="P10" s="192">
        <f>D10-O10</f>
        <v>-107</v>
      </c>
      <c r="Q10" s="198">
        <f>G10/D10*100-100</f>
        <v>-6.4709347996857787</v>
      </c>
      <c r="U10" s="193">
        <f>G10-'19NK'!G10</f>
        <v>925</v>
      </c>
      <c r="V10" s="193">
        <f>J10-'19NK'!J10</f>
        <v>3435</v>
      </c>
    </row>
    <row r="11" spans="1:22" ht="18" customHeight="1">
      <c r="A11" s="202"/>
      <c r="B11" s="207" t="s">
        <v>261</v>
      </c>
      <c r="C11" s="202"/>
      <c r="D11" s="195">
        <f>D23</f>
        <v>207.48444599999999</v>
      </c>
      <c r="E11" s="202">
        <v>0</v>
      </c>
      <c r="F11" s="202"/>
      <c r="G11" s="195">
        <f>G23</f>
        <v>224.97154000941902</v>
      </c>
      <c r="H11" s="202">
        <v>0</v>
      </c>
      <c r="I11" s="202"/>
      <c r="J11" s="195">
        <f>D11+G11</f>
        <v>432.45598600941901</v>
      </c>
      <c r="K11" s="202"/>
      <c r="L11" s="205"/>
      <c r="M11" s="194">
        <f>M23</f>
        <v>146.32906056453788</v>
      </c>
      <c r="O11" s="188">
        <v>191</v>
      </c>
      <c r="P11" s="192">
        <f>D11-O11</f>
        <v>16.484445999999991</v>
      </c>
      <c r="Q11" s="200">
        <f>G11/D11*100-100</f>
        <v>8.4281469510341083</v>
      </c>
      <c r="U11" s="193">
        <f>U9+U10</f>
        <v>-1200</v>
      </c>
    </row>
    <row r="12" spans="1:22" ht="18" customHeight="1">
      <c r="A12" s="202"/>
      <c r="B12" s="206" t="s">
        <v>260</v>
      </c>
      <c r="C12" s="202"/>
      <c r="D12" s="195">
        <f>D10-D11</f>
        <v>9976.5155539999996</v>
      </c>
      <c r="E12" s="202"/>
      <c r="F12" s="202"/>
      <c r="G12" s="195">
        <f>G10-G11</f>
        <v>9300.0284599905808</v>
      </c>
      <c r="H12" s="202"/>
      <c r="I12" s="202"/>
      <c r="J12" s="195">
        <f>D12+G12</f>
        <v>19276.54401399058</v>
      </c>
      <c r="K12" s="202"/>
      <c r="L12" s="205"/>
      <c r="M12" s="194">
        <v>116.2</v>
      </c>
      <c r="O12" s="188">
        <v>10100</v>
      </c>
      <c r="P12" s="192">
        <f>D12-O12</f>
        <v>-123.48444600000039</v>
      </c>
      <c r="Q12" s="200">
        <f>G12/D12*100-100</f>
        <v>-6.780795262111198</v>
      </c>
    </row>
    <row r="13" spans="1:22" ht="18" customHeight="1">
      <c r="A13" s="485" t="s">
        <v>259</v>
      </c>
      <c r="B13" s="485"/>
      <c r="C13" s="202"/>
      <c r="D13" s="202"/>
      <c r="E13" s="202"/>
      <c r="F13" s="202"/>
      <c r="G13" s="202"/>
      <c r="H13" s="202"/>
      <c r="I13" s="202"/>
      <c r="J13" s="195"/>
      <c r="K13" s="202"/>
      <c r="L13" s="194"/>
      <c r="M13" s="194"/>
      <c r="P13" s="192"/>
      <c r="Q13" s="198"/>
    </row>
    <row r="14" spans="1:22" ht="18" customHeight="1">
      <c r="A14" s="202"/>
      <c r="B14" s="201" t="s">
        <v>258</v>
      </c>
      <c r="C14" s="195"/>
      <c r="D14" s="195">
        <v>492.66019599999998</v>
      </c>
      <c r="E14" s="195"/>
      <c r="F14" s="195"/>
      <c r="G14" s="195">
        <v>400</v>
      </c>
      <c r="H14" s="195"/>
      <c r="I14" s="195"/>
      <c r="J14" s="195">
        <f t="shared" ref="J14:J41" si="0">D14+G14</f>
        <v>892.66019600000004</v>
      </c>
      <c r="K14" s="195"/>
      <c r="L14" s="194"/>
      <c r="M14" s="194">
        <v>102.48405421897343</v>
      </c>
      <c r="O14" s="188">
        <v>550</v>
      </c>
      <c r="P14" s="192">
        <f t="shared" ref="P14:P41" si="1">D14-O14</f>
        <v>-57.339804000000015</v>
      </c>
      <c r="Q14" s="191">
        <f t="shared" ref="Q14:Q41" si="2">G14/D14*100-100</f>
        <v>-18.80813525272093</v>
      </c>
    </row>
    <row r="15" spans="1:22" ht="18" customHeight="1">
      <c r="A15" s="202"/>
      <c r="B15" s="201" t="s">
        <v>257</v>
      </c>
      <c r="C15" s="195"/>
      <c r="D15" s="195">
        <v>233.53057899999999</v>
      </c>
      <c r="E15" s="195"/>
      <c r="F15" s="195"/>
      <c r="G15" s="195">
        <v>200</v>
      </c>
      <c r="H15" s="195"/>
      <c r="I15" s="195"/>
      <c r="J15" s="195">
        <f t="shared" si="0"/>
        <v>433.53057899999999</v>
      </c>
      <c r="K15" s="195"/>
      <c r="L15" s="194"/>
      <c r="M15" s="194">
        <v>131.07963072244837</v>
      </c>
      <c r="O15" s="188">
        <v>230</v>
      </c>
      <c r="P15" s="192">
        <f t="shared" si="1"/>
        <v>3.5305789999999888</v>
      </c>
      <c r="Q15" s="200">
        <f t="shared" si="2"/>
        <v>-14.35811067808811</v>
      </c>
    </row>
    <row r="16" spans="1:22" ht="17.100000000000001" customHeight="1">
      <c r="A16" s="202"/>
      <c r="B16" s="201" t="s">
        <v>256</v>
      </c>
      <c r="C16" s="195">
        <v>18.07</v>
      </c>
      <c r="D16" s="195">
        <v>164.45810900000001</v>
      </c>
      <c r="E16" s="195"/>
      <c r="F16" s="195">
        <v>10</v>
      </c>
      <c r="G16" s="195">
        <v>90.127249598286014</v>
      </c>
      <c r="H16" s="195"/>
      <c r="I16" s="195">
        <f t="shared" ref="I16:I24" si="3">C16+F16</f>
        <v>28.07</v>
      </c>
      <c r="J16" s="195">
        <f t="shared" si="0"/>
        <v>254.58535859828601</v>
      </c>
      <c r="K16" s="195"/>
      <c r="L16" s="194">
        <v>80.294058754541027</v>
      </c>
      <c r="M16" s="194">
        <v>96.674834513823114</v>
      </c>
      <c r="N16" s="188">
        <v>20</v>
      </c>
      <c r="O16" s="193">
        <v>180.14618668300653</v>
      </c>
      <c r="P16" s="192">
        <f t="shared" si="1"/>
        <v>-15.688077683006526</v>
      </c>
      <c r="Q16" s="198">
        <f t="shared" si="2"/>
        <v>-45.197442591118445</v>
      </c>
    </row>
    <row r="17" spans="1:18" ht="17.100000000000001" customHeight="1">
      <c r="A17" s="202"/>
      <c r="B17" s="201" t="s">
        <v>255</v>
      </c>
      <c r="C17" s="195">
        <v>140.346</v>
      </c>
      <c r="D17" s="195">
        <v>316.80122700000004</v>
      </c>
      <c r="E17" s="195"/>
      <c r="F17" s="195">
        <v>130</v>
      </c>
      <c r="G17" s="195">
        <v>293.26321422101449</v>
      </c>
      <c r="H17" s="195"/>
      <c r="I17" s="195">
        <f t="shared" si="3"/>
        <v>270.346</v>
      </c>
      <c r="J17" s="195">
        <f t="shared" si="0"/>
        <v>610.06444122101448</v>
      </c>
      <c r="K17" s="195"/>
      <c r="L17" s="194">
        <v>91.836970405196084</v>
      </c>
      <c r="M17" s="194">
        <v>121.1769252324556</v>
      </c>
      <c r="N17" s="188">
        <v>140</v>
      </c>
      <c r="O17" s="193">
        <v>315.51519051279234</v>
      </c>
      <c r="P17" s="192">
        <f t="shared" si="1"/>
        <v>1.2860364872076957</v>
      </c>
      <c r="Q17" s="200">
        <f t="shared" si="2"/>
        <v>-7.4298994994061616</v>
      </c>
    </row>
    <row r="18" spans="1:18" ht="17.100000000000001" customHeight="1">
      <c r="A18" s="202"/>
      <c r="B18" s="201" t="s">
        <v>254</v>
      </c>
      <c r="C18" s="195">
        <v>9.1549999999999994</v>
      </c>
      <c r="D18" s="195">
        <v>13.463066000000001</v>
      </c>
      <c r="E18" s="195"/>
      <c r="F18" s="195">
        <v>8</v>
      </c>
      <c r="G18" s="195">
        <v>11.709317605426129</v>
      </c>
      <c r="H18" s="195"/>
      <c r="I18" s="195">
        <f t="shared" si="3"/>
        <v>17.155000000000001</v>
      </c>
      <c r="J18" s="195">
        <f t="shared" si="0"/>
        <v>25.172383605426131</v>
      </c>
      <c r="K18" s="195"/>
      <c r="L18" s="194">
        <v>106.15060949198687</v>
      </c>
      <c r="M18" s="194">
        <v>100.20986188004058</v>
      </c>
      <c r="N18" s="193">
        <v>9.9412222222222209</v>
      </c>
      <c r="O18" s="193">
        <v>14.673880555555552</v>
      </c>
      <c r="P18" s="192">
        <f t="shared" si="1"/>
        <v>-1.210814555555551</v>
      </c>
      <c r="Q18" s="200">
        <f t="shared" si="2"/>
        <v>-13.026367059136987</v>
      </c>
    </row>
    <row r="19" spans="1:18" ht="17.100000000000001" customHeight="1">
      <c r="A19" s="202"/>
      <c r="B19" s="201" t="s">
        <v>253</v>
      </c>
      <c r="C19" s="195">
        <v>8.3149999999999995</v>
      </c>
      <c r="D19" s="195">
        <v>61.632262000000004</v>
      </c>
      <c r="E19" s="195"/>
      <c r="F19" s="195">
        <v>10</v>
      </c>
      <c r="G19" s="195">
        <v>66.869326795653322</v>
      </c>
      <c r="H19" s="195"/>
      <c r="I19" s="195">
        <f t="shared" si="3"/>
        <v>18.314999999999998</v>
      </c>
      <c r="J19" s="195">
        <f t="shared" si="0"/>
        <v>128.50158879565333</v>
      </c>
      <c r="K19" s="195"/>
      <c r="L19" s="194">
        <v>92.551417454141173</v>
      </c>
      <c r="M19" s="194">
        <v>72.982192721706724</v>
      </c>
      <c r="N19" s="193">
        <v>9.66267160939225</v>
      </c>
      <c r="O19" s="193">
        <v>70</v>
      </c>
      <c r="P19" s="192">
        <f t="shared" si="1"/>
        <v>-8.3677379999999957</v>
      </c>
      <c r="Q19" s="198">
        <f t="shared" si="2"/>
        <v>8.4972782528301707</v>
      </c>
    </row>
    <row r="20" spans="1:18" ht="17.100000000000001" customHeight="1">
      <c r="A20" s="202"/>
      <c r="B20" s="204" t="s">
        <v>252</v>
      </c>
      <c r="C20" s="195">
        <v>337.23500000000001</v>
      </c>
      <c r="D20" s="195">
        <v>144.18293599999998</v>
      </c>
      <c r="E20" s="195"/>
      <c r="F20" s="195">
        <v>450</v>
      </c>
      <c r="G20" s="195">
        <v>184.16438953173534</v>
      </c>
      <c r="H20" s="195"/>
      <c r="I20" s="195">
        <f t="shared" si="3"/>
        <v>787.23500000000001</v>
      </c>
      <c r="J20" s="195">
        <f t="shared" si="0"/>
        <v>328.34732553173535</v>
      </c>
      <c r="K20" s="195"/>
      <c r="L20" s="194">
        <v>81.551966866842704</v>
      </c>
      <c r="M20" s="194">
        <v>78.632604093804375</v>
      </c>
      <c r="N20" s="188">
        <v>300</v>
      </c>
      <c r="O20" s="193">
        <v>125</v>
      </c>
      <c r="P20" s="192">
        <f t="shared" si="1"/>
        <v>19.182935999999984</v>
      </c>
      <c r="Q20" s="200">
        <f t="shared" si="2"/>
        <v>27.729670820224769</v>
      </c>
    </row>
    <row r="21" spans="1:18" ht="17.100000000000001" customHeight="1">
      <c r="A21" s="202"/>
      <c r="B21" s="201" t="s">
        <v>251</v>
      </c>
      <c r="C21" s="195">
        <v>242.506</v>
      </c>
      <c r="D21" s="195">
        <v>60.406914</v>
      </c>
      <c r="E21" s="195"/>
      <c r="F21" s="195">
        <v>400</v>
      </c>
      <c r="G21" s="195">
        <v>91.769514116613777</v>
      </c>
      <c r="H21" s="195"/>
      <c r="I21" s="195">
        <f t="shared" si="3"/>
        <v>642.50599999999997</v>
      </c>
      <c r="J21" s="195">
        <f t="shared" si="0"/>
        <v>152.17642811661378</v>
      </c>
      <c r="K21" s="195"/>
      <c r="L21" s="194">
        <v>93.640792900563881</v>
      </c>
      <c r="M21" s="194">
        <v>84.11758680702242</v>
      </c>
      <c r="N21" s="188">
        <v>300</v>
      </c>
      <c r="O21" s="193">
        <v>80</v>
      </c>
      <c r="P21" s="192">
        <f t="shared" si="1"/>
        <v>-19.593086</v>
      </c>
      <c r="Q21" s="200">
        <f t="shared" si="2"/>
        <v>51.918891464334337</v>
      </c>
    </row>
    <row r="22" spans="1:18" ht="17.100000000000001" customHeight="1">
      <c r="A22" s="202"/>
      <c r="B22" s="201" t="s">
        <v>250</v>
      </c>
      <c r="C22" s="195">
        <v>73.650000000000006</v>
      </c>
      <c r="D22" s="195">
        <v>11.784546000000001</v>
      </c>
      <c r="E22" s="195"/>
      <c r="F22" s="195">
        <v>120</v>
      </c>
      <c r="G22" s="195">
        <v>21.571695833146848</v>
      </c>
      <c r="H22" s="195"/>
      <c r="I22" s="195">
        <f t="shared" si="3"/>
        <v>193.65</v>
      </c>
      <c r="J22" s="195">
        <f t="shared" si="0"/>
        <v>33.356241833146846</v>
      </c>
      <c r="K22" s="195"/>
      <c r="L22" s="194">
        <v>566.17840540303484</v>
      </c>
      <c r="M22" s="194">
        <v>1204.6483079085203</v>
      </c>
      <c r="N22" s="188">
        <v>80</v>
      </c>
      <c r="O22" s="193">
        <v>7.3963988175221722</v>
      </c>
      <c r="P22" s="192">
        <f t="shared" si="1"/>
        <v>4.3881471824778284</v>
      </c>
      <c r="Q22" s="198">
        <f t="shared" si="2"/>
        <v>83.050716023738602</v>
      </c>
      <c r="R22" s="188">
        <f>J22/M22*100</f>
        <v>2.7689610000000004</v>
      </c>
    </row>
    <row r="23" spans="1:18" ht="17.100000000000001" customHeight="1">
      <c r="A23" s="202"/>
      <c r="B23" s="201" t="s">
        <v>249</v>
      </c>
      <c r="C23" s="195">
        <v>500.28199999999998</v>
      </c>
      <c r="D23" s="195">
        <v>207.48444599999999</v>
      </c>
      <c r="E23" s="195"/>
      <c r="F23" s="195">
        <v>540</v>
      </c>
      <c r="G23" s="195">
        <v>224.97154000941902</v>
      </c>
      <c r="H23" s="195"/>
      <c r="I23" s="195">
        <f t="shared" si="3"/>
        <v>1040.2819999999999</v>
      </c>
      <c r="J23" s="195">
        <f t="shared" si="0"/>
        <v>432.45598600941901</v>
      </c>
      <c r="K23" s="195"/>
      <c r="L23" s="194">
        <v>90.377257515785658</v>
      </c>
      <c r="M23" s="194">
        <v>146.32906056453788</v>
      </c>
      <c r="N23" s="188">
        <v>496</v>
      </c>
      <c r="O23" s="193">
        <v>191</v>
      </c>
      <c r="P23" s="192">
        <f t="shared" si="1"/>
        <v>16.484445999999991</v>
      </c>
      <c r="Q23" s="200">
        <f t="shared" si="2"/>
        <v>8.4281469510341083</v>
      </c>
    </row>
    <row r="24" spans="1:18" ht="17.100000000000001" customHeight="1">
      <c r="A24" s="202"/>
      <c r="B24" s="201" t="s">
        <v>248</v>
      </c>
      <c r="C24" s="195">
        <v>155.61000000000001</v>
      </c>
      <c r="D24" s="195">
        <v>77.521659</v>
      </c>
      <c r="E24" s="195"/>
      <c r="F24" s="195">
        <v>200</v>
      </c>
      <c r="G24" s="195">
        <v>102.58573126234391</v>
      </c>
      <c r="H24" s="195"/>
      <c r="I24" s="195">
        <f t="shared" si="3"/>
        <v>355.61</v>
      </c>
      <c r="J24" s="195">
        <f t="shared" si="0"/>
        <v>180.10739026234393</v>
      </c>
      <c r="K24" s="195"/>
      <c r="L24" s="194">
        <v>98.443386955233876</v>
      </c>
      <c r="M24" s="194">
        <v>144.88171385150386</v>
      </c>
      <c r="N24" s="188">
        <v>170</v>
      </c>
      <c r="O24" s="193">
        <v>90</v>
      </c>
      <c r="P24" s="192">
        <f t="shared" si="1"/>
        <v>-12.478341</v>
      </c>
      <c r="Q24" s="200">
        <f t="shared" si="2"/>
        <v>32.331702630801431</v>
      </c>
    </row>
    <row r="25" spans="1:18" ht="17.100000000000001" customHeight="1">
      <c r="A25" s="202"/>
      <c r="B25" s="201" t="s">
        <v>247</v>
      </c>
      <c r="C25" s="195"/>
      <c r="D25" s="195">
        <v>74.737585999999993</v>
      </c>
      <c r="E25" s="195"/>
      <c r="F25" s="195"/>
      <c r="G25" s="195">
        <v>70</v>
      </c>
      <c r="H25" s="195"/>
      <c r="I25" s="195"/>
      <c r="J25" s="195">
        <f t="shared" si="0"/>
        <v>144.73758599999999</v>
      </c>
      <c r="K25" s="195"/>
      <c r="L25" s="194"/>
      <c r="M25" s="194">
        <v>109.52565602584545</v>
      </c>
      <c r="O25" s="193">
        <v>65</v>
      </c>
      <c r="P25" s="192">
        <f t="shared" si="1"/>
        <v>9.7375859999999932</v>
      </c>
      <c r="Q25" s="198">
        <f t="shared" si="2"/>
        <v>-6.338960426150237</v>
      </c>
    </row>
    <row r="26" spans="1:18" ht="17.100000000000001" customHeight="1">
      <c r="A26" s="202"/>
      <c r="B26" s="201" t="s">
        <v>246</v>
      </c>
      <c r="C26" s="195"/>
      <c r="D26" s="195">
        <v>59.868850000000002</v>
      </c>
      <c r="E26" s="195"/>
      <c r="F26" s="195"/>
      <c r="G26" s="195">
        <v>60</v>
      </c>
      <c r="H26" s="195"/>
      <c r="I26" s="195"/>
      <c r="J26" s="195">
        <f t="shared" si="0"/>
        <v>119.86885000000001</v>
      </c>
      <c r="K26" s="195"/>
      <c r="L26" s="194"/>
      <c r="M26" s="194">
        <v>110.97798521724245</v>
      </c>
      <c r="O26" s="193">
        <v>60</v>
      </c>
      <c r="P26" s="192">
        <f t="shared" si="1"/>
        <v>-0.1311499999999981</v>
      </c>
      <c r="Q26" s="200">
        <f t="shared" si="2"/>
        <v>0.21906216671941081</v>
      </c>
    </row>
    <row r="27" spans="1:18" ht="17.100000000000001" customHeight="1">
      <c r="A27" s="202"/>
      <c r="B27" s="196" t="s">
        <v>245</v>
      </c>
      <c r="C27" s="195"/>
      <c r="D27" s="195">
        <v>178.86541500000001</v>
      </c>
      <c r="E27" s="195"/>
      <c r="F27" s="195"/>
      <c r="G27" s="195">
        <v>150</v>
      </c>
      <c r="H27" s="195"/>
      <c r="I27" s="195"/>
      <c r="J27" s="195">
        <f t="shared" si="0"/>
        <v>328.86541499999998</v>
      </c>
      <c r="K27" s="195"/>
      <c r="L27" s="194"/>
      <c r="M27" s="194">
        <v>106.3661196102413</v>
      </c>
      <c r="O27" s="193">
        <v>180</v>
      </c>
      <c r="P27" s="192">
        <f t="shared" si="1"/>
        <v>-1.1345849999999871</v>
      </c>
      <c r="Q27" s="200">
        <f t="shared" si="2"/>
        <v>-16.13806391805818</v>
      </c>
    </row>
    <row r="28" spans="1:18" ht="17.100000000000001" customHeight="1">
      <c r="A28" s="202"/>
      <c r="B28" s="201" t="s">
        <v>244</v>
      </c>
      <c r="C28" s="195">
        <v>94.093999999999994</v>
      </c>
      <c r="D28" s="195">
        <v>180.88044500000001</v>
      </c>
      <c r="E28" s="195"/>
      <c r="F28" s="195">
        <v>100</v>
      </c>
      <c r="G28" s="195">
        <v>212.94100892244342</v>
      </c>
      <c r="H28" s="195"/>
      <c r="I28" s="195">
        <f>C28+F28</f>
        <v>194.09399999999999</v>
      </c>
      <c r="J28" s="195">
        <f t="shared" si="0"/>
        <v>393.82145392244342</v>
      </c>
      <c r="K28" s="195"/>
      <c r="L28" s="194">
        <v>134.73323244804178</v>
      </c>
      <c r="M28" s="194">
        <v>243.98143289839851</v>
      </c>
      <c r="N28" s="188">
        <v>100</v>
      </c>
      <c r="O28" s="193">
        <v>190</v>
      </c>
      <c r="P28" s="192">
        <f t="shared" si="1"/>
        <v>-9.1195549999999912</v>
      </c>
      <c r="Q28" s="198">
        <f t="shared" si="2"/>
        <v>17.724726364114929</v>
      </c>
    </row>
    <row r="29" spans="1:18" ht="17.100000000000001" customHeight="1">
      <c r="A29" s="202"/>
      <c r="B29" s="196" t="s">
        <v>243</v>
      </c>
      <c r="C29" s="195"/>
      <c r="D29" s="195">
        <v>287.48017599999997</v>
      </c>
      <c r="E29" s="195"/>
      <c r="F29" s="195"/>
      <c r="G29" s="195">
        <v>200</v>
      </c>
      <c r="H29" s="195"/>
      <c r="I29" s="195"/>
      <c r="J29" s="195">
        <f t="shared" si="0"/>
        <v>487.48017599999997</v>
      </c>
      <c r="K29" s="195"/>
      <c r="L29" s="194"/>
      <c r="M29" s="194">
        <v>106.58595604683011</v>
      </c>
      <c r="O29" s="193">
        <v>270</v>
      </c>
      <c r="P29" s="192">
        <f t="shared" si="1"/>
        <v>17.480175999999972</v>
      </c>
      <c r="Q29" s="200">
        <f t="shared" si="2"/>
        <v>-30.429985544464117</v>
      </c>
    </row>
    <row r="30" spans="1:18" ht="17.100000000000001" customHeight="1">
      <c r="A30" s="202"/>
      <c r="B30" s="196" t="s">
        <v>242</v>
      </c>
      <c r="C30" s="195"/>
      <c r="D30" s="195">
        <v>25.333653999999999</v>
      </c>
      <c r="E30" s="195"/>
      <c r="F30" s="195"/>
      <c r="G30" s="195">
        <v>25</v>
      </c>
      <c r="H30" s="195"/>
      <c r="I30" s="195"/>
      <c r="J30" s="195">
        <f t="shared" si="0"/>
        <v>50.333653999999996</v>
      </c>
      <c r="K30" s="195"/>
      <c r="L30" s="194"/>
      <c r="M30" s="194">
        <v>108.36455970992009</v>
      </c>
      <c r="O30" s="193">
        <v>25</v>
      </c>
      <c r="P30" s="192">
        <f t="shared" si="1"/>
        <v>0.33365399999999923</v>
      </c>
      <c r="Q30" s="200">
        <f t="shared" si="2"/>
        <v>-1.3170385922220333</v>
      </c>
    </row>
    <row r="31" spans="1:18" ht="17.100000000000001" customHeight="1">
      <c r="A31" s="202"/>
      <c r="B31" s="196" t="s">
        <v>241</v>
      </c>
      <c r="C31" s="195"/>
      <c r="D31" s="195">
        <v>609.237165</v>
      </c>
      <c r="E31" s="195"/>
      <c r="F31" s="195"/>
      <c r="G31" s="195">
        <v>400</v>
      </c>
      <c r="H31" s="195"/>
      <c r="I31" s="195"/>
      <c r="J31" s="195">
        <f t="shared" si="0"/>
        <v>1009.237165</v>
      </c>
      <c r="K31" s="195"/>
      <c r="L31" s="194"/>
      <c r="M31" s="194">
        <v>107.66924222272823</v>
      </c>
      <c r="O31" s="193">
        <v>620</v>
      </c>
      <c r="P31" s="192">
        <f t="shared" si="1"/>
        <v>-10.762834999999995</v>
      </c>
      <c r="Q31" s="203">
        <f t="shared" si="2"/>
        <v>-34.344123605788241</v>
      </c>
    </row>
    <row r="32" spans="1:18" ht="17.100000000000001" customHeight="1">
      <c r="A32" s="202"/>
      <c r="B32" s="196" t="s">
        <v>240</v>
      </c>
      <c r="C32" s="195"/>
      <c r="D32" s="195">
        <v>2156.5504719999999</v>
      </c>
      <c r="E32" s="195"/>
      <c r="F32" s="195"/>
      <c r="G32" s="195">
        <v>1500</v>
      </c>
      <c r="H32" s="195"/>
      <c r="I32" s="195"/>
      <c r="J32" s="195">
        <f t="shared" si="0"/>
        <v>3656.5504719999999</v>
      </c>
      <c r="K32" s="195"/>
      <c r="L32" s="194"/>
      <c r="M32" s="194">
        <v>112.20540414033711</v>
      </c>
      <c r="O32" s="193">
        <v>2050</v>
      </c>
      <c r="P32" s="192">
        <f t="shared" si="1"/>
        <v>106.5504719999999</v>
      </c>
      <c r="Q32" s="191">
        <f t="shared" si="2"/>
        <v>-30.444475124716675</v>
      </c>
    </row>
    <row r="33" spans="1:17" ht="17.100000000000001" customHeight="1">
      <c r="A33" s="202"/>
      <c r="B33" s="196" t="s">
        <v>239</v>
      </c>
      <c r="C33" s="195"/>
      <c r="D33" s="195">
        <v>1169.3921419999999</v>
      </c>
      <c r="E33" s="195"/>
      <c r="F33" s="195"/>
      <c r="G33" s="195">
        <v>900</v>
      </c>
      <c r="H33" s="195"/>
      <c r="I33" s="195"/>
      <c r="J33" s="195">
        <f t="shared" si="0"/>
        <v>2069.3921419999997</v>
      </c>
      <c r="K33" s="195"/>
      <c r="L33" s="194"/>
      <c r="M33" s="194">
        <v>110.68291499668912</v>
      </c>
      <c r="O33" s="193">
        <v>1200</v>
      </c>
      <c r="P33" s="192">
        <f t="shared" si="1"/>
        <v>-30.607858000000078</v>
      </c>
      <c r="Q33" s="191">
        <f t="shared" si="2"/>
        <v>-23.036937937624685</v>
      </c>
    </row>
    <row r="34" spans="1:17" ht="17.100000000000001" customHeight="1">
      <c r="A34" s="202"/>
      <c r="B34" s="196" t="s">
        <v>238</v>
      </c>
      <c r="C34" s="195"/>
      <c r="D34" s="195">
        <v>41.143911999999993</v>
      </c>
      <c r="E34" s="195"/>
      <c r="F34" s="195"/>
      <c r="G34" s="195">
        <v>25</v>
      </c>
      <c r="H34" s="195"/>
      <c r="I34" s="195"/>
      <c r="J34" s="195">
        <f t="shared" si="0"/>
        <v>66.143912</v>
      </c>
      <c r="K34" s="195"/>
      <c r="L34" s="194"/>
      <c r="M34" s="194">
        <v>92.824313445939097</v>
      </c>
      <c r="O34" s="193">
        <v>40</v>
      </c>
      <c r="P34" s="192">
        <f t="shared" si="1"/>
        <v>1.1439119999999932</v>
      </c>
      <c r="Q34" s="198">
        <f t="shared" si="2"/>
        <v>-39.237668989764508</v>
      </c>
    </row>
    <row r="35" spans="1:17" ht="17.100000000000001" customHeight="1">
      <c r="A35" s="202"/>
      <c r="B35" s="196" t="s">
        <v>237</v>
      </c>
      <c r="C35" s="195"/>
      <c r="D35" s="195">
        <v>29.081821999999999</v>
      </c>
      <c r="E35" s="195"/>
      <c r="F35" s="195"/>
      <c r="G35" s="195">
        <v>25</v>
      </c>
      <c r="H35" s="195"/>
      <c r="I35" s="195"/>
      <c r="J35" s="195">
        <f t="shared" si="0"/>
        <v>54.081822000000003</v>
      </c>
      <c r="K35" s="195"/>
      <c r="L35" s="194"/>
      <c r="M35" s="194">
        <v>69.405078758571321</v>
      </c>
      <c r="O35" s="193">
        <v>30</v>
      </c>
      <c r="P35" s="192">
        <f t="shared" si="1"/>
        <v>-0.91817800000000105</v>
      </c>
      <c r="Q35" s="200">
        <f t="shared" si="2"/>
        <v>-14.035647422640849</v>
      </c>
    </row>
    <row r="36" spans="1:17" ht="17.100000000000001" customHeight="1">
      <c r="A36" s="197"/>
      <c r="B36" s="196" t="s">
        <v>236</v>
      </c>
      <c r="C36" s="195">
        <v>322.46800000000002</v>
      </c>
      <c r="D36" s="195">
        <v>197.23676900000001</v>
      </c>
      <c r="E36" s="195"/>
      <c r="F36" s="195">
        <v>250</v>
      </c>
      <c r="G36" s="195">
        <v>154.90731775378046</v>
      </c>
      <c r="H36" s="195"/>
      <c r="I36" s="195">
        <f>C36+F36</f>
        <v>572.46800000000007</v>
      </c>
      <c r="J36" s="195">
        <f t="shared" si="0"/>
        <v>352.14408675378047</v>
      </c>
      <c r="K36" s="195"/>
      <c r="L36" s="194">
        <v>126.80707412592372</v>
      </c>
      <c r="M36" s="194">
        <v>148.63776268252082</v>
      </c>
      <c r="N36" s="188">
        <v>260</v>
      </c>
      <c r="O36" s="193">
        <v>148.06762319709338</v>
      </c>
      <c r="P36" s="192">
        <f t="shared" si="1"/>
        <v>49.169145802906627</v>
      </c>
      <c r="Q36" s="200">
        <f t="shared" si="2"/>
        <v>-21.461237405597302</v>
      </c>
    </row>
    <row r="37" spans="1:17" ht="17.100000000000001" customHeight="1">
      <c r="A37" s="197"/>
      <c r="B37" s="201" t="s">
        <v>235</v>
      </c>
      <c r="C37" s="195"/>
      <c r="D37" s="195">
        <v>1504.2098980000001</v>
      </c>
      <c r="E37" s="195"/>
      <c r="F37" s="195"/>
      <c r="G37" s="195">
        <v>1600</v>
      </c>
      <c r="H37" s="195"/>
      <c r="I37" s="195"/>
      <c r="J37" s="195">
        <f t="shared" si="0"/>
        <v>3104.2098980000001</v>
      </c>
      <c r="K37" s="195"/>
      <c r="L37" s="194"/>
      <c r="M37" s="194">
        <v>134.43724343971212</v>
      </c>
      <c r="O37" s="193">
        <v>1600</v>
      </c>
      <c r="P37" s="192">
        <f t="shared" si="1"/>
        <v>-95.790101999999933</v>
      </c>
      <c r="Q37" s="198">
        <f t="shared" si="2"/>
        <v>6.368134003596353</v>
      </c>
    </row>
    <row r="38" spans="1:17" ht="17.100000000000001" customHeight="1">
      <c r="A38" s="197"/>
      <c r="B38" s="201" t="s">
        <v>234</v>
      </c>
      <c r="C38" s="195"/>
      <c r="D38" s="195">
        <v>2329.3512350000001</v>
      </c>
      <c r="E38" s="195"/>
      <c r="F38" s="195"/>
      <c r="G38" s="195">
        <v>2500</v>
      </c>
      <c r="H38" s="195"/>
      <c r="I38" s="195"/>
      <c r="J38" s="195">
        <f t="shared" si="0"/>
        <v>4829.3512350000001</v>
      </c>
      <c r="K38" s="195"/>
      <c r="L38" s="194"/>
      <c r="M38" s="194">
        <v>102.60620357570696</v>
      </c>
      <c r="O38" s="193">
        <v>2500</v>
      </c>
      <c r="P38" s="192">
        <f t="shared" si="1"/>
        <v>-170.64876499999991</v>
      </c>
      <c r="Q38" s="200">
        <f t="shared" si="2"/>
        <v>7.3260211871826186</v>
      </c>
    </row>
    <row r="39" spans="1:17" ht="17.100000000000001" customHeight="1">
      <c r="A39" s="197"/>
      <c r="B39" s="196" t="s">
        <v>233</v>
      </c>
      <c r="C39" s="195"/>
      <c r="D39" s="195">
        <v>976.69788899999992</v>
      </c>
      <c r="E39" s="195"/>
      <c r="F39" s="195"/>
      <c r="G39" s="195">
        <v>950</v>
      </c>
      <c r="H39" s="195"/>
      <c r="I39" s="195"/>
      <c r="J39" s="195">
        <f t="shared" si="0"/>
        <v>1926.697889</v>
      </c>
      <c r="K39" s="195"/>
      <c r="L39" s="194"/>
      <c r="M39" s="194">
        <v>149.53384033445275</v>
      </c>
      <c r="O39" s="193">
        <v>900</v>
      </c>
      <c r="P39" s="192">
        <f t="shared" si="1"/>
        <v>76.697888999999918</v>
      </c>
      <c r="Q39" s="200">
        <f t="shared" si="2"/>
        <v>-2.733484867806439</v>
      </c>
    </row>
    <row r="40" spans="1:17" ht="17.100000000000001" customHeight="1">
      <c r="A40" s="197"/>
      <c r="B40" s="199" t="s">
        <v>232</v>
      </c>
      <c r="C40" s="195"/>
      <c r="D40" s="195">
        <v>90.941577000000009</v>
      </c>
      <c r="E40" s="195"/>
      <c r="F40" s="195"/>
      <c r="G40" s="195">
        <v>75</v>
      </c>
      <c r="H40" s="195"/>
      <c r="I40" s="195"/>
      <c r="J40" s="195">
        <f t="shared" si="0"/>
        <v>165.941577</v>
      </c>
      <c r="K40" s="195"/>
      <c r="L40" s="194"/>
      <c r="M40" s="194">
        <v>123.18629557245538</v>
      </c>
      <c r="O40" s="193">
        <v>80</v>
      </c>
      <c r="P40" s="192">
        <f t="shared" si="1"/>
        <v>10.941577000000009</v>
      </c>
      <c r="Q40" s="198">
        <f t="shared" si="2"/>
        <v>-17.529470596270841</v>
      </c>
    </row>
    <row r="41" spans="1:17" ht="17.100000000000001" customHeight="1">
      <c r="A41" s="197"/>
      <c r="B41" s="196" t="s">
        <v>231</v>
      </c>
      <c r="D41" s="195">
        <v>599.88896799999998</v>
      </c>
      <c r="E41" s="195"/>
      <c r="F41" s="195"/>
      <c r="G41" s="195">
        <v>450</v>
      </c>
      <c r="H41" s="195"/>
      <c r="I41" s="195"/>
      <c r="J41" s="195">
        <f t="shared" si="0"/>
        <v>1049.888968</v>
      </c>
      <c r="K41" s="195"/>
      <c r="L41" s="194"/>
      <c r="M41" s="194">
        <v>112.74532193867745</v>
      </c>
      <c r="O41" s="193">
        <v>500</v>
      </c>
      <c r="P41" s="192">
        <f t="shared" si="1"/>
        <v>99.888967999999977</v>
      </c>
      <c r="Q41" s="191">
        <f t="shared" si="2"/>
        <v>-24.986118431169416</v>
      </c>
    </row>
    <row r="42" spans="1:17">
      <c r="A42" s="190"/>
      <c r="B42" s="190"/>
      <c r="E42" s="190"/>
      <c r="F42" s="190"/>
      <c r="G42" s="190"/>
      <c r="H42" s="190"/>
      <c r="I42" s="190"/>
      <c r="J42" s="190"/>
      <c r="K42" s="190"/>
      <c r="L42" s="190"/>
      <c r="M42" s="190"/>
    </row>
    <row r="43" spans="1:17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</row>
    <row r="44" spans="1:17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</row>
    <row r="45" spans="1:17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</row>
    <row r="46" spans="1:17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</row>
    <row r="47" spans="1:17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</row>
    <row r="48" spans="1:17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</row>
    <row r="49" spans="1:13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</row>
    <row r="50" spans="1:13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</row>
    <row r="51" spans="1:13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</row>
    <row r="52" spans="1:13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</row>
    <row r="53" spans="1:13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</row>
    <row r="54" spans="1:13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</row>
    <row r="55" spans="1:13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</row>
    <row r="56" spans="1:13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</row>
    <row r="57" spans="1:13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</row>
    <row r="58" spans="1:13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</row>
    <row r="59" spans="1:13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</row>
    <row r="60" spans="1:13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</row>
    <row r="61" spans="1:13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</row>
    <row r="62" spans="1:13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</row>
    <row r="63" spans="1:13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</row>
    <row r="64" spans="1:13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</row>
    <row r="65" spans="1:13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</row>
    <row r="66" spans="1:13">
      <c r="A66" s="190"/>
      <c r="B66" s="190"/>
    </row>
    <row r="67" spans="1:13">
      <c r="A67" s="190"/>
      <c r="B67" s="190"/>
    </row>
    <row r="68" spans="1:13">
      <c r="A68" s="190"/>
      <c r="B68" s="190"/>
    </row>
    <row r="69" spans="1:13">
      <c r="A69" s="190"/>
      <c r="B69" s="190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Q72"/>
  <sheetViews>
    <sheetView workbookViewId="0">
      <selection activeCell="A2" sqref="A2"/>
    </sheetView>
  </sheetViews>
  <sheetFormatPr defaultColWidth="10.28515625" defaultRowHeight="15"/>
  <cols>
    <col min="1" max="1" width="3.42578125" style="232" customWidth="1"/>
    <col min="2" max="2" width="26.5703125" style="233" customWidth="1"/>
    <col min="3" max="4" width="6.5703125" style="232" customWidth="1"/>
    <col min="5" max="5" width="0.5703125" style="232" customWidth="1"/>
    <col min="6" max="7" width="6.5703125" style="232" customWidth="1"/>
    <col min="8" max="8" width="0.5703125" style="232" customWidth="1"/>
    <col min="9" max="10" width="7.7109375" style="232" customWidth="1"/>
    <col min="11" max="11" width="0.42578125" style="232" customWidth="1"/>
    <col min="12" max="13" width="7.7109375" style="232" customWidth="1"/>
    <col min="14" max="17" width="0" style="232" hidden="1" customWidth="1"/>
    <col min="18" max="16384" width="10.28515625" style="232"/>
  </cols>
  <sheetData>
    <row r="1" spans="1:17" s="188" customFormat="1" ht="18" customHeight="1">
      <c r="A1" s="231" t="s">
        <v>382</v>
      </c>
      <c r="B1" s="231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17" s="188" customFormat="1" ht="13.1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7" s="219" customFormat="1" ht="18" customHeight="1">
      <c r="A3" s="227"/>
      <c r="B3" s="228"/>
      <c r="C3" s="227"/>
      <c r="D3" s="227"/>
      <c r="E3" s="227"/>
      <c r="F3" s="227"/>
      <c r="G3" s="227"/>
      <c r="H3" s="278"/>
      <c r="I3" s="278"/>
      <c r="J3" s="278"/>
      <c r="K3" s="278"/>
      <c r="L3" s="278"/>
      <c r="M3" s="277" t="s">
        <v>272</v>
      </c>
    </row>
    <row r="4" spans="1:17" s="219" customFormat="1" ht="15.95" customHeight="1">
      <c r="A4" s="223"/>
      <c r="B4" s="222"/>
      <c r="C4" s="486" t="s">
        <v>411</v>
      </c>
      <c r="D4" s="486"/>
      <c r="E4" s="221"/>
      <c r="F4" s="486" t="s">
        <v>412</v>
      </c>
      <c r="G4" s="486"/>
      <c r="H4" s="221"/>
      <c r="I4" s="486" t="s">
        <v>271</v>
      </c>
      <c r="J4" s="486"/>
      <c r="K4" s="221"/>
      <c r="L4" s="488" t="s">
        <v>270</v>
      </c>
      <c r="M4" s="488"/>
    </row>
    <row r="5" spans="1:17" s="219" customFormat="1" ht="27" customHeight="1">
      <c r="A5" s="490" t="s">
        <v>269</v>
      </c>
      <c r="B5" s="490"/>
      <c r="C5" s="487"/>
      <c r="D5" s="487"/>
      <c r="E5" s="220"/>
      <c r="F5" s="487"/>
      <c r="G5" s="487"/>
      <c r="H5" s="220"/>
      <c r="I5" s="487"/>
      <c r="J5" s="487"/>
      <c r="K5" s="220"/>
      <c r="L5" s="489"/>
      <c r="M5" s="489"/>
    </row>
    <row r="6" spans="1:17" s="213" customFormat="1" ht="20.100000000000001" customHeight="1">
      <c r="A6" s="218"/>
      <c r="B6" s="217"/>
      <c r="C6" s="215" t="s">
        <v>268</v>
      </c>
      <c r="D6" s="215" t="s">
        <v>267</v>
      </c>
      <c r="E6" s="215"/>
      <c r="F6" s="216" t="s">
        <v>268</v>
      </c>
      <c r="G6" s="215" t="s">
        <v>267</v>
      </c>
      <c r="H6" s="215"/>
      <c r="I6" s="216" t="s">
        <v>268</v>
      </c>
      <c r="J6" s="215" t="s">
        <v>267</v>
      </c>
      <c r="K6" s="215"/>
      <c r="L6" s="214" t="s">
        <v>268</v>
      </c>
      <c r="M6" s="214" t="s">
        <v>267</v>
      </c>
      <c r="O6" s="213" t="s">
        <v>266</v>
      </c>
      <c r="P6" s="213" t="s">
        <v>300</v>
      </c>
    </row>
    <row r="7" spans="1:17" ht="13.5" customHeight="1">
      <c r="A7" s="202"/>
      <c r="B7" s="276"/>
      <c r="C7" s="202"/>
      <c r="D7" s="194"/>
      <c r="E7" s="194"/>
      <c r="F7" s="202"/>
      <c r="G7" s="202"/>
      <c r="H7" s="202"/>
      <c r="I7" s="202"/>
      <c r="J7" s="202"/>
      <c r="K7" s="202"/>
      <c r="L7" s="202"/>
      <c r="M7" s="202"/>
    </row>
    <row r="8" spans="1:17" s="275" customFormat="1" ht="18" customHeight="1">
      <c r="A8" s="492" t="s">
        <v>264</v>
      </c>
      <c r="B8" s="492"/>
      <c r="C8" s="244"/>
      <c r="D8" s="268">
        <v>13188</v>
      </c>
      <c r="E8" s="272"/>
      <c r="F8" s="272"/>
      <c r="G8" s="267">
        <v>14200</v>
      </c>
      <c r="H8" s="267"/>
      <c r="I8" s="272"/>
      <c r="J8" s="267">
        <f>D8+G8</f>
        <v>27388</v>
      </c>
      <c r="K8" s="267"/>
      <c r="L8" s="243"/>
      <c r="M8" s="271">
        <v>119.6</v>
      </c>
      <c r="N8" s="270"/>
      <c r="O8" s="270">
        <v>14700</v>
      </c>
      <c r="P8" s="251">
        <f t="shared" ref="P8:P43" si="0">D8-O8</f>
        <v>-1512</v>
      </c>
      <c r="Q8" s="250">
        <f>G8/D8*100-100</f>
        <v>7.67364270548984</v>
      </c>
    </row>
    <row r="9" spans="1:17" s="269" customFormat="1" ht="18" customHeight="1">
      <c r="A9" s="202"/>
      <c r="B9" s="209" t="s">
        <v>263</v>
      </c>
      <c r="C9" s="244"/>
      <c r="D9" s="268">
        <v>5514</v>
      </c>
      <c r="E9" s="272"/>
      <c r="F9" s="273"/>
      <c r="G9" s="267">
        <v>5600</v>
      </c>
      <c r="H9" s="267"/>
      <c r="I9" s="272"/>
      <c r="J9" s="267">
        <f>D9+G9</f>
        <v>11114</v>
      </c>
      <c r="K9" s="267"/>
      <c r="L9" s="243"/>
      <c r="M9" s="271">
        <v>122</v>
      </c>
      <c r="N9" s="274"/>
      <c r="O9" s="270">
        <v>6200</v>
      </c>
      <c r="P9" s="251">
        <f t="shared" si="0"/>
        <v>-686</v>
      </c>
      <c r="Q9" s="250">
        <f>G9/D9*100-100</f>
        <v>1.5596663039535628</v>
      </c>
    </row>
    <row r="10" spans="1:17" s="269" customFormat="1" ht="18" customHeight="1">
      <c r="A10" s="202"/>
      <c r="B10" s="209" t="s">
        <v>262</v>
      </c>
      <c r="C10" s="244"/>
      <c r="D10" s="268">
        <f>D8-D9</f>
        <v>7674</v>
      </c>
      <c r="E10" s="272"/>
      <c r="F10" s="273"/>
      <c r="G10" s="267">
        <f>G8-G9</f>
        <v>8600</v>
      </c>
      <c r="H10" s="267"/>
      <c r="I10" s="272"/>
      <c r="J10" s="267">
        <f>D10+G10</f>
        <v>16274</v>
      </c>
      <c r="K10" s="267"/>
      <c r="L10" s="243"/>
      <c r="M10" s="271">
        <v>118</v>
      </c>
      <c r="N10" s="270"/>
      <c r="O10" s="270">
        <f>O8-O9</f>
        <v>8500</v>
      </c>
      <c r="P10" s="251">
        <f t="shared" si="0"/>
        <v>-826</v>
      </c>
      <c r="Q10" s="250">
        <f>G10/D10*100-100</f>
        <v>12.066718790721922</v>
      </c>
    </row>
    <row r="11" spans="1:17" ht="15.75" customHeight="1">
      <c r="A11" s="485" t="s">
        <v>259</v>
      </c>
      <c r="B11" s="485"/>
      <c r="C11" s="260"/>
      <c r="D11" s="260"/>
      <c r="E11" s="268"/>
      <c r="F11" s="244"/>
      <c r="G11" s="244"/>
      <c r="H11" s="244"/>
      <c r="I11" s="244"/>
      <c r="J11" s="267"/>
      <c r="K11" s="244"/>
      <c r="L11" s="243"/>
      <c r="M11" s="266"/>
      <c r="N11" s="265"/>
      <c r="O11" s="265"/>
      <c r="P11" s="251">
        <f t="shared" si="0"/>
        <v>0</v>
      </c>
      <c r="Q11" s="250"/>
    </row>
    <row r="12" spans="1:17" ht="18" customHeight="1">
      <c r="A12" s="258"/>
      <c r="B12" s="196" t="s">
        <v>299</v>
      </c>
      <c r="C12" s="260"/>
      <c r="D12" s="260">
        <v>96.568921000000003</v>
      </c>
      <c r="E12" s="257"/>
      <c r="F12" s="245"/>
      <c r="G12" s="245">
        <v>100</v>
      </c>
      <c r="H12" s="245"/>
      <c r="I12" s="245"/>
      <c r="J12" s="245">
        <f t="shared" ref="J12:J43" si="1">D12+G12</f>
        <v>196.56892099999999</v>
      </c>
      <c r="K12" s="244"/>
      <c r="L12" s="243"/>
      <c r="M12" s="254">
        <v>119.6589831140324</v>
      </c>
      <c r="N12" s="263"/>
      <c r="O12" s="263">
        <v>120</v>
      </c>
      <c r="P12" s="251">
        <f t="shared" si="0"/>
        <v>-23.431078999999997</v>
      </c>
      <c r="Q12" s="250">
        <f t="shared" ref="Q12:Q43" si="2">G12/D12*100-100</f>
        <v>3.5529847123382439</v>
      </c>
    </row>
    <row r="13" spans="1:17" ht="15.4" customHeight="1">
      <c r="A13" s="258"/>
      <c r="B13" s="199" t="s">
        <v>298</v>
      </c>
      <c r="C13" s="260"/>
      <c r="D13" s="260">
        <v>74.984144000000001</v>
      </c>
      <c r="E13" s="257"/>
      <c r="F13" s="245"/>
      <c r="G13" s="245">
        <v>80</v>
      </c>
      <c r="H13" s="245"/>
      <c r="I13" s="245"/>
      <c r="J13" s="245">
        <f t="shared" si="1"/>
        <v>154.98414400000001</v>
      </c>
      <c r="K13" s="244"/>
      <c r="L13" s="243"/>
      <c r="M13" s="254">
        <v>91.362666083960818</v>
      </c>
      <c r="N13" s="263"/>
      <c r="O13" s="263">
        <v>80</v>
      </c>
      <c r="P13" s="251">
        <f t="shared" si="0"/>
        <v>-5.0158559999999994</v>
      </c>
      <c r="Q13" s="250">
        <f t="shared" si="2"/>
        <v>6.6892221907607592</v>
      </c>
    </row>
    <row r="14" spans="1:17" ht="15.4" customHeight="1">
      <c r="A14" s="258"/>
      <c r="B14" s="196" t="s">
        <v>257</v>
      </c>
      <c r="C14" s="260"/>
      <c r="D14" s="260">
        <v>97.136051999999992</v>
      </c>
      <c r="E14" s="264"/>
      <c r="F14" s="245"/>
      <c r="G14" s="245">
        <v>80</v>
      </c>
      <c r="H14" s="245"/>
      <c r="I14" s="245"/>
      <c r="J14" s="245">
        <f t="shared" si="1"/>
        <v>177.13605200000001</v>
      </c>
      <c r="K14" s="244"/>
      <c r="L14" s="243"/>
      <c r="M14" s="254">
        <v>167.09940976199644</v>
      </c>
      <c r="N14" s="263"/>
      <c r="O14" s="263">
        <v>110</v>
      </c>
      <c r="P14" s="251">
        <f t="shared" si="0"/>
        <v>-12.863948000000008</v>
      </c>
      <c r="Q14" s="250">
        <f t="shared" si="2"/>
        <v>-17.641289353617125</v>
      </c>
    </row>
    <row r="15" spans="1:17" ht="15.4" customHeight="1">
      <c r="A15" s="258"/>
      <c r="B15" s="199" t="s">
        <v>297</v>
      </c>
      <c r="C15" s="195">
        <v>227.71299999999999</v>
      </c>
      <c r="D15" s="195">
        <v>48.210020999999998</v>
      </c>
      <c r="E15" s="257"/>
      <c r="F15" s="245">
        <v>250</v>
      </c>
      <c r="G15" s="245">
        <v>49.553645240366372</v>
      </c>
      <c r="H15" s="245"/>
      <c r="I15" s="245">
        <f>C15+F15</f>
        <v>477.71299999999997</v>
      </c>
      <c r="J15" s="245">
        <f t="shared" si="1"/>
        <v>97.763666240366376</v>
      </c>
      <c r="K15" s="244"/>
      <c r="L15" s="243">
        <v>70.248089442192111</v>
      </c>
      <c r="M15" s="254">
        <v>63.466441329670474</v>
      </c>
      <c r="N15" s="263">
        <v>250</v>
      </c>
      <c r="O15" s="263">
        <v>54.18632796741408</v>
      </c>
      <c r="P15" s="251">
        <f t="shared" si="0"/>
        <v>-5.9763069674140823</v>
      </c>
      <c r="Q15" s="250">
        <f t="shared" si="2"/>
        <v>2.7870227236913507</v>
      </c>
    </row>
    <row r="16" spans="1:17" ht="15.4" customHeight="1">
      <c r="A16" s="258"/>
      <c r="B16" s="199" t="s">
        <v>296</v>
      </c>
      <c r="C16" s="260"/>
      <c r="D16" s="260">
        <v>57.093800999999999</v>
      </c>
      <c r="E16" s="195"/>
      <c r="F16" s="195"/>
      <c r="G16" s="195">
        <v>70</v>
      </c>
      <c r="H16" s="195"/>
      <c r="I16" s="245"/>
      <c r="J16" s="245">
        <f t="shared" si="1"/>
        <v>127.093801</v>
      </c>
      <c r="K16" s="202"/>
      <c r="L16" s="243"/>
      <c r="M16" s="254">
        <v>151.98470555090643</v>
      </c>
      <c r="N16" s="263"/>
      <c r="O16" s="263">
        <v>75</v>
      </c>
      <c r="P16" s="251">
        <f t="shared" si="0"/>
        <v>-17.906199000000001</v>
      </c>
      <c r="Q16" s="250">
        <f t="shared" si="2"/>
        <v>22.605254465366571</v>
      </c>
    </row>
    <row r="17" spans="1:17" ht="15.4" customHeight="1">
      <c r="A17" s="258"/>
      <c r="B17" s="199" t="s">
        <v>295</v>
      </c>
      <c r="C17" s="260"/>
      <c r="D17" s="260">
        <v>260.00385899999998</v>
      </c>
      <c r="E17" s="257"/>
      <c r="F17" s="245"/>
      <c r="G17" s="245">
        <v>300</v>
      </c>
      <c r="H17" s="245"/>
      <c r="I17" s="245"/>
      <c r="J17" s="245">
        <f t="shared" si="1"/>
        <v>560.00385899999992</v>
      </c>
      <c r="K17" s="244"/>
      <c r="L17" s="243"/>
      <c r="M17" s="254">
        <v>135.75357313366089</v>
      </c>
      <c r="N17" s="263" t="s">
        <v>269</v>
      </c>
      <c r="O17" s="263">
        <v>280</v>
      </c>
      <c r="P17" s="251">
        <f t="shared" si="0"/>
        <v>-19.996141000000023</v>
      </c>
      <c r="Q17" s="250">
        <f t="shared" si="2"/>
        <v>15.382902836069064</v>
      </c>
    </row>
    <row r="18" spans="1:17" ht="15.4" customHeight="1">
      <c r="A18" s="258"/>
      <c r="B18" s="199" t="s">
        <v>248</v>
      </c>
      <c r="C18" s="260">
        <v>909.63300000000004</v>
      </c>
      <c r="D18" s="260">
        <v>494.09756699999997</v>
      </c>
      <c r="E18" s="257"/>
      <c r="F18" s="245">
        <v>750</v>
      </c>
      <c r="G18" s="245">
        <v>433.31771528636176</v>
      </c>
      <c r="H18" s="245"/>
      <c r="I18" s="245">
        <f>C18+F18</f>
        <v>1659.633</v>
      </c>
      <c r="J18" s="245">
        <f t="shared" si="1"/>
        <v>927.41528228636173</v>
      </c>
      <c r="K18" s="244"/>
      <c r="L18" s="243">
        <v>101.84546748815633</v>
      </c>
      <c r="M18" s="254">
        <v>180.51576129107468</v>
      </c>
      <c r="N18" s="263">
        <v>900</v>
      </c>
      <c r="O18" s="263">
        <v>510</v>
      </c>
      <c r="P18" s="251">
        <f t="shared" si="0"/>
        <v>-15.90243300000003</v>
      </c>
      <c r="Q18" s="250">
        <f t="shared" si="2"/>
        <v>-12.301184173537578</v>
      </c>
    </row>
    <row r="19" spans="1:17" ht="15.4" customHeight="1">
      <c r="A19" s="258"/>
      <c r="B19" s="196" t="s">
        <v>294</v>
      </c>
      <c r="C19" s="260">
        <v>103.77200000000001</v>
      </c>
      <c r="D19" s="260">
        <v>52.868434999999998</v>
      </c>
      <c r="E19" s="257"/>
      <c r="F19" s="245">
        <v>120</v>
      </c>
      <c r="G19" s="245">
        <v>70.31708412486887</v>
      </c>
      <c r="H19" s="245"/>
      <c r="I19" s="245">
        <f>C19+F19</f>
        <v>223.77199999999999</v>
      </c>
      <c r="J19" s="245">
        <f t="shared" si="1"/>
        <v>123.18551912486888</v>
      </c>
      <c r="K19" s="244"/>
      <c r="L19" s="243">
        <v>99.213464215725395</v>
      </c>
      <c r="M19" s="254">
        <v>136.55199136534009</v>
      </c>
      <c r="N19" s="263">
        <v>100</v>
      </c>
      <c r="O19" s="263">
        <v>50</v>
      </c>
      <c r="P19" s="251">
        <f t="shared" si="0"/>
        <v>2.8684349999999981</v>
      </c>
      <c r="Q19" s="250">
        <f t="shared" si="2"/>
        <v>33.003907009671963</v>
      </c>
    </row>
    <row r="20" spans="1:17" ht="15.4" customHeight="1">
      <c r="A20" s="258"/>
      <c r="B20" s="196" t="s">
        <v>293</v>
      </c>
      <c r="C20" s="260"/>
      <c r="D20" s="260">
        <v>47.055208</v>
      </c>
      <c r="E20" s="257"/>
      <c r="F20" s="245"/>
      <c r="G20" s="245">
        <v>55</v>
      </c>
      <c r="H20" s="245"/>
      <c r="I20" s="245"/>
      <c r="J20" s="245">
        <f t="shared" si="1"/>
        <v>102.05520799999999</v>
      </c>
      <c r="K20" s="244"/>
      <c r="L20" s="243"/>
      <c r="M20" s="254">
        <v>103.71809111376142</v>
      </c>
      <c r="N20" s="263"/>
      <c r="O20" s="263">
        <v>55</v>
      </c>
      <c r="P20" s="251">
        <f t="shared" si="0"/>
        <v>-7.9447919999999996</v>
      </c>
      <c r="Q20" s="250">
        <f t="shared" si="2"/>
        <v>16.883980196198479</v>
      </c>
    </row>
    <row r="21" spans="1:17" ht="15.4" customHeight="1">
      <c r="A21" s="258"/>
      <c r="B21" s="199" t="s">
        <v>247</v>
      </c>
      <c r="C21" s="260"/>
      <c r="D21" s="260">
        <v>262.85993999999999</v>
      </c>
      <c r="E21" s="257"/>
      <c r="F21" s="245"/>
      <c r="G21" s="245">
        <v>270</v>
      </c>
      <c r="H21" s="245"/>
      <c r="I21" s="245"/>
      <c r="J21" s="245">
        <f t="shared" si="1"/>
        <v>532.85994000000005</v>
      </c>
      <c r="K21" s="244"/>
      <c r="L21" s="243"/>
      <c r="M21" s="254">
        <v>125.02702601683282</v>
      </c>
      <c r="N21" s="263"/>
      <c r="O21" s="263">
        <v>260</v>
      </c>
      <c r="P21" s="251">
        <f t="shared" si="0"/>
        <v>2.8599399999999946</v>
      </c>
      <c r="Q21" s="250">
        <f t="shared" si="2"/>
        <v>2.7162982689564785</v>
      </c>
    </row>
    <row r="22" spans="1:17" ht="15.4" customHeight="1">
      <c r="A22" s="258"/>
      <c r="B22" s="199" t="s">
        <v>292</v>
      </c>
      <c r="C22" s="260"/>
      <c r="D22" s="260">
        <v>280.67943099999997</v>
      </c>
      <c r="E22" s="257"/>
      <c r="F22" s="245"/>
      <c r="G22" s="245">
        <v>280</v>
      </c>
      <c r="H22" s="245"/>
      <c r="I22" s="245"/>
      <c r="J22" s="245">
        <f t="shared" si="1"/>
        <v>560.67943100000002</v>
      </c>
      <c r="K22" s="244"/>
      <c r="L22" s="243"/>
      <c r="M22" s="254">
        <v>115.20488157366691</v>
      </c>
      <c r="N22" s="263"/>
      <c r="O22" s="263">
        <v>300</v>
      </c>
      <c r="P22" s="251">
        <f t="shared" si="0"/>
        <v>-19.320569000000035</v>
      </c>
      <c r="Q22" s="250">
        <f t="shared" si="2"/>
        <v>-0.24206654459121069</v>
      </c>
    </row>
    <row r="23" spans="1:17" ht="15.4" customHeight="1">
      <c r="A23" s="258"/>
      <c r="B23" s="199" t="s">
        <v>291</v>
      </c>
      <c r="C23" s="260"/>
      <c r="D23" s="260">
        <v>183.83097000000001</v>
      </c>
      <c r="E23" s="257"/>
      <c r="F23" s="245"/>
      <c r="G23" s="245">
        <v>190</v>
      </c>
      <c r="H23" s="245"/>
      <c r="I23" s="245"/>
      <c r="J23" s="245">
        <f t="shared" si="1"/>
        <v>373.83096999999998</v>
      </c>
      <c r="K23" s="244"/>
      <c r="L23" s="243"/>
      <c r="M23" s="254">
        <v>99.623101704551033</v>
      </c>
      <c r="N23" s="263"/>
      <c r="O23" s="263">
        <v>200</v>
      </c>
      <c r="P23" s="251">
        <f t="shared" si="0"/>
        <v>-16.169029999999992</v>
      </c>
      <c r="Q23" s="250">
        <f t="shared" si="2"/>
        <v>3.3558164872871998</v>
      </c>
    </row>
    <row r="24" spans="1:17" ht="15.4" customHeight="1">
      <c r="A24" s="258"/>
      <c r="B24" s="199" t="s">
        <v>290</v>
      </c>
      <c r="C24" s="260">
        <v>356.565</v>
      </c>
      <c r="D24" s="260">
        <v>93.659998999999999</v>
      </c>
      <c r="E24" s="257"/>
      <c r="F24" s="245">
        <v>360</v>
      </c>
      <c r="G24" s="245">
        <v>90.259770281531942</v>
      </c>
      <c r="H24" s="245"/>
      <c r="I24" s="245">
        <f>C24+F24</f>
        <v>716.56500000000005</v>
      </c>
      <c r="J24" s="245">
        <f t="shared" si="1"/>
        <v>183.91976928153196</v>
      </c>
      <c r="K24" s="244"/>
      <c r="L24" s="243">
        <v>127.79942749623234</v>
      </c>
      <c r="M24" s="254">
        <v>110.74628134904793</v>
      </c>
      <c r="N24" s="263">
        <v>400</v>
      </c>
      <c r="O24" s="263">
        <v>106.36760339176095</v>
      </c>
      <c r="P24" s="251">
        <f t="shared" si="0"/>
        <v>-12.707604391760952</v>
      </c>
      <c r="Q24" s="250">
        <f t="shared" si="2"/>
        <v>-3.6303958517745087</v>
      </c>
    </row>
    <row r="25" spans="1:17" ht="15.4" customHeight="1">
      <c r="A25" s="258"/>
      <c r="B25" s="199" t="s">
        <v>289</v>
      </c>
      <c r="C25" s="260"/>
      <c r="D25" s="260">
        <v>60.998502999999999</v>
      </c>
      <c r="E25" s="257"/>
      <c r="F25" s="245"/>
      <c r="G25" s="245">
        <v>65</v>
      </c>
      <c r="H25" s="245"/>
      <c r="I25" s="245"/>
      <c r="J25" s="245">
        <f t="shared" si="1"/>
        <v>125.998503</v>
      </c>
      <c r="K25" s="244"/>
      <c r="L25" s="243"/>
      <c r="M25" s="254">
        <v>117.06236041773548</v>
      </c>
      <c r="N25" s="263" t="s">
        <v>269</v>
      </c>
      <c r="O25" s="263">
        <v>60</v>
      </c>
      <c r="P25" s="251">
        <f t="shared" si="0"/>
        <v>0.99850299999999947</v>
      </c>
      <c r="Q25" s="250">
        <f t="shared" si="2"/>
        <v>6.5599921362004636</v>
      </c>
    </row>
    <row r="26" spans="1:17" ht="15.4" customHeight="1">
      <c r="A26" s="258"/>
      <c r="B26" s="199" t="s">
        <v>288</v>
      </c>
      <c r="C26" s="260">
        <v>307.88200000000001</v>
      </c>
      <c r="D26" s="260">
        <v>447.68888299999998</v>
      </c>
      <c r="E26" s="257"/>
      <c r="F26" s="245">
        <v>350</v>
      </c>
      <c r="G26" s="245">
        <v>505.48486255180904</v>
      </c>
      <c r="H26" s="245"/>
      <c r="I26" s="245">
        <f>C26+F26</f>
        <v>657.88200000000006</v>
      </c>
      <c r="J26" s="245">
        <f t="shared" si="1"/>
        <v>953.17374555180902</v>
      </c>
      <c r="K26" s="244"/>
      <c r="L26" s="243">
        <v>114.36274791007182</v>
      </c>
      <c r="M26" s="254">
        <v>123.3671230485669</v>
      </c>
      <c r="N26" s="263">
        <v>360</v>
      </c>
      <c r="O26" s="263">
        <v>517.82054304015003</v>
      </c>
      <c r="P26" s="251">
        <f t="shared" si="0"/>
        <v>-70.131660040150052</v>
      </c>
      <c r="Q26" s="262">
        <f t="shared" si="2"/>
        <v>12.909853638650446</v>
      </c>
    </row>
    <row r="27" spans="1:17" ht="15.4" customHeight="1">
      <c r="A27" s="258"/>
      <c r="B27" s="196" t="s">
        <v>287</v>
      </c>
      <c r="C27" s="260"/>
      <c r="D27" s="260">
        <v>323.642743</v>
      </c>
      <c r="E27" s="257"/>
      <c r="F27" s="245"/>
      <c r="G27" s="245">
        <v>350</v>
      </c>
      <c r="H27" s="245"/>
      <c r="I27" s="245"/>
      <c r="J27" s="245">
        <f t="shared" si="1"/>
        <v>673.642743</v>
      </c>
      <c r="K27" s="244"/>
      <c r="L27" s="243"/>
      <c r="M27" s="254">
        <v>113.12794665768659</v>
      </c>
      <c r="N27" s="263" t="s">
        <v>269</v>
      </c>
      <c r="O27" s="263">
        <v>370</v>
      </c>
      <c r="P27" s="251">
        <f t="shared" si="0"/>
        <v>-46.357257000000004</v>
      </c>
      <c r="Q27" s="250">
        <f t="shared" si="2"/>
        <v>8.143935734718454</v>
      </c>
    </row>
    <row r="28" spans="1:17" ht="15.4" customHeight="1">
      <c r="A28" s="258"/>
      <c r="B28" s="199" t="s">
        <v>244</v>
      </c>
      <c r="C28" s="260">
        <v>38.607999999999997</v>
      </c>
      <c r="D28" s="260">
        <v>75.486209000000002</v>
      </c>
      <c r="E28" s="257"/>
      <c r="F28" s="245">
        <v>40</v>
      </c>
      <c r="G28" s="245">
        <v>85.316503237742836</v>
      </c>
      <c r="H28" s="245"/>
      <c r="I28" s="245">
        <f>C28+F28</f>
        <v>78.608000000000004</v>
      </c>
      <c r="J28" s="245">
        <f t="shared" si="1"/>
        <v>160.80271223774284</v>
      </c>
      <c r="K28" s="244"/>
      <c r="L28" s="243">
        <v>146.73336817740611</v>
      </c>
      <c r="M28" s="254">
        <v>203.41587460025482</v>
      </c>
      <c r="N28" s="263">
        <v>45</v>
      </c>
      <c r="O28" s="263">
        <v>86.876952704675304</v>
      </c>
      <c r="P28" s="251">
        <f t="shared" si="0"/>
        <v>-11.390743704675302</v>
      </c>
      <c r="Q28" s="250">
        <f t="shared" si="2"/>
        <v>13.022636012550095</v>
      </c>
    </row>
    <row r="29" spans="1:17" ht="15.4" customHeight="1">
      <c r="A29" s="258"/>
      <c r="B29" s="199" t="s">
        <v>241</v>
      </c>
      <c r="C29" s="260"/>
      <c r="D29" s="246">
        <v>144.03133099999999</v>
      </c>
      <c r="E29" s="257"/>
      <c r="F29" s="245"/>
      <c r="G29" s="245">
        <v>150</v>
      </c>
      <c r="H29" s="245"/>
      <c r="I29" s="245"/>
      <c r="J29" s="245">
        <f t="shared" si="1"/>
        <v>294.03133100000002</v>
      </c>
      <c r="K29" s="244"/>
      <c r="L29" s="243"/>
      <c r="M29" s="254">
        <v>108.95030988687925</v>
      </c>
      <c r="N29" s="263" t="s">
        <v>269</v>
      </c>
      <c r="O29" s="263">
        <v>180</v>
      </c>
      <c r="P29" s="251">
        <f t="shared" si="0"/>
        <v>-35.968669000000006</v>
      </c>
      <c r="Q29" s="250">
        <f t="shared" si="2"/>
        <v>4.1440073896144298</v>
      </c>
    </row>
    <row r="30" spans="1:17" ht="15.4" customHeight="1">
      <c r="A30" s="258"/>
      <c r="B30" s="199" t="s">
        <v>286</v>
      </c>
      <c r="C30" s="260">
        <v>134.63</v>
      </c>
      <c r="D30" s="246">
        <v>108.51257399999999</v>
      </c>
      <c r="E30" s="257"/>
      <c r="F30" s="245">
        <v>140</v>
      </c>
      <c r="G30" s="245">
        <v>117.48494512803458</v>
      </c>
      <c r="H30" s="245"/>
      <c r="I30" s="245">
        <f>C30+F30</f>
        <v>274.63</v>
      </c>
      <c r="J30" s="245">
        <f t="shared" si="1"/>
        <v>225.99751912803458</v>
      </c>
      <c r="K30" s="244"/>
      <c r="L30" s="243">
        <v>115.76285118131808</v>
      </c>
      <c r="M30" s="254">
        <v>115.93203659466434</v>
      </c>
      <c r="N30" s="263">
        <v>160</v>
      </c>
      <c r="O30" s="263">
        <v>129.73026805321558</v>
      </c>
      <c r="P30" s="251">
        <f t="shared" si="0"/>
        <v>-21.217694053215595</v>
      </c>
      <c r="Q30" s="250">
        <f t="shared" si="2"/>
        <v>8.2685082449842184</v>
      </c>
    </row>
    <row r="31" spans="1:17" ht="15.4" customHeight="1">
      <c r="A31" s="258"/>
      <c r="B31" s="199" t="s">
        <v>285</v>
      </c>
      <c r="C31" s="260">
        <v>94.456000000000003</v>
      </c>
      <c r="D31" s="246">
        <v>163.63944599999999</v>
      </c>
      <c r="E31" s="257"/>
      <c r="F31" s="245">
        <v>100</v>
      </c>
      <c r="G31" s="245">
        <v>174.3569515131793</v>
      </c>
      <c r="H31" s="245"/>
      <c r="I31" s="245">
        <f>C31+F31</f>
        <v>194.45600000000002</v>
      </c>
      <c r="J31" s="245">
        <f t="shared" si="1"/>
        <v>337.99639751317932</v>
      </c>
      <c r="K31" s="244"/>
      <c r="L31" s="243">
        <v>114.69285440443542</v>
      </c>
      <c r="M31" s="254">
        <v>128.35590226173349</v>
      </c>
      <c r="N31" s="263">
        <v>100</v>
      </c>
      <c r="O31" s="263">
        <v>170</v>
      </c>
      <c r="P31" s="251">
        <f t="shared" si="0"/>
        <v>-6.3605540000000076</v>
      </c>
      <c r="Q31" s="250">
        <f t="shared" si="2"/>
        <v>6.5494633324408227</v>
      </c>
    </row>
    <row r="32" spans="1:17" ht="15.4" customHeight="1">
      <c r="A32" s="258"/>
      <c r="B32" s="199" t="s">
        <v>284</v>
      </c>
      <c r="C32" s="260">
        <v>54.112000000000002</v>
      </c>
      <c r="D32" s="246">
        <v>114.036596</v>
      </c>
      <c r="E32" s="257"/>
      <c r="F32" s="245">
        <v>60</v>
      </c>
      <c r="G32" s="245">
        <v>124.65541687009963</v>
      </c>
      <c r="H32" s="245"/>
      <c r="I32" s="245">
        <f>C32+F32</f>
        <v>114.11199999999999</v>
      </c>
      <c r="J32" s="245">
        <f t="shared" si="1"/>
        <v>238.69201287009963</v>
      </c>
      <c r="K32" s="244"/>
      <c r="L32" s="243">
        <v>100.4613163362327</v>
      </c>
      <c r="M32" s="254">
        <v>114.37428219954597</v>
      </c>
      <c r="N32" s="263">
        <v>60</v>
      </c>
      <c r="O32" s="263">
        <v>128.12236650789671</v>
      </c>
      <c r="P32" s="251">
        <f t="shared" si="0"/>
        <v>-14.085770507896711</v>
      </c>
      <c r="Q32" s="250">
        <f t="shared" si="2"/>
        <v>9.3117659089891021</v>
      </c>
    </row>
    <row r="33" spans="1:17" ht="15.4" customHeight="1">
      <c r="A33" s="258"/>
      <c r="B33" s="199" t="s">
        <v>283</v>
      </c>
      <c r="C33" s="260"/>
      <c r="D33" s="246">
        <v>662.09421299999997</v>
      </c>
      <c r="E33" s="257"/>
      <c r="F33" s="245"/>
      <c r="G33" s="245">
        <v>750</v>
      </c>
      <c r="H33" s="245"/>
      <c r="I33" s="245"/>
      <c r="J33" s="245">
        <f t="shared" si="1"/>
        <v>1412.0942129999999</v>
      </c>
      <c r="K33" s="244"/>
      <c r="L33" s="243"/>
      <c r="M33" s="254">
        <v>108.12432244809391</v>
      </c>
      <c r="N33" s="263"/>
      <c r="O33" s="263">
        <v>800</v>
      </c>
      <c r="P33" s="251">
        <f t="shared" si="0"/>
        <v>-137.90578700000003</v>
      </c>
      <c r="Q33" s="262">
        <f t="shared" si="2"/>
        <v>13.276930272761646</v>
      </c>
    </row>
    <row r="34" spans="1:17" ht="15.4" customHeight="1">
      <c r="A34" s="258"/>
      <c r="B34" s="199" t="s">
        <v>282</v>
      </c>
      <c r="C34" s="260"/>
      <c r="D34" s="246">
        <v>318.141031</v>
      </c>
      <c r="E34" s="257"/>
      <c r="F34" s="245"/>
      <c r="G34" s="245">
        <v>350</v>
      </c>
      <c r="H34" s="245"/>
      <c r="I34" s="245"/>
      <c r="J34" s="245">
        <f t="shared" si="1"/>
        <v>668.141031</v>
      </c>
      <c r="K34" s="244"/>
      <c r="L34" s="243"/>
      <c r="M34" s="254">
        <v>104.34864946194975</v>
      </c>
      <c r="N34" s="263"/>
      <c r="O34" s="263">
        <v>400</v>
      </c>
      <c r="P34" s="251">
        <f t="shared" si="0"/>
        <v>-81.858969000000002</v>
      </c>
      <c r="Q34" s="250">
        <f t="shared" si="2"/>
        <v>10.014102519206332</v>
      </c>
    </row>
    <row r="35" spans="1:17" ht="15.4" customHeight="1">
      <c r="A35" s="258"/>
      <c r="B35" s="196" t="s">
        <v>281</v>
      </c>
      <c r="C35" s="260">
        <v>1232.039</v>
      </c>
      <c r="D35" s="246">
        <v>664.048947</v>
      </c>
      <c r="E35" s="257"/>
      <c r="F35" s="245">
        <v>1400</v>
      </c>
      <c r="G35" s="245">
        <v>753.82282212117832</v>
      </c>
      <c r="H35" s="245"/>
      <c r="I35" s="245">
        <f>C35+F35</f>
        <v>2632.0389999999998</v>
      </c>
      <c r="J35" s="245">
        <f t="shared" si="1"/>
        <v>1417.8717691211782</v>
      </c>
      <c r="K35" s="244"/>
      <c r="L35" s="243">
        <v>96.217487781071881</v>
      </c>
      <c r="M35" s="254">
        <v>141.83459590522844</v>
      </c>
      <c r="N35" s="263">
        <v>1300</v>
      </c>
      <c r="O35" s="263">
        <v>710</v>
      </c>
      <c r="P35" s="251">
        <f t="shared" si="0"/>
        <v>-45.951053000000002</v>
      </c>
      <c r="Q35" s="262">
        <f t="shared" si="2"/>
        <v>13.519165345680207</v>
      </c>
    </row>
    <row r="36" spans="1:17" ht="15.4" customHeight="1">
      <c r="A36" s="258"/>
      <c r="B36" s="199" t="s">
        <v>280</v>
      </c>
      <c r="C36" s="260">
        <v>121.70399999999999</v>
      </c>
      <c r="D36" s="246">
        <v>371.32616899999999</v>
      </c>
      <c r="E36" s="257"/>
      <c r="F36" s="245">
        <v>125</v>
      </c>
      <c r="G36" s="245">
        <v>430</v>
      </c>
      <c r="H36" s="245"/>
      <c r="I36" s="245">
        <f>C36+F36</f>
        <v>246.70400000000001</v>
      </c>
      <c r="J36" s="245">
        <f t="shared" si="1"/>
        <v>801.32616899999994</v>
      </c>
      <c r="K36" s="244"/>
      <c r="L36" s="243">
        <v>94.092160766455365</v>
      </c>
      <c r="M36" s="254">
        <v>125.05835206469548</v>
      </c>
      <c r="N36" s="263">
        <v>140</v>
      </c>
      <c r="O36" s="263">
        <v>433.12819638407598</v>
      </c>
      <c r="P36" s="251">
        <f t="shared" si="0"/>
        <v>-61.802027384075984</v>
      </c>
      <c r="Q36" s="250">
        <f t="shared" si="2"/>
        <v>15.801157014602978</v>
      </c>
    </row>
    <row r="37" spans="1:17" ht="15.4" customHeight="1">
      <c r="A37" s="258"/>
      <c r="B37" s="199" t="s">
        <v>235</v>
      </c>
      <c r="C37" s="260"/>
      <c r="D37" s="246">
        <v>2127.5692840000002</v>
      </c>
      <c r="E37" s="257"/>
      <c r="F37" s="245"/>
      <c r="G37" s="245">
        <v>2200</v>
      </c>
      <c r="H37" s="245"/>
      <c r="I37" s="245"/>
      <c r="J37" s="245">
        <f t="shared" si="1"/>
        <v>4327.5692840000002</v>
      </c>
      <c r="K37" s="244"/>
      <c r="L37" s="243"/>
      <c r="M37" s="254">
        <v>111.10385753672833</v>
      </c>
      <c r="N37" s="252"/>
      <c r="O37" s="252">
        <v>2250</v>
      </c>
      <c r="P37" s="251">
        <f t="shared" si="0"/>
        <v>-122.43071599999985</v>
      </c>
      <c r="Q37" s="250">
        <f t="shared" si="2"/>
        <v>3.4043881223846313</v>
      </c>
    </row>
    <row r="38" spans="1:17" ht="15.4" customHeight="1">
      <c r="A38" s="258"/>
      <c r="B38" s="201" t="s">
        <v>279</v>
      </c>
      <c r="C38" s="260"/>
      <c r="D38" s="246">
        <v>834.49427200000002</v>
      </c>
      <c r="E38" s="257"/>
      <c r="F38" s="245"/>
      <c r="G38" s="245">
        <v>900</v>
      </c>
      <c r="H38" s="245"/>
      <c r="I38" s="245"/>
      <c r="J38" s="245">
        <f t="shared" si="1"/>
        <v>1734.4942719999999</v>
      </c>
      <c r="K38" s="244"/>
      <c r="L38" s="243"/>
      <c r="M38" s="254">
        <v>114.91442169538391</v>
      </c>
      <c r="N38" s="252"/>
      <c r="O38" s="252">
        <v>850</v>
      </c>
      <c r="P38" s="251">
        <f t="shared" si="0"/>
        <v>-15.505727999999976</v>
      </c>
      <c r="Q38" s="262">
        <f t="shared" si="2"/>
        <v>7.8497516637238078</v>
      </c>
    </row>
    <row r="39" spans="1:17" ht="15.4" customHeight="1">
      <c r="A39" s="258"/>
      <c r="B39" s="261" t="s">
        <v>278</v>
      </c>
      <c r="C39" s="260"/>
      <c r="D39" s="246">
        <v>2335.2906029999999</v>
      </c>
      <c r="E39" s="257"/>
      <c r="F39" s="245"/>
      <c r="G39" s="245">
        <v>2400</v>
      </c>
      <c r="H39" s="245"/>
      <c r="I39" s="245"/>
      <c r="J39" s="245">
        <f t="shared" si="1"/>
        <v>4735.2906029999995</v>
      </c>
      <c r="K39" s="244"/>
      <c r="L39" s="243"/>
      <c r="M39" s="254">
        <v>128.55210212256594</v>
      </c>
      <c r="N39" s="252"/>
      <c r="O39" s="252">
        <v>2600</v>
      </c>
      <c r="P39" s="251">
        <f t="shared" si="0"/>
        <v>-264.70939700000008</v>
      </c>
      <c r="Q39" s="250">
        <f t="shared" si="2"/>
        <v>2.7709355279754959</v>
      </c>
    </row>
    <row r="40" spans="1:17" ht="15.4" customHeight="1">
      <c r="A40" s="258"/>
      <c r="B40" s="199" t="s">
        <v>277</v>
      </c>
      <c r="C40" s="260"/>
      <c r="D40" s="246">
        <v>371.544487</v>
      </c>
      <c r="E40" s="257"/>
      <c r="F40" s="245"/>
      <c r="G40" s="245">
        <v>402.81803050314466</v>
      </c>
      <c r="H40" s="245"/>
      <c r="I40" s="245"/>
      <c r="J40" s="245">
        <f t="shared" si="1"/>
        <v>774.36251750314466</v>
      </c>
      <c r="K40" s="244"/>
      <c r="L40" s="243"/>
      <c r="M40" s="254">
        <v>107.74670650290442</v>
      </c>
      <c r="N40" s="252"/>
      <c r="O40" s="252">
        <v>444.85021367521369</v>
      </c>
      <c r="P40" s="251">
        <f t="shared" si="0"/>
        <v>-73.305726675213691</v>
      </c>
      <c r="Q40" s="250">
        <f t="shared" si="2"/>
        <v>8.4171733392304873</v>
      </c>
    </row>
    <row r="41" spans="1:17" ht="15.4" customHeight="1">
      <c r="A41" s="258"/>
      <c r="B41" s="259" t="s">
        <v>276</v>
      </c>
      <c r="C41" s="241">
        <v>7.3380000000000001</v>
      </c>
      <c r="D41" s="246">
        <v>152.84138300000001</v>
      </c>
      <c r="E41" s="257"/>
      <c r="F41" s="245">
        <v>8.5</v>
      </c>
      <c r="G41" s="245">
        <v>152.81803050314468</v>
      </c>
      <c r="H41" s="245"/>
      <c r="I41" s="245">
        <f>C41+F41</f>
        <v>15.838000000000001</v>
      </c>
      <c r="J41" s="245">
        <f t="shared" si="1"/>
        <v>305.65941350314472</v>
      </c>
      <c r="K41" s="244"/>
      <c r="L41" s="243">
        <v>141.48651063069502</v>
      </c>
      <c r="M41" s="254">
        <v>110.53048249788604</v>
      </c>
      <c r="N41" s="252">
        <v>7</v>
      </c>
      <c r="O41" s="252">
        <v>164.85021367521369</v>
      </c>
      <c r="P41" s="251">
        <f t="shared" si="0"/>
        <v>-12.008830675213687</v>
      </c>
      <c r="Q41" s="250">
        <f t="shared" si="2"/>
        <v>-1.5278909675473074E-2</v>
      </c>
    </row>
    <row r="42" spans="1:17" ht="15.4" customHeight="1">
      <c r="A42" s="258"/>
      <c r="B42" s="199" t="s">
        <v>275</v>
      </c>
      <c r="C42" s="246"/>
      <c r="D42" s="195">
        <v>30.353638999999998</v>
      </c>
      <c r="E42" s="257"/>
      <c r="F42" s="245"/>
      <c r="G42" s="245">
        <v>35</v>
      </c>
      <c r="H42" s="245"/>
      <c r="I42" s="245"/>
      <c r="J42" s="245">
        <f t="shared" si="1"/>
        <v>65.353639000000001</v>
      </c>
      <c r="K42" s="244"/>
      <c r="L42" s="243"/>
      <c r="M42" s="254">
        <v>129.8694279827578</v>
      </c>
      <c r="N42" s="252"/>
      <c r="O42" s="252">
        <v>35</v>
      </c>
      <c r="P42" s="251">
        <f t="shared" si="0"/>
        <v>-4.6463610000000024</v>
      </c>
      <c r="Q42" s="250">
        <f t="shared" si="2"/>
        <v>15.307426565888861</v>
      </c>
    </row>
    <row r="43" spans="1:17" s="249" customFormat="1" ht="15.4" customHeight="1">
      <c r="A43" s="256"/>
      <c r="B43" s="255" t="s">
        <v>274</v>
      </c>
      <c r="D43" s="247">
        <v>80.232675</v>
      </c>
      <c r="E43" s="241"/>
      <c r="F43" s="241"/>
      <c r="G43" s="241">
        <v>60</v>
      </c>
      <c r="H43" s="241"/>
      <c r="I43" s="241"/>
      <c r="J43" s="241">
        <f t="shared" si="1"/>
        <v>140.232675</v>
      </c>
      <c r="K43" s="239"/>
      <c r="L43" s="243"/>
      <c r="M43" s="254">
        <v>138.21904603197819</v>
      </c>
      <c r="N43" s="253"/>
      <c r="O43" s="252">
        <v>70</v>
      </c>
      <c r="P43" s="251">
        <f t="shared" si="0"/>
        <v>10.232675</v>
      </c>
      <c r="Q43" s="250">
        <f t="shared" si="2"/>
        <v>-25.21750022668445</v>
      </c>
    </row>
    <row r="44" spans="1:17" ht="20.25" customHeight="1">
      <c r="A44" s="202"/>
      <c r="B44" s="248" t="s">
        <v>273</v>
      </c>
      <c r="E44" s="245"/>
      <c r="F44" s="245"/>
      <c r="G44" s="245"/>
      <c r="H44" s="245"/>
      <c r="I44" s="245"/>
      <c r="J44" s="244"/>
      <c r="K44" s="243"/>
      <c r="L44" s="243"/>
      <c r="M44" s="242"/>
    </row>
    <row r="45" spans="1:17">
      <c r="A45" s="202"/>
      <c r="B45" s="202"/>
      <c r="C45" s="247"/>
      <c r="D45" s="246"/>
      <c r="E45" s="245"/>
      <c r="F45" s="242"/>
      <c r="G45" s="245"/>
      <c r="H45" s="242"/>
      <c r="I45" s="242"/>
      <c r="J45" s="244"/>
      <c r="K45" s="243"/>
      <c r="L45" s="243"/>
      <c r="M45" s="242"/>
    </row>
    <row r="46" spans="1:17">
      <c r="A46" s="202"/>
      <c r="B46" s="237"/>
      <c r="C46" s="202"/>
      <c r="D46" s="202"/>
      <c r="E46" s="241"/>
      <c r="F46" s="238"/>
      <c r="G46" s="241"/>
      <c r="H46" s="238"/>
      <c r="I46" s="238"/>
      <c r="J46" s="240"/>
      <c r="K46" s="239"/>
      <c r="L46" s="239"/>
      <c r="M46" s="238"/>
    </row>
    <row r="47" spans="1:17">
      <c r="A47" s="202"/>
      <c r="B47" s="237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</row>
    <row r="48" spans="1:17">
      <c r="A48" s="202"/>
      <c r="B48" s="236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</row>
    <row r="49" spans="1:13">
      <c r="A49" s="234"/>
      <c r="B49" s="235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</row>
    <row r="50" spans="1:13">
      <c r="A50" s="234"/>
      <c r="B50" s="235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</row>
    <row r="51" spans="1:13"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</row>
    <row r="52" spans="1:13"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</row>
    <row r="53" spans="1:13"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</row>
    <row r="54" spans="1:13"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</row>
    <row r="55" spans="1:13"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</row>
    <row r="56" spans="1:13"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</row>
    <row r="57" spans="1:13"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</row>
    <row r="58" spans="1:13"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</row>
    <row r="59" spans="1:13"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</row>
    <row r="60" spans="1:13"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</row>
    <row r="61" spans="1:13"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</row>
    <row r="62" spans="1:13"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</row>
    <row r="63" spans="1:13"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</row>
    <row r="64" spans="1:13"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</row>
    <row r="65" spans="3:13" s="232" customFormat="1"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</row>
    <row r="66" spans="3:13" s="232" customFormat="1"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</row>
    <row r="67" spans="3:13" s="232" customFormat="1"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</row>
    <row r="68" spans="3:13" s="232" customFormat="1"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</row>
    <row r="69" spans="3:13" s="232" customFormat="1"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</row>
    <row r="70" spans="3:13" s="232" customFormat="1"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</row>
    <row r="71" spans="3:13" s="232" customFormat="1"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</row>
    <row r="72" spans="3:13" s="232" customFormat="1"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A2" sqref="A2"/>
    </sheetView>
  </sheetViews>
  <sheetFormatPr defaultColWidth="9.140625" defaultRowHeight="12.75"/>
  <cols>
    <col min="1" max="1" width="2.7109375" style="305" customWidth="1"/>
    <col min="2" max="2" width="11.28515625" style="305" customWidth="1"/>
    <col min="3" max="3" width="19.7109375" style="305" customWidth="1"/>
    <col min="4" max="4" width="9.140625" style="305" customWidth="1"/>
    <col min="5" max="5" width="9.7109375" style="305" customWidth="1"/>
    <col min="6" max="6" width="10.140625" style="305" customWidth="1"/>
    <col min="7" max="7" width="9.140625" style="305"/>
    <col min="8" max="8" width="16.5703125" style="305" customWidth="1"/>
    <col min="9" max="16384" width="9.140625" style="305"/>
  </cols>
  <sheetData>
    <row r="1" spans="1:9" ht="19.5" customHeight="1">
      <c r="A1" s="334" t="s">
        <v>383</v>
      </c>
      <c r="B1" s="332"/>
      <c r="C1" s="332"/>
      <c r="D1" s="332"/>
      <c r="E1" s="332"/>
      <c r="F1" s="322"/>
    </row>
    <row r="2" spans="1:9" ht="18" customHeight="1">
      <c r="A2" s="334" t="s">
        <v>413</v>
      </c>
      <c r="B2" s="333"/>
      <c r="C2" s="332"/>
      <c r="D2" s="332"/>
      <c r="E2" s="332"/>
      <c r="F2" s="322"/>
    </row>
    <row r="3" spans="1:9" ht="15">
      <c r="A3" s="319"/>
      <c r="B3" s="325"/>
      <c r="C3" s="325"/>
      <c r="D3" s="325"/>
      <c r="E3" s="325"/>
      <c r="F3" s="325"/>
      <c r="G3" s="331"/>
      <c r="H3" s="319"/>
    </row>
    <row r="4" spans="1:9" ht="15">
      <c r="A4" s="319"/>
      <c r="B4" s="325"/>
      <c r="C4" s="325"/>
      <c r="D4" s="325"/>
      <c r="E4" s="325"/>
      <c r="F4" s="331"/>
      <c r="G4" s="331"/>
      <c r="H4" s="330" t="s">
        <v>330</v>
      </c>
    </row>
    <row r="5" spans="1:9" ht="17.25" customHeight="1">
      <c r="A5" s="329"/>
      <c r="B5" s="328"/>
      <c r="C5" s="328"/>
      <c r="D5" s="493" t="s">
        <v>414</v>
      </c>
      <c r="E5" s="493"/>
      <c r="F5" s="493"/>
      <c r="G5" s="493"/>
      <c r="H5" s="327" t="s">
        <v>96</v>
      </c>
    </row>
    <row r="6" spans="1:9" ht="17.25" customHeight="1">
      <c r="A6" s="319"/>
      <c r="B6" s="325"/>
      <c r="C6" s="325"/>
      <c r="D6" s="326" t="s">
        <v>329</v>
      </c>
      <c r="E6" s="326" t="s">
        <v>415</v>
      </c>
      <c r="F6" s="326" t="s">
        <v>328</v>
      </c>
      <c r="G6" s="326" t="s">
        <v>416</v>
      </c>
      <c r="H6" s="326" t="s">
        <v>397</v>
      </c>
    </row>
    <row r="7" spans="1:9" ht="15" customHeight="1">
      <c r="A7" s="319"/>
      <c r="B7" s="325"/>
      <c r="C7" s="325"/>
      <c r="D7" s="324" t="s">
        <v>327</v>
      </c>
      <c r="E7" s="323" t="s">
        <v>41</v>
      </c>
      <c r="F7" s="323" t="s">
        <v>41</v>
      </c>
      <c r="G7" s="323" t="s">
        <v>42</v>
      </c>
      <c r="H7" s="323" t="s">
        <v>398</v>
      </c>
    </row>
    <row r="8" spans="1:9" ht="15">
      <c r="A8" s="322"/>
      <c r="B8" s="321"/>
      <c r="C8" s="321"/>
      <c r="D8" s="321"/>
      <c r="E8" s="321"/>
      <c r="F8" s="320"/>
    </row>
    <row r="9" spans="1:9" ht="20.100000000000001" customHeight="1">
      <c r="A9" s="308" t="s">
        <v>326</v>
      </c>
      <c r="B9" s="319"/>
      <c r="C9" s="319"/>
      <c r="D9" s="318">
        <v>105.63799548301196</v>
      </c>
      <c r="E9" s="318">
        <v>105.02290395313545</v>
      </c>
      <c r="F9" s="318">
        <v>100.6912670632</v>
      </c>
      <c r="G9" s="318">
        <v>100.2338</v>
      </c>
      <c r="H9" s="311">
        <v>105.11998822430327</v>
      </c>
    </row>
    <row r="10" spans="1:9" ht="8.25" customHeight="1">
      <c r="A10" s="314"/>
      <c r="B10" s="317"/>
      <c r="C10" s="317"/>
    </row>
    <row r="11" spans="1:9" ht="20.100000000000001" customHeight="1">
      <c r="A11" s="314"/>
      <c r="B11" s="313" t="s">
        <v>325</v>
      </c>
      <c r="C11" s="313"/>
      <c r="D11" s="312">
        <v>104.78662546408384</v>
      </c>
      <c r="E11" s="312">
        <v>100.49711749309131</v>
      </c>
      <c r="F11" s="312">
        <v>99.877231090599977</v>
      </c>
      <c r="G11" s="312">
        <v>100.1138</v>
      </c>
      <c r="H11" s="315">
        <v>101.42861988556587</v>
      </c>
      <c r="I11" s="441"/>
    </row>
    <row r="12" spans="1:9" ht="20.100000000000001" customHeight="1">
      <c r="A12" s="314"/>
      <c r="B12" s="316" t="s">
        <v>313</v>
      </c>
      <c r="C12" s="313" t="s">
        <v>324</v>
      </c>
      <c r="D12" s="312">
        <v>102.7074974304734</v>
      </c>
      <c r="E12" s="312">
        <v>102.15312740823576</v>
      </c>
      <c r="F12" s="312">
        <v>100.72629021400002</v>
      </c>
      <c r="G12" s="312">
        <v>100.25109999999999</v>
      </c>
      <c r="H12" s="315">
        <v>102.35987153906359</v>
      </c>
      <c r="I12" s="441"/>
    </row>
    <row r="13" spans="1:9" ht="20.100000000000001" customHeight="1">
      <c r="A13" s="314"/>
      <c r="B13" s="313"/>
      <c r="C13" s="313" t="s">
        <v>323</v>
      </c>
      <c r="D13" s="312">
        <v>104.20079224077968</v>
      </c>
      <c r="E13" s="312">
        <v>99.687922353945211</v>
      </c>
      <c r="F13" s="312">
        <v>99.133633287599991</v>
      </c>
      <c r="G13" s="312">
        <v>99.724199999999996</v>
      </c>
      <c r="H13" s="315">
        <v>101.0425719297143</v>
      </c>
      <c r="I13" s="441"/>
    </row>
    <row r="14" spans="1:9" ht="20.100000000000001" customHeight="1">
      <c r="A14" s="314"/>
      <c r="B14" s="313"/>
      <c r="C14" s="313" t="s">
        <v>322</v>
      </c>
      <c r="D14" s="312">
        <v>107.31552827438522</v>
      </c>
      <c r="E14" s="312">
        <v>101.72246747498484</v>
      </c>
      <c r="F14" s="312">
        <v>101.333233746</v>
      </c>
      <c r="G14" s="312">
        <v>101.0241</v>
      </c>
      <c r="H14" s="315">
        <v>101.93822147992022</v>
      </c>
      <c r="I14" s="441"/>
    </row>
    <row r="15" spans="1:9" ht="20.100000000000001" customHeight="1">
      <c r="A15" s="314"/>
      <c r="B15" s="313" t="s">
        <v>321</v>
      </c>
      <c r="C15" s="313"/>
      <c r="D15" s="312">
        <v>105.06004860381223</v>
      </c>
      <c r="E15" s="312">
        <v>101.1433707662581</v>
      </c>
      <c r="F15" s="312">
        <v>100.77361845359999</v>
      </c>
      <c r="G15" s="312">
        <v>99.989599999999996</v>
      </c>
      <c r="H15" s="315">
        <v>101.72791897067522</v>
      </c>
      <c r="I15" s="441"/>
    </row>
    <row r="16" spans="1:9" ht="20.100000000000001" customHeight="1">
      <c r="A16" s="314"/>
      <c r="B16" s="313" t="s">
        <v>399</v>
      </c>
      <c r="C16" s="313"/>
      <c r="D16" s="312">
        <v>103.7942908234178</v>
      </c>
      <c r="E16" s="312">
        <v>101.00089701278718</v>
      </c>
      <c r="F16" s="312">
        <v>100.18867653720001</v>
      </c>
      <c r="G16" s="312">
        <v>99.948599999999999</v>
      </c>
      <c r="H16" s="315">
        <v>101.25437314862343</v>
      </c>
      <c r="I16" s="441"/>
    </row>
    <row r="17" spans="1:11" ht="20.100000000000001" customHeight="1">
      <c r="A17" s="314"/>
      <c r="B17" s="313" t="s">
        <v>320</v>
      </c>
      <c r="C17" s="313"/>
      <c r="D17" s="312">
        <v>103.71448119702889</v>
      </c>
      <c r="E17" s="312">
        <v>104.76825578826765</v>
      </c>
      <c r="F17" s="312">
        <v>101.34258110399999</v>
      </c>
      <c r="G17" s="312">
        <v>100.767</v>
      </c>
      <c r="H17" s="315">
        <v>104.1535968553148</v>
      </c>
      <c r="I17" s="441"/>
    </row>
    <row r="18" spans="1:11" ht="20.100000000000001" customHeight="1">
      <c r="A18" s="314"/>
      <c r="B18" s="313" t="s">
        <v>319</v>
      </c>
      <c r="C18" s="313"/>
      <c r="D18" s="312">
        <v>104.42185528971224</v>
      </c>
      <c r="E18" s="312">
        <v>100.91265562429656</v>
      </c>
      <c r="F18" s="312">
        <v>100.24439152219999</v>
      </c>
      <c r="G18" s="312">
        <v>100.0462</v>
      </c>
      <c r="H18" s="315">
        <v>100.98742010858211</v>
      </c>
      <c r="I18" s="441"/>
    </row>
    <row r="19" spans="1:11" ht="20.100000000000001" customHeight="1">
      <c r="A19" s="314"/>
      <c r="B19" s="313" t="s">
        <v>318</v>
      </c>
      <c r="C19" s="313"/>
      <c r="D19" s="312">
        <v>161.3501780621865</v>
      </c>
      <c r="E19" s="312">
        <v>157.21294865754504</v>
      </c>
      <c r="F19" s="312">
        <v>101.2287205856</v>
      </c>
      <c r="G19" s="312">
        <v>100.2208</v>
      </c>
      <c r="H19" s="315">
        <v>157.08952463810527</v>
      </c>
      <c r="I19" s="441"/>
    </row>
    <row r="20" spans="1:11" ht="20.100000000000001" customHeight="1">
      <c r="A20" s="314"/>
      <c r="B20" s="316" t="s">
        <v>313</v>
      </c>
      <c r="C20" s="313" t="s">
        <v>317</v>
      </c>
      <c r="D20" s="312">
        <v>184.45272032391003</v>
      </c>
      <c r="E20" s="312">
        <v>179.81873208661796</v>
      </c>
      <c r="F20" s="312">
        <v>101.56758073979999</v>
      </c>
      <c r="G20" s="312">
        <v>100.2687</v>
      </c>
      <c r="H20" s="315">
        <v>179.60725925467108</v>
      </c>
      <c r="I20" s="441"/>
    </row>
    <row r="21" spans="1:11" ht="20.100000000000001" customHeight="1">
      <c r="A21" s="314"/>
      <c r="B21" s="313" t="s">
        <v>316</v>
      </c>
      <c r="C21" s="313"/>
      <c r="D21" s="312">
        <v>87.743074840521771</v>
      </c>
      <c r="E21" s="312">
        <v>109.97009843180696</v>
      </c>
      <c r="F21" s="312">
        <v>103.79042390430003</v>
      </c>
      <c r="G21" s="312">
        <v>100.5613</v>
      </c>
      <c r="H21" s="315">
        <v>107.46676374742573</v>
      </c>
      <c r="I21" s="441"/>
    </row>
    <row r="22" spans="1:11" ht="20.100000000000001" customHeight="1">
      <c r="A22" s="314"/>
      <c r="B22" s="313" t="s">
        <v>315</v>
      </c>
      <c r="C22" s="313"/>
      <c r="D22" s="312">
        <v>98.148240173041088</v>
      </c>
      <c r="E22" s="312">
        <v>99.286799278414819</v>
      </c>
      <c r="F22" s="312">
        <v>99.78360345359998</v>
      </c>
      <c r="G22" s="312">
        <v>99.928799999999995</v>
      </c>
      <c r="H22" s="315">
        <v>99.241084284801644</v>
      </c>
      <c r="I22" s="441"/>
    </row>
    <row r="23" spans="1:11" ht="20.100000000000001" customHeight="1">
      <c r="A23" s="314"/>
      <c r="B23" s="313" t="s">
        <v>314</v>
      </c>
      <c r="C23" s="313"/>
      <c r="D23" s="312">
        <v>118.19475965354609</v>
      </c>
      <c r="E23" s="312">
        <v>110.07185374945125</v>
      </c>
      <c r="F23" s="312">
        <v>100.4703028182</v>
      </c>
      <c r="G23" s="312">
        <v>100.00060000000001</v>
      </c>
      <c r="H23" s="315">
        <v>110.21331440381972</v>
      </c>
      <c r="I23" s="441"/>
    </row>
    <row r="24" spans="1:11" ht="20.100000000000001" customHeight="1">
      <c r="A24" s="314"/>
      <c r="B24" s="316" t="s">
        <v>313</v>
      </c>
      <c r="C24" s="313" t="s">
        <v>312</v>
      </c>
      <c r="D24" s="312">
        <v>121.00740089264256</v>
      </c>
      <c r="E24" s="312">
        <v>111.63920300860927</v>
      </c>
      <c r="F24" s="312">
        <v>100.55000000000001</v>
      </c>
      <c r="G24" s="312">
        <v>100</v>
      </c>
      <c r="H24" s="315">
        <v>111.80096266212487</v>
      </c>
      <c r="I24" s="441"/>
    </row>
    <row r="25" spans="1:11" ht="20.100000000000001" customHeight="1">
      <c r="A25" s="314"/>
      <c r="B25" s="313" t="s">
        <v>311</v>
      </c>
      <c r="C25" s="313"/>
      <c r="D25" s="312">
        <v>102.98187688057698</v>
      </c>
      <c r="E25" s="312">
        <v>100.78336920077402</v>
      </c>
      <c r="F25" s="312">
        <v>100.3115412186</v>
      </c>
      <c r="G25" s="312">
        <v>100.1454</v>
      </c>
      <c r="H25" s="315">
        <v>101.0691756987455</v>
      </c>
      <c r="I25" s="441"/>
    </row>
    <row r="26" spans="1:11" ht="20.100000000000001" customHeight="1">
      <c r="A26" s="314"/>
      <c r="B26" s="313" t="s">
        <v>310</v>
      </c>
      <c r="C26" s="313"/>
      <c r="D26" s="312">
        <v>107.28242223173447</v>
      </c>
      <c r="E26" s="312">
        <v>101.82829455714852</v>
      </c>
      <c r="F26" s="312">
        <v>100.62769348239999</v>
      </c>
      <c r="G26" s="312">
        <v>100.1434</v>
      </c>
      <c r="H26" s="315">
        <v>102.16324501888738</v>
      </c>
      <c r="I26" s="441"/>
    </row>
    <row r="27" spans="1:11" ht="14.25" customHeight="1">
      <c r="A27" s="314"/>
      <c r="B27" s="313"/>
      <c r="C27" s="313"/>
      <c r="D27" s="312"/>
      <c r="E27" s="312"/>
      <c r="F27" s="312"/>
      <c r="G27" s="312"/>
      <c r="H27" s="315"/>
      <c r="I27" s="441"/>
    </row>
    <row r="28" spans="1:11" ht="20.100000000000001" customHeight="1">
      <c r="A28" s="308" t="s">
        <v>309</v>
      </c>
      <c r="B28" s="310"/>
      <c r="C28" s="310"/>
      <c r="D28" s="307">
        <v>104.28559722034406</v>
      </c>
      <c r="E28" s="307">
        <v>110.42049416783797</v>
      </c>
      <c r="F28" s="307">
        <v>102.2635672828</v>
      </c>
      <c r="G28" s="307">
        <v>102.4451</v>
      </c>
      <c r="H28" s="309">
        <v>110.73010378201975</v>
      </c>
      <c r="I28" s="441"/>
    </row>
    <row r="29" spans="1:11" ht="18.75" customHeight="1">
      <c r="A29" s="308" t="s">
        <v>308</v>
      </c>
      <c r="B29" s="310"/>
      <c r="C29" s="310"/>
      <c r="D29" s="307">
        <v>105.92838817036797</v>
      </c>
      <c r="E29" s="307">
        <v>101.12302918823137</v>
      </c>
      <c r="F29" s="307">
        <v>99.854952600800004</v>
      </c>
      <c r="G29" s="307">
        <v>99.925600000000003</v>
      </c>
      <c r="H29" s="309">
        <v>100.83618049948211</v>
      </c>
      <c r="I29" s="441"/>
      <c r="K29" s="441"/>
    </row>
    <row r="30" spans="1:11" ht="18.75" customHeight="1">
      <c r="A30" s="308" t="s">
        <v>307</v>
      </c>
      <c r="B30" s="310"/>
      <c r="C30" s="310"/>
      <c r="D30" s="307"/>
      <c r="E30" s="307">
        <v>1.51</v>
      </c>
      <c r="F30" s="307"/>
      <c r="G30" s="307">
        <v>0.2</v>
      </c>
      <c r="H30" s="309">
        <v>1.69</v>
      </c>
      <c r="I30" s="441"/>
      <c r="K30" s="441"/>
    </row>
    <row r="31" spans="1:11">
      <c r="A31" s="306"/>
      <c r="B31" s="306"/>
      <c r="C31" s="306"/>
      <c r="D31" s="306"/>
      <c r="E31" s="306"/>
      <c r="F31" s="306"/>
      <c r="G31" s="306"/>
      <c r="H31" s="306"/>
    </row>
    <row r="32" spans="1:11">
      <c r="A32" s="306"/>
      <c r="B32" s="306"/>
      <c r="C32" s="306"/>
      <c r="D32" s="306"/>
      <c r="E32" s="306"/>
      <c r="F32" s="306"/>
      <c r="G32" s="306"/>
      <c r="H32" s="306"/>
    </row>
    <row r="33" spans="1:8">
      <c r="A33" s="494"/>
      <c r="B33" s="494"/>
      <c r="C33" s="494"/>
      <c r="D33" s="494"/>
      <c r="E33" s="494"/>
      <c r="F33" s="494"/>
      <c r="G33" s="494"/>
      <c r="H33" s="494"/>
    </row>
  </sheetData>
  <mergeCells count="2">
    <mergeCell ref="D5:G5"/>
    <mergeCell ref="A33:H33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workbookViewId="0">
      <selection activeCell="A2" sqref="A2"/>
    </sheetView>
  </sheetViews>
  <sheetFormatPr defaultColWidth="10.28515625" defaultRowHeight="15"/>
  <cols>
    <col min="1" max="1" width="3.140625" style="335" customWidth="1"/>
    <col min="2" max="2" width="31.42578125" style="335" customWidth="1"/>
    <col min="3" max="4" width="13.7109375" style="335" customWidth="1"/>
    <col min="5" max="5" width="0.85546875" style="335" customWidth="1"/>
    <col min="6" max="8" width="12.7109375" style="335" customWidth="1"/>
    <col min="9" max="10" width="11.7109375" style="335" customWidth="1"/>
    <col min="11" max="11" width="2" style="335" customWidth="1"/>
    <col min="12" max="12" width="11.7109375" style="335" customWidth="1"/>
    <col min="13" max="13" width="10.5703125" style="335" customWidth="1"/>
    <col min="14" max="15" width="11.42578125" style="335" customWidth="1"/>
    <col min="16" max="16384" width="10.28515625" style="335"/>
  </cols>
  <sheetData>
    <row r="1" spans="1:16" ht="20.100000000000001" customHeight="1">
      <c r="A1" s="384" t="s">
        <v>384</v>
      </c>
      <c r="B1" s="383"/>
      <c r="C1" s="383"/>
      <c r="D1" s="383"/>
      <c r="E1" s="383"/>
      <c r="F1" s="383"/>
      <c r="G1" s="383"/>
      <c r="H1" s="383"/>
      <c r="I1" s="379"/>
    </row>
    <row r="2" spans="1:16" ht="20.100000000000001" customHeight="1">
      <c r="A2" s="382"/>
      <c r="B2" s="379"/>
      <c r="C2" s="380"/>
      <c r="D2" s="381"/>
      <c r="E2" s="381"/>
      <c r="F2" s="380"/>
      <c r="G2" s="380"/>
      <c r="H2" s="380"/>
      <c r="I2" s="379"/>
    </row>
    <row r="3" spans="1:16" ht="20.100000000000001" customHeight="1">
      <c r="A3" s="378"/>
      <c r="B3" s="377"/>
      <c r="C3" s="377"/>
      <c r="D3" s="377"/>
      <c r="E3" s="377"/>
      <c r="F3" s="377"/>
      <c r="G3" s="377"/>
      <c r="H3" s="376"/>
    </row>
    <row r="4" spans="1:16" ht="29.25" customHeight="1">
      <c r="A4" s="376"/>
      <c r="B4" s="376"/>
      <c r="C4" s="495" t="s">
        <v>341</v>
      </c>
      <c r="D4" s="496"/>
      <c r="E4" s="375"/>
      <c r="F4" s="497" t="s">
        <v>390</v>
      </c>
      <c r="G4" s="498"/>
      <c r="H4" s="374"/>
    </row>
    <row r="5" spans="1:16" ht="27" customHeight="1">
      <c r="A5" s="373"/>
      <c r="B5" s="373"/>
      <c r="C5" s="371" t="s">
        <v>340</v>
      </c>
      <c r="D5" s="371" t="s">
        <v>339</v>
      </c>
      <c r="E5" s="372"/>
      <c r="F5" s="371" t="s">
        <v>340</v>
      </c>
      <c r="G5" s="371" t="s">
        <v>339</v>
      </c>
      <c r="H5" s="370"/>
    </row>
    <row r="6" spans="1:16" ht="20.100000000000001" customHeight="1">
      <c r="A6" s="368"/>
      <c r="B6" s="368"/>
      <c r="C6" s="368"/>
      <c r="D6" s="368"/>
      <c r="E6" s="369"/>
      <c r="F6" s="368"/>
      <c r="G6" s="368"/>
      <c r="H6" s="368"/>
    </row>
    <row r="7" spans="1:16" ht="20.100000000000001" customHeight="1">
      <c r="A7" s="499" t="s">
        <v>400</v>
      </c>
      <c r="B7" s="499"/>
      <c r="C7" s="367" t="s">
        <v>391</v>
      </c>
      <c r="D7" s="361" t="s">
        <v>392</v>
      </c>
      <c r="E7" s="366"/>
      <c r="F7" s="365"/>
      <c r="G7" s="365"/>
      <c r="H7" s="365"/>
      <c r="I7" s="367"/>
      <c r="J7" s="361"/>
      <c r="K7" s="366"/>
      <c r="L7" s="365"/>
      <c r="M7" s="365"/>
    </row>
    <row r="8" spans="1:16" ht="20.100000000000001" customHeight="1">
      <c r="A8" s="359" t="s">
        <v>338</v>
      </c>
      <c r="B8" s="350"/>
      <c r="C8" s="357">
        <v>644681.80000000005</v>
      </c>
      <c r="D8" s="358">
        <v>29474</v>
      </c>
      <c r="E8" s="358"/>
      <c r="F8" s="358">
        <v>108.5166136833291</v>
      </c>
      <c r="G8" s="358">
        <v>109.97596932004525</v>
      </c>
      <c r="I8" s="357"/>
      <c r="J8" s="357"/>
      <c r="K8" s="357"/>
      <c r="L8" s="357"/>
      <c r="M8" s="357"/>
    </row>
    <row r="9" spans="1:16" ht="20.100000000000001" customHeight="1">
      <c r="A9" s="351" t="s">
        <v>337</v>
      </c>
      <c r="B9" s="350"/>
      <c r="C9" s="363"/>
      <c r="D9" s="356"/>
      <c r="E9" s="364"/>
      <c r="F9" s="364"/>
      <c r="G9" s="364"/>
      <c r="I9" s="346"/>
      <c r="J9" s="346"/>
      <c r="K9" s="346"/>
      <c r="L9" s="346"/>
      <c r="M9" s="346"/>
    </row>
    <row r="10" spans="1:16" ht="20.100000000000001" customHeight="1">
      <c r="A10" s="350"/>
      <c r="B10" s="352" t="s">
        <v>336</v>
      </c>
      <c r="C10" s="346">
        <v>642778.19999999995</v>
      </c>
      <c r="D10" s="347">
        <v>23755.8</v>
      </c>
      <c r="E10" s="347"/>
      <c r="F10" s="347">
        <v>108.49763442989338</v>
      </c>
      <c r="G10" s="347">
        <v>108.07455031566151</v>
      </c>
      <c r="I10" s="346"/>
      <c r="J10" s="346"/>
      <c r="K10" s="346"/>
      <c r="L10" s="346"/>
      <c r="M10" s="346"/>
    </row>
    <row r="11" spans="1:16" ht="20.100000000000001" customHeight="1">
      <c r="A11" s="350"/>
      <c r="B11" s="352" t="s">
        <v>335</v>
      </c>
      <c r="C11" s="346">
        <v>1903.6</v>
      </c>
      <c r="D11" s="347">
        <v>5718.2</v>
      </c>
      <c r="E11" s="347"/>
      <c r="F11" s="347">
        <v>115.32866836301952</v>
      </c>
      <c r="G11" s="347">
        <v>118.64798143765019</v>
      </c>
      <c r="I11" s="346"/>
      <c r="J11" s="346"/>
      <c r="K11" s="346"/>
      <c r="L11" s="346"/>
      <c r="M11" s="346"/>
    </row>
    <row r="12" spans="1:16" ht="20.100000000000001" customHeight="1">
      <c r="A12" s="351" t="s">
        <v>334</v>
      </c>
      <c r="B12" s="350"/>
      <c r="C12" s="346"/>
      <c r="D12" s="347"/>
      <c r="E12" s="347"/>
      <c r="F12" s="347"/>
      <c r="G12" s="347"/>
      <c r="I12" s="346"/>
      <c r="J12" s="346"/>
      <c r="K12" s="346"/>
      <c r="L12" s="346"/>
      <c r="M12" s="346"/>
      <c r="P12" s="363"/>
    </row>
    <row r="13" spans="1:16" ht="20.100000000000001" customHeight="1">
      <c r="A13" s="349"/>
      <c r="B13" s="348" t="s">
        <v>333</v>
      </c>
      <c r="C13" s="346">
        <v>1744.8</v>
      </c>
      <c r="D13" s="347">
        <v>812.2</v>
      </c>
      <c r="E13" s="347"/>
      <c r="F13" s="347">
        <v>91.600000000000009</v>
      </c>
      <c r="G13" s="347">
        <v>96.5</v>
      </c>
      <c r="I13" s="346"/>
      <c r="J13" s="346"/>
      <c r="K13" s="346"/>
      <c r="L13" s="346"/>
      <c r="M13" s="346"/>
    </row>
    <row r="14" spans="1:16" ht="20.100000000000001" customHeight="1">
      <c r="A14" s="349"/>
      <c r="B14" s="348" t="s">
        <v>226</v>
      </c>
      <c r="C14" s="346">
        <v>1088.9000000000001</v>
      </c>
      <c r="D14" s="347">
        <v>54.3</v>
      </c>
      <c r="E14" s="347"/>
      <c r="F14" s="347">
        <v>108.64249805724234</v>
      </c>
      <c r="G14" s="347">
        <v>105.0606526824656</v>
      </c>
      <c r="I14" s="346"/>
      <c r="J14" s="346"/>
      <c r="K14" s="346"/>
      <c r="L14" s="346"/>
      <c r="M14" s="346"/>
    </row>
    <row r="15" spans="1:16" ht="20.100000000000001" customHeight="1">
      <c r="A15" s="349"/>
      <c r="B15" s="348" t="s">
        <v>332</v>
      </c>
      <c r="C15" s="346">
        <v>28455.200000000001</v>
      </c>
      <c r="D15" s="347">
        <v>505.6</v>
      </c>
      <c r="E15" s="347"/>
      <c r="F15" s="347">
        <v>104.66059319241697</v>
      </c>
      <c r="G15" s="347">
        <v>106.30664739605287</v>
      </c>
      <c r="I15" s="346"/>
      <c r="J15" s="346"/>
      <c r="K15" s="346"/>
      <c r="L15" s="346"/>
      <c r="M15" s="346"/>
    </row>
    <row r="16" spans="1:16" ht="20.100000000000001" customHeight="1">
      <c r="A16" s="349"/>
      <c r="B16" s="348" t="s">
        <v>225</v>
      </c>
      <c r="C16" s="346">
        <v>606476.69999999995</v>
      </c>
      <c r="D16" s="347">
        <v>19902.400000000001</v>
      </c>
      <c r="E16" s="347"/>
      <c r="F16" s="347">
        <v>108.71884012614773</v>
      </c>
      <c r="G16" s="347">
        <v>107.90315402268654</v>
      </c>
      <c r="I16" s="346"/>
      <c r="J16" s="346"/>
      <c r="K16" s="346"/>
      <c r="L16" s="346"/>
      <c r="M16" s="346"/>
    </row>
    <row r="17" spans="1:13" ht="20.100000000000001" customHeight="1">
      <c r="A17" s="349"/>
      <c r="B17" s="348" t="s">
        <v>331</v>
      </c>
      <c r="C17" s="346">
        <v>6916.2</v>
      </c>
      <c r="D17" s="347">
        <v>8199.5</v>
      </c>
      <c r="E17" s="347"/>
      <c r="F17" s="347">
        <v>112.43856684820599</v>
      </c>
      <c r="G17" s="347">
        <v>117.3576128348784</v>
      </c>
      <c r="I17" s="346"/>
      <c r="J17" s="346"/>
      <c r="K17" s="346"/>
      <c r="L17" s="346"/>
      <c r="M17" s="346"/>
    </row>
    <row r="18" spans="1:13" ht="20.100000000000001" customHeight="1">
      <c r="A18" s="362"/>
      <c r="B18" s="362"/>
    </row>
    <row r="19" spans="1:13" ht="20.100000000000001" customHeight="1">
      <c r="A19" s="500" t="s">
        <v>401</v>
      </c>
      <c r="B19" s="500"/>
      <c r="C19" s="361" t="s">
        <v>393</v>
      </c>
      <c r="D19" s="360" t="s">
        <v>394</v>
      </c>
      <c r="I19" s="361"/>
      <c r="J19" s="360"/>
    </row>
    <row r="20" spans="1:13" ht="20.100000000000001" customHeight="1">
      <c r="A20" s="359" t="s">
        <v>338</v>
      </c>
      <c r="B20" s="350"/>
      <c r="C20" s="357">
        <v>233893.7</v>
      </c>
      <c r="D20" s="358">
        <v>42631.3</v>
      </c>
      <c r="E20" s="358"/>
      <c r="F20" s="358">
        <v>115.31981014101372</v>
      </c>
      <c r="G20" s="358">
        <v>107.6688249915057</v>
      </c>
      <c r="I20" s="357"/>
      <c r="J20" s="357"/>
      <c r="K20" s="357"/>
      <c r="L20" s="357"/>
      <c r="M20" s="357"/>
    </row>
    <row r="21" spans="1:13" ht="20.100000000000001" customHeight="1">
      <c r="A21" s="351" t="s">
        <v>337</v>
      </c>
      <c r="B21" s="350"/>
      <c r="C21" s="356"/>
      <c r="D21" s="355"/>
      <c r="E21" s="354"/>
      <c r="F21" s="354"/>
      <c r="G21" s="354"/>
      <c r="I21" s="346"/>
      <c r="J21" s="346"/>
      <c r="K21" s="353"/>
      <c r="L21" s="353"/>
      <c r="M21" s="353"/>
    </row>
    <row r="22" spans="1:13" ht="20.100000000000001" customHeight="1">
      <c r="A22" s="350"/>
      <c r="B22" s="352" t="s">
        <v>336</v>
      </c>
      <c r="C22" s="346">
        <v>228421</v>
      </c>
      <c r="D22" s="347">
        <v>20587</v>
      </c>
      <c r="E22" s="347"/>
      <c r="F22" s="347">
        <v>115.70680058362548</v>
      </c>
      <c r="G22" s="347">
        <v>113.91251244390652</v>
      </c>
      <c r="I22" s="346"/>
      <c r="J22" s="346"/>
      <c r="K22" s="346"/>
      <c r="L22" s="346"/>
      <c r="M22" s="346"/>
    </row>
    <row r="23" spans="1:13" ht="20.100000000000001" customHeight="1">
      <c r="A23" s="350"/>
      <c r="B23" s="352" t="s">
        <v>335</v>
      </c>
      <c r="C23" s="346">
        <v>5472.7</v>
      </c>
      <c r="D23" s="347">
        <v>22044.3</v>
      </c>
      <c r="E23" s="347"/>
      <c r="F23" s="347">
        <v>101.19358477489912</v>
      </c>
      <c r="G23" s="347">
        <v>102.42588600850459</v>
      </c>
      <c r="I23" s="346"/>
      <c r="J23" s="346"/>
      <c r="K23" s="346"/>
      <c r="L23" s="346"/>
      <c r="M23" s="346"/>
    </row>
    <row r="24" spans="1:13" ht="20.100000000000001" customHeight="1">
      <c r="A24" s="351" t="s">
        <v>334</v>
      </c>
      <c r="B24" s="350"/>
      <c r="C24" s="346"/>
      <c r="D24" s="347"/>
      <c r="E24" s="347"/>
      <c r="F24" s="347"/>
      <c r="G24" s="347"/>
      <c r="I24" s="346"/>
      <c r="J24" s="346"/>
      <c r="K24" s="346"/>
      <c r="L24" s="346"/>
      <c r="M24" s="346"/>
    </row>
    <row r="25" spans="1:13" ht="20.100000000000001" customHeight="1">
      <c r="A25" s="349"/>
      <c r="B25" s="348" t="s">
        <v>333</v>
      </c>
      <c r="C25" s="346">
        <v>789.5</v>
      </c>
      <c r="D25" s="347">
        <v>453.8</v>
      </c>
      <c r="E25" s="347"/>
      <c r="F25" s="347">
        <v>95.8</v>
      </c>
      <c r="G25" s="347">
        <v>92</v>
      </c>
      <c r="I25" s="346"/>
      <c r="J25" s="346"/>
      <c r="K25" s="346"/>
      <c r="L25" s="346"/>
      <c r="M25" s="346"/>
    </row>
    <row r="26" spans="1:13" ht="20.100000000000001" customHeight="1">
      <c r="A26" s="349"/>
      <c r="B26" s="348" t="s">
        <v>226</v>
      </c>
      <c r="C26" s="346">
        <v>11008.5</v>
      </c>
      <c r="D26" s="347">
        <v>22340.400000000001</v>
      </c>
      <c r="E26" s="347"/>
      <c r="F26" s="347">
        <v>113.68551279836718</v>
      </c>
      <c r="G26" s="347">
        <v>100.35588795117036</v>
      </c>
      <c r="I26" s="346"/>
      <c r="J26" s="346"/>
      <c r="K26" s="346"/>
      <c r="L26" s="346"/>
      <c r="M26" s="346"/>
    </row>
    <row r="27" spans="1:13" ht="20.100000000000001" customHeight="1">
      <c r="A27" s="349"/>
      <c r="B27" s="348" t="s">
        <v>332</v>
      </c>
      <c r="C27" s="346">
        <v>39553.599999999999</v>
      </c>
      <c r="D27" s="347">
        <v>8487.4</v>
      </c>
      <c r="E27" s="347"/>
      <c r="F27" s="347">
        <v>111.46471851533515</v>
      </c>
      <c r="G27" s="347">
        <v>116.58622517827162</v>
      </c>
      <c r="I27" s="346"/>
      <c r="J27" s="346"/>
      <c r="K27" s="346"/>
      <c r="L27" s="346"/>
      <c r="M27" s="346"/>
    </row>
    <row r="28" spans="1:13" ht="20.100000000000001" customHeight="1">
      <c r="A28" s="349"/>
      <c r="B28" s="348" t="s">
        <v>225</v>
      </c>
      <c r="C28" s="346">
        <v>182478.7</v>
      </c>
      <c r="D28" s="347">
        <v>11190.1</v>
      </c>
      <c r="E28" s="347"/>
      <c r="F28" s="347">
        <v>116.39540720458712</v>
      </c>
      <c r="G28" s="347">
        <v>118.66215724872397</v>
      </c>
      <c r="I28" s="346"/>
      <c r="J28" s="346"/>
      <c r="K28" s="346"/>
      <c r="L28" s="346"/>
      <c r="M28" s="346"/>
    </row>
    <row r="29" spans="1:13" ht="20.100000000000001" customHeight="1">
      <c r="A29" s="349"/>
      <c r="B29" s="348" t="s">
        <v>331</v>
      </c>
      <c r="C29" s="346">
        <v>63.4</v>
      </c>
      <c r="D29" s="347">
        <v>159.6</v>
      </c>
      <c r="E29" s="347"/>
      <c r="F29" s="347">
        <v>116.8791154791154</v>
      </c>
      <c r="G29" s="347">
        <v>122.53509638590754</v>
      </c>
      <c r="I29" s="346"/>
      <c r="J29" s="346"/>
      <c r="K29" s="346"/>
      <c r="L29" s="346"/>
      <c r="M29" s="346"/>
    </row>
    <row r="30" spans="1:13" ht="15.75">
      <c r="A30" s="336"/>
      <c r="B30" s="336"/>
      <c r="C30" s="345"/>
      <c r="D30" s="344"/>
      <c r="E30" s="344"/>
      <c r="F30" s="343"/>
      <c r="G30" s="336"/>
      <c r="H30" s="336"/>
    </row>
    <row r="31" spans="1:13" ht="15.75">
      <c r="A31" s="336"/>
      <c r="B31" s="336"/>
      <c r="C31" s="336"/>
      <c r="D31" s="342"/>
      <c r="E31" s="342"/>
      <c r="F31" s="341"/>
      <c r="G31" s="336"/>
      <c r="H31" s="336"/>
    </row>
    <row r="32" spans="1:13" ht="15.75">
      <c r="A32" s="336"/>
      <c r="B32" s="336"/>
      <c r="C32" s="336"/>
      <c r="D32" s="336"/>
      <c r="E32" s="336"/>
      <c r="F32" s="341"/>
      <c r="G32" s="336"/>
      <c r="H32" s="336"/>
    </row>
    <row r="33" spans="1:8" ht="15.75">
      <c r="A33" s="336"/>
      <c r="B33" s="336"/>
      <c r="C33" s="336"/>
      <c r="D33" s="336"/>
      <c r="E33" s="336"/>
      <c r="F33" s="341"/>
      <c r="G33" s="336"/>
      <c r="H33" s="336"/>
    </row>
    <row r="34" spans="1:8" ht="15.75">
      <c r="A34" s="336"/>
      <c r="B34" s="336"/>
      <c r="C34" s="336"/>
      <c r="D34" s="336"/>
      <c r="E34" s="336"/>
      <c r="F34" s="341"/>
      <c r="G34" s="336"/>
      <c r="H34" s="336"/>
    </row>
    <row r="35" spans="1:8" ht="15.75">
      <c r="A35" s="336"/>
      <c r="B35" s="336"/>
      <c r="C35" s="336"/>
      <c r="D35" s="336"/>
      <c r="E35" s="336"/>
      <c r="F35" s="341"/>
      <c r="G35" s="336"/>
      <c r="H35" s="336"/>
    </row>
    <row r="36" spans="1:8" ht="15.75">
      <c r="A36" s="336"/>
      <c r="B36" s="336"/>
      <c r="C36" s="336"/>
      <c r="D36" s="336"/>
      <c r="E36" s="336"/>
      <c r="F36" s="336"/>
      <c r="G36" s="336"/>
      <c r="H36" s="336"/>
    </row>
    <row r="37" spans="1:8" ht="15.75">
      <c r="A37" s="340"/>
      <c r="B37" s="340"/>
      <c r="C37" s="336"/>
      <c r="D37" s="336"/>
      <c r="E37" s="336"/>
      <c r="F37" s="336"/>
      <c r="G37" s="340"/>
      <c r="H37" s="340"/>
    </row>
    <row r="38" spans="1:8">
      <c r="A38" s="340"/>
      <c r="B38" s="340"/>
      <c r="C38" s="340"/>
      <c r="D38" s="340"/>
      <c r="E38" s="340"/>
      <c r="F38" s="340"/>
      <c r="G38" s="340"/>
      <c r="H38" s="340"/>
    </row>
    <row r="39" spans="1:8">
      <c r="A39" s="340"/>
      <c r="B39" s="340"/>
      <c r="C39" s="340"/>
      <c r="D39" s="340"/>
      <c r="E39" s="340"/>
      <c r="F39" s="340"/>
      <c r="G39" s="340"/>
      <c r="H39" s="340"/>
    </row>
    <row r="40" spans="1:8">
      <c r="A40" s="340"/>
      <c r="B40" s="340"/>
      <c r="C40" s="340"/>
      <c r="D40" s="340"/>
      <c r="E40" s="340"/>
      <c r="F40" s="340"/>
      <c r="G40" s="340"/>
      <c r="H40" s="340"/>
    </row>
    <row r="41" spans="1:8">
      <c r="A41" s="340"/>
      <c r="B41" s="340"/>
      <c r="C41" s="340"/>
      <c r="D41" s="340"/>
      <c r="E41" s="340"/>
      <c r="F41" s="340"/>
      <c r="G41" s="340"/>
      <c r="H41" s="340"/>
    </row>
    <row r="42" spans="1:8">
      <c r="A42" s="340"/>
      <c r="B42" s="340"/>
      <c r="C42" s="340"/>
      <c r="D42" s="340"/>
      <c r="E42" s="340"/>
      <c r="F42" s="340"/>
      <c r="G42" s="340"/>
      <c r="H42" s="340"/>
    </row>
    <row r="43" spans="1:8" ht="15.75">
      <c r="A43" s="336"/>
      <c r="B43" s="339"/>
      <c r="C43" s="338"/>
      <c r="D43" s="338"/>
      <c r="E43" s="338"/>
      <c r="F43" s="337"/>
      <c r="G43" s="336"/>
      <c r="H43" s="336"/>
    </row>
    <row r="44" spans="1:8" ht="15.75">
      <c r="A44" s="336"/>
      <c r="B44" s="339"/>
      <c r="C44" s="338"/>
      <c r="D44" s="338"/>
      <c r="E44" s="338"/>
      <c r="F44" s="337"/>
      <c r="G44" s="336"/>
      <c r="H44" s="336"/>
    </row>
    <row r="45" spans="1:8" ht="15.75">
      <c r="A45" s="336"/>
      <c r="B45" s="339"/>
      <c r="C45" s="338"/>
      <c r="D45" s="338"/>
      <c r="E45" s="338"/>
      <c r="F45" s="337"/>
      <c r="G45" s="336"/>
      <c r="H45" s="336"/>
    </row>
    <row r="46" spans="1:8" ht="15.75">
      <c r="A46" s="336"/>
      <c r="B46" s="339"/>
      <c r="C46" s="338"/>
      <c r="D46" s="338"/>
      <c r="E46" s="338"/>
      <c r="F46" s="337"/>
      <c r="G46" s="336"/>
      <c r="H46" s="336"/>
    </row>
    <row r="47" spans="1:8" ht="15.75">
      <c r="A47" s="336"/>
      <c r="B47" s="339"/>
      <c r="C47" s="338"/>
      <c r="D47" s="338"/>
      <c r="E47" s="338"/>
      <c r="F47" s="337"/>
      <c r="G47" s="336"/>
      <c r="H47" s="336"/>
    </row>
    <row r="48" spans="1:8" ht="15.75">
      <c r="A48" s="336"/>
      <c r="B48" s="339"/>
      <c r="C48" s="338"/>
      <c r="D48" s="338"/>
      <c r="E48" s="338"/>
      <c r="F48" s="337"/>
      <c r="G48" s="336"/>
      <c r="H48" s="336"/>
    </row>
    <row r="49" spans="1:8" ht="15.75">
      <c r="A49" s="336"/>
      <c r="B49" s="339"/>
      <c r="C49" s="338"/>
      <c r="D49" s="338"/>
      <c r="E49" s="338"/>
      <c r="F49" s="337"/>
      <c r="G49" s="336"/>
      <c r="H49" s="336"/>
    </row>
    <row r="50" spans="1:8" ht="15.75">
      <c r="A50" s="336"/>
      <c r="B50" s="339"/>
      <c r="C50" s="338"/>
      <c r="D50" s="338"/>
      <c r="E50" s="338"/>
      <c r="F50" s="337"/>
      <c r="G50" s="336"/>
      <c r="H50" s="336"/>
    </row>
    <row r="51" spans="1:8" ht="15.75">
      <c r="A51" s="336"/>
      <c r="B51" s="339"/>
      <c r="C51" s="338"/>
      <c r="D51" s="338"/>
      <c r="E51" s="338"/>
      <c r="F51" s="337"/>
      <c r="G51" s="336"/>
      <c r="H51" s="336"/>
    </row>
    <row r="52" spans="1:8" ht="15.75">
      <c r="A52" s="336"/>
      <c r="B52" s="339"/>
      <c r="C52" s="338"/>
      <c r="D52" s="338"/>
      <c r="E52" s="338"/>
      <c r="F52" s="337"/>
      <c r="G52" s="336"/>
      <c r="H52" s="336"/>
    </row>
    <row r="53" spans="1:8" ht="15.75">
      <c r="A53" s="336"/>
      <c r="B53" s="339"/>
      <c r="C53" s="338"/>
      <c r="D53" s="338"/>
      <c r="E53" s="338"/>
      <c r="F53" s="337"/>
      <c r="G53" s="336"/>
      <c r="H53" s="336"/>
    </row>
    <row r="54" spans="1:8" ht="15.75">
      <c r="A54" s="336"/>
      <c r="B54" s="339"/>
      <c r="C54" s="338"/>
      <c r="D54" s="338"/>
      <c r="E54" s="338"/>
      <c r="F54" s="337"/>
      <c r="G54" s="336"/>
      <c r="H54" s="336"/>
    </row>
    <row r="55" spans="1:8" ht="15.75">
      <c r="A55" s="336"/>
      <c r="B55" s="339"/>
      <c r="C55" s="338"/>
      <c r="D55" s="338"/>
      <c r="E55" s="338"/>
      <c r="F55" s="337"/>
      <c r="G55" s="336"/>
      <c r="H55" s="336"/>
    </row>
    <row r="56" spans="1:8" ht="15.75">
      <c r="A56" s="336"/>
      <c r="B56" s="339"/>
      <c r="C56" s="338"/>
      <c r="D56" s="338"/>
      <c r="E56" s="338"/>
      <c r="F56" s="337"/>
      <c r="G56" s="336"/>
      <c r="H56" s="336"/>
    </row>
    <row r="57" spans="1:8" ht="15.75">
      <c r="A57" s="336"/>
      <c r="B57" s="339"/>
      <c r="C57" s="338"/>
      <c r="D57" s="338"/>
      <c r="E57" s="338"/>
      <c r="F57" s="337"/>
      <c r="G57" s="336"/>
      <c r="H57" s="336"/>
    </row>
    <row r="58" spans="1:8" ht="15.75">
      <c r="A58" s="336"/>
      <c r="B58" s="339"/>
      <c r="C58" s="338"/>
      <c r="D58" s="338"/>
      <c r="E58" s="338"/>
      <c r="F58" s="337"/>
      <c r="G58" s="336"/>
      <c r="H58" s="336"/>
    </row>
    <row r="59" spans="1:8" ht="15.75">
      <c r="A59" s="336"/>
      <c r="B59" s="339"/>
      <c r="C59" s="338"/>
      <c r="D59" s="338"/>
      <c r="E59" s="338"/>
      <c r="F59" s="337"/>
      <c r="G59" s="336"/>
      <c r="H59" s="336"/>
    </row>
    <row r="60" spans="1:8" ht="15.75">
      <c r="A60" s="336"/>
      <c r="B60" s="339"/>
      <c r="C60" s="338"/>
      <c r="D60" s="338"/>
      <c r="E60" s="338"/>
      <c r="F60" s="337"/>
      <c r="G60" s="336"/>
      <c r="H60" s="336"/>
    </row>
    <row r="61" spans="1:8" ht="15.75">
      <c r="A61" s="336"/>
      <c r="B61" s="339"/>
      <c r="C61" s="338"/>
      <c r="D61" s="338"/>
      <c r="E61" s="338"/>
      <c r="F61" s="337"/>
      <c r="G61" s="336"/>
      <c r="H61" s="336"/>
    </row>
    <row r="62" spans="1:8" ht="15.75">
      <c r="A62" s="336"/>
      <c r="B62" s="339"/>
      <c r="C62" s="338"/>
      <c r="D62" s="338"/>
      <c r="E62" s="338"/>
      <c r="F62" s="337"/>
      <c r="G62" s="336"/>
      <c r="H62" s="336"/>
    </row>
    <row r="63" spans="1:8" ht="15.75">
      <c r="A63" s="336"/>
      <c r="B63" s="339"/>
      <c r="C63" s="338"/>
      <c r="D63" s="338"/>
      <c r="E63" s="338"/>
      <c r="F63" s="337"/>
      <c r="G63" s="336"/>
      <c r="H63" s="336"/>
    </row>
    <row r="64" spans="1:8" ht="15.75">
      <c r="A64" s="336"/>
      <c r="B64" s="339"/>
      <c r="C64" s="338"/>
      <c r="D64" s="338"/>
      <c r="E64" s="338"/>
      <c r="F64" s="337"/>
      <c r="G64" s="336"/>
      <c r="H64" s="336"/>
    </row>
    <row r="65" spans="1:8" ht="15.75">
      <c r="A65" s="336"/>
      <c r="B65" s="339"/>
      <c r="C65" s="338"/>
      <c r="D65" s="338"/>
      <c r="E65" s="338"/>
      <c r="F65" s="337"/>
      <c r="G65" s="336"/>
      <c r="H65" s="336"/>
    </row>
    <row r="66" spans="1:8" ht="15.75">
      <c r="A66" s="336"/>
      <c r="B66" s="339"/>
      <c r="C66" s="338"/>
      <c r="D66" s="338"/>
      <c r="E66" s="338"/>
      <c r="F66" s="337"/>
      <c r="G66" s="336"/>
      <c r="H66" s="336"/>
    </row>
    <row r="67" spans="1:8" ht="15.75">
      <c r="A67" s="336"/>
      <c r="B67" s="339"/>
      <c r="C67" s="338"/>
      <c r="D67" s="338"/>
      <c r="E67" s="338"/>
      <c r="F67" s="337"/>
      <c r="G67" s="336"/>
      <c r="H67" s="336"/>
    </row>
    <row r="68" spans="1:8" ht="15.75">
      <c r="A68" s="336"/>
      <c r="B68" s="339"/>
      <c r="C68" s="338"/>
      <c r="D68" s="338"/>
      <c r="E68" s="338"/>
      <c r="F68" s="337"/>
      <c r="G68" s="336"/>
      <c r="H68" s="336"/>
    </row>
    <row r="69" spans="1:8" ht="15.75">
      <c r="A69" s="336"/>
      <c r="B69" s="339"/>
      <c r="C69" s="338"/>
      <c r="D69" s="338"/>
      <c r="E69" s="338"/>
      <c r="F69" s="337"/>
      <c r="G69" s="336"/>
      <c r="H69" s="336"/>
    </row>
    <row r="70" spans="1:8" ht="15.75">
      <c r="A70" s="336"/>
      <c r="B70" s="339"/>
      <c r="C70" s="338"/>
      <c r="D70" s="338"/>
      <c r="E70" s="338"/>
      <c r="F70" s="337"/>
      <c r="G70" s="336"/>
      <c r="H70" s="336"/>
    </row>
    <row r="71" spans="1:8" ht="15.75">
      <c r="A71" s="336"/>
      <c r="B71" s="339"/>
      <c r="C71" s="338"/>
      <c r="D71" s="338"/>
      <c r="E71" s="338"/>
      <c r="F71" s="337"/>
      <c r="G71" s="336"/>
      <c r="H71" s="336"/>
    </row>
    <row r="72" spans="1:8" ht="15.75">
      <c r="A72" s="336"/>
      <c r="B72" s="339"/>
      <c r="C72" s="338"/>
      <c r="D72" s="338"/>
      <c r="E72" s="338"/>
      <c r="F72" s="337"/>
      <c r="G72" s="336"/>
      <c r="H72" s="336"/>
    </row>
    <row r="73" spans="1:8" ht="15.75">
      <c r="A73" s="336"/>
      <c r="B73" s="339"/>
      <c r="C73" s="338"/>
      <c r="D73" s="338"/>
      <c r="E73" s="338"/>
      <c r="F73" s="337"/>
      <c r="G73" s="336"/>
      <c r="H73" s="336"/>
    </row>
    <row r="74" spans="1:8" ht="15.75">
      <c r="A74" s="336"/>
      <c r="B74" s="339"/>
      <c r="C74" s="338"/>
      <c r="D74" s="338"/>
      <c r="E74" s="338"/>
      <c r="F74" s="337"/>
      <c r="G74" s="336"/>
      <c r="H74" s="336"/>
    </row>
    <row r="75" spans="1:8" ht="15.75">
      <c r="A75" s="336"/>
      <c r="B75" s="339"/>
      <c r="C75" s="338"/>
      <c r="D75" s="338"/>
      <c r="E75" s="338"/>
      <c r="F75" s="337"/>
      <c r="G75" s="336"/>
      <c r="H75" s="336"/>
    </row>
    <row r="76" spans="1:8" ht="15.75">
      <c r="A76" s="336"/>
      <c r="B76" s="339"/>
      <c r="C76" s="338"/>
      <c r="D76" s="338"/>
      <c r="E76" s="338"/>
      <c r="F76" s="337"/>
      <c r="G76" s="336"/>
      <c r="H76" s="336"/>
    </row>
    <row r="77" spans="1:8" ht="15.75">
      <c r="A77" s="336"/>
      <c r="B77" s="339"/>
      <c r="C77" s="338"/>
      <c r="D77" s="338"/>
      <c r="E77" s="338"/>
      <c r="F77" s="337"/>
      <c r="G77" s="336"/>
      <c r="H77" s="336"/>
    </row>
    <row r="78" spans="1:8" ht="15.75">
      <c r="A78" s="336"/>
      <c r="B78" s="339"/>
      <c r="C78" s="338"/>
      <c r="D78" s="338"/>
      <c r="E78" s="338"/>
      <c r="F78" s="337"/>
      <c r="G78" s="336"/>
      <c r="H78" s="336"/>
    </row>
    <row r="79" spans="1:8" ht="15.75">
      <c r="A79" s="336"/>
      <c r="B79" s="339"/>
      <c r="C79" s="338"/>
      <c r="D79" s="338"/>
      <c r="E79" s="338"/>
      <c r="F79" s="339"/>
      <c r="G79" s="336"/>
      <c r="H79" s="336"/>
    </row>
    <row r="80" spans="1:8" ht="15.75">
      <c r="A80" s="336"/>
      <c r="B80" s="339"/>
      <c r="C80" s="338"/>
      <c r="D80" s="338"/>
      <c r="E80" s="338"/>
      <c r="F80" s="337"/>
      <c r="G80" s="336"/>
      <c r="H80" s="336"/>
    </row>
    <row r="81" spans="1:8" ht="15.75">
      <c r="A81" s="336"/>
      <c r="B81" s="339"/>
      <c r="C81" s="338"/>
      <c r="D81" s="338"/>
      <c r="E81" s="338"/>
      <c r="F81" s="337"/>
      <c r="G81" s="336"/>
      <c r="H81" s="336"/>
    </row>
    <row r="82" spans="1:8" ht="15.75">
      <c r="A82" s="336"/>
      <c r="B82" s="339"/>
      <c r="C82" s="338"/>
      <c r="D82" s="338"/>
      <c r="E82" s="338"/>
      <c r="F82" s="337"/>
      <c r="G82" s="336"/>
      <c r="H82" s="336"/>
    </row>
    <row r="83" spans="1:8" ht="15.75">
      <c r="A83" s="336"/>
      <c r="B83" s="339"/>
      <c r="C83" s="338"/>
      <c r="D83" s="338"/>
      <c r="E83" s="338"/>
      <c r="F83" s="337"/>
      <c r="G83" s="336"/>
      <c r="H83" s="336"/>
    </row>
    <row r="84" spans="1:8" ht="15.75">
      <c r="A84" s="336"/>
      <c r="B84" s="339"/>
      <c r="C84" s="338"/>
      <c r="D84" s="338"/>
      <c r="E84" s="338"/>
      <c r="F84" s="337"/>
      <c r="G84" s="336"/>
      <c r="H84" s="336"/>
    </row>
    <row r="85" spans="1:8" ht="15.75">
      <c r="A85" s="336"/>
      <c r="B85" s="339"/>
      <c r="C85" s="338"/>
      <c r="D85" s="338"/>
      <c r="E85" s="338"/>
      <c r="F85" s="337"/>
      <c r="G85" s="336"/>
      <c r="H85" s="336"/>
    </row>
    <row r="86" spans="1:8" ht="15.75">
      <c r="A86" s="336"/>
      <c r="B86" s="339"/>
      <c r="C86" s="338"/>
      <c r="D86" s="338"/>
      <c r="E86" s="338"/>
      <c r="F86" s="337"/>
      <c r="G86" s="336"/>
      <c r="H86" s="336"/>
    </row>
    <row r="87" spans="1:8" ht="15.75">
      <c r="A87" s="336"/>
      <c r="B87" s="339"/>
      <c r="C87" s="338"/>
      <c r="D87" s="338"/>
      <c r="E87" s="338"/>
      <c r="F87" s="337"/>
      <c r="G87" s="336"/>
      <c r="H87" s="336"/>
    </row>
    <row r="88" spans="1:8" ht="15.75">
      <c r="A88" s="336"/>
      <c r="B88" s="339"/>
      <c r="C88" s="338"/>
      <c r="D88" s="338"/>
      <c r="E88" s="338"/>
      <c r="F88" s="337"/>
      <c r="G88" s="336"/>
      <c r="H88" s="336"/>
    </row>
    <row r="89" spans="1:8" ht="15.75">
      <c r="A89" s="336"/>
      <c r="B89" s="339"/>
      <c r="C89" s="338"/>
      <c r="D89" s="338"/>
      <c r="E89" s="338"/>
      <c r="F89" s="337"/>
      <c r="G89" s="336"/>
      <c r="H89" s="336"/>
    </row>
    <row r="90" spans="1:8" ht="15.75">
      <c r="A90" s="336"/>
      <c r="B90" s="339"/>
      <c r="C90" s="338"/>
      <c r="D90" s="338"/>
      <c r="E90" s="338"/>
      <c r="F90" s="337"/>
      <c r="G90" s="336"/>
      <c r="H90" s="336"/>
    </row>
    <row r="91" spans="1:8" ht="15.75">
      <c r="A91" s="336"/>
      <c r="B91" s="339"/>
      <c r="C91" s="338"/>
      <c r="D91" s="338"/>
      <c r="E91" s="338"/>
      <c r="F91" s="337"/>
      <c r="G91" s="336"/>
      <c r="H91" s="336"/>
    </row>
  </sheetData>
  <mergeCells count="4">
    <mergeCell ref="C4:D4"/>
    <mergeCell ref="F4:G4"/>
    <mergeCell ref="A7:B7"/>
    <mergeCell ref="A19:B19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M196"/>
  <sheetViews>
    <sheetView workbookViewId="0">
      <selection activeCell="L8" sqref="L8"/>
    </sheetView>
  </sheetViews>
  <sheetFormatPr defaultColWidth="7.85546875" defaultRowHeight="15"/>
  <cols>
    <col min="1" max="1" width="1.140625" style="176" customWidth="1"/>
    <col min="2" max="2" width="35.140625" style="176" customWidth="1"/>
    <col min="3" max="3" width="8.85546875" style="176" customWidth="1"/>
    <col min="4" max="4" width="9" style="176" customWidth="1"/>
    <col min="5" max="5" width="11.85546875" style="176" customWidth="1"/>
    <col min="6" max="6" width="12.140625" style="176" customWidth="1"/>
    <col min="7" max="7" width="11" style="176" customWidth="1"/>
    <col min="8" max="16384" width="7.85546875" style="176"/>
  </cols>
  <sheetData>
    <row r="1" spans="1:13" ht="20.100000000000001" customHeight="1">
      <c r="A1" s="187" t="s">
        <v>385</v>
      </c>
      <c r="B1" s="186"/>
      <c r="C1" s="186"/>
      <c r="D1" s="186"/>
      <c r="E1" s="186"/>
      <c r="F1" s="186"/>
      <c r="G1" s="186"/>
    </row>
    <row r="2" spans="1:13" ht="10.9" customHeight="1">
      <c r="A2" s="185" t="s">
        <v>230</v>
      </c>
      <c r="B2" s="184"/>
      <c r="C2" s="184"/>
      <c r="D2" s="184"/>
      <c r="E2" s="184"/>
      <c r="F2" s="184"/>
      <c r="G2" s="184"/>
    </row>
    <row r="3" spans="1:13" ht="14.45" customHeight="1">
      <c r="A3" s="412"/>
      <c r="B3" s="413"/>
      <c r="C3" s="183"/>
      <c r="D3" s="183"/>
      <c r="E3" s="183"/>
      <c r="F3" s="183"/>
      <c r="G3" s="182" t="s">
        <v>229</v>
      </c>
    </row>
    <row r="4" spans="1:13" ht="50.1" customHeight="1">
      <c r="A4" s="181"/>
      <c r="B4" s="181"/>
      <c r="C4" s="409" t="s">
        <v>412</v>
      </c>
      <c r="D4" s="409" t="s">
        <v>386</v>
      </c>
      <c r="E4" s="410" t="s">
        <v>417</v>
      </c>
      <c r="F4" s="410" t="s">
        <v>418</v>
      </c>
      <c r="G4" s="411" t="s">
        <v>387</v>
      </c>
    </row>
    <row r="5" spans="1:13" ht="12" customHeight="1">
      <c r="A5" s="181"/>
      <c r="B5" s="181"/>
      <c r="C5" s="414"/>
      <c r="D5" s="414"/>
      <c r="E5" s="220"/>
      <c r="F5" s="220"/>
      <c r="G5" s="415"/>
    </row>
    <row r="6" spans="1:13" s="447" customFormat="1" ht="15.95" customHeight="1">
      <c r="A6" s="442" t="s">
        <v>162</v>
      </c>
      <c r="B6" s="443"/>
      <c r="C6" s="444">
        <v>1199.4000000000001</v>
      </c>
      <c r="D6" s="444">
        <v>2206.6999999999998</v>
      </c>
      <c r="E6" s="445">
        <v>119.08019753027585</v>
      </c>
      <c r="F6" s="446">
        <v>142.15764359519559</v>
      </c>
      <c r="G6" s="446">
        <v>133.01732566732935</v>
      </c>
      <c r="I6" s="448"/>
      <c r="J6" s="448"/>
      <c r="K6" s="448"/>
      <c r="L6" s="448"/>
      <c r="M6" s="448"/>
    </row>
    <row r="7" spans="1:13" s="447" customFormat="1" ht="14.45" customHeight="1">
      <c r="A7" s="449" t="s">
        <v>228</v>
      </c>
      <c r="B7" s="450"/>
      <c r="C7" s="451"/>
      <c r="D7" s="451"/>
      <c r="E7" s="452"/>
      <c r="F7" s="453"/>
      <c r="G7" s="453"/>
    </row>
    <row r="8" spans="1:13" s="447" customFormat="1" ht="14.45" customHeight="1">
      <c r="A8" s="454"/>
      <c r="B8" s="455" t="s">
        <v>227</v>
      </c>
      <c r="C8" s="456">
        <v>984</v>
      </c>
      <c r="D8" s="456">
        <v>1819</v>
      </c>
      <c r="E8" s="457">
        <v>117.8493942932423</v>
      </c>
      <c r="F8" s="457">
        <v>147.45721774078743</v>
      </c>
      <c r="G8" s="457">
        <v>137.10465171495008</v>
      </c>
      <c r="H8" s="448"/>
      <c r="I8" s="448"/>
      <c r="J8" s="448"/>
      <c r="K8" s="448"/>
      <c r="L8" s="448"/>
      <c r="M8" s="448"/>
    </row>
    <row r="9" spans="1:13" s="447" customFormat="1" ht="14.45" customHeight="1">
      <c r="A9" s="454"/>
      <c r="B9" s="455" t="s">
        <v>226</v>
      </c>
      <c r="C9" s="456">
        <v>71.099999999999994</v>
      </c>
      <c r="D9" s="456">
        <v>89.5</v>
      </c>
      <c r="E9" s="457">
        <v>387.67175572519085</v>
      </c>
      <c r="F9" s="457">
        <v>324.84579887604514</v>
      </c>
      <c r="G9" s="457">
        <v>201.25787578757874</v>
      </c>
      <c r="H9" s="448"/>
      <c r="I9" s="448"/>
      <c r="J9" s="448"/>
      <c r="K9" s="448"/>
      <c r="L9" s="448"/>
      <c r="M9" s="448"/>
    </row>
    <row r="10" spans="1:13" s="447" customFormat="1" ht="14.45" customHeight="1">
      <c r="A10" s="454"/>
      <c r="B10" s="455" t="s">
        <v>225</v>
      </c>
      <c r="C10" s="456">
        <v>144.30000000000001</v>
      </c>
      <c r="D10" s="456">
        <v>298.2</v>
      </c>
      <c r="E10" s="457">
        <v>93.754032860586136</v>
      </c>
      <c r="F10" s="457">
        <v>93.393015700436223</v>
      </c>
      <c r="G10" s="457">
        <v>103.63518909132614</v>
      </c>
      <c r="H10" s="448"/>
      <c r="I10" s="448"/>
      <c r="J10" s="448"/>
      <c r="K10" s="448"/>
      <c r="L10" s="448"/>
      <c r="M10" s="448"/>
    </row>
    <row r="11" spans="1:13" s="447" customFormat="1" ht="14.45" customHeight="1">
      <c r="A11" s="458" t="s">
        <v>187</v>
      </c>
      <c r="B11" s="443"/>
      <c r="C11" s="456"/>
      <c r="D11" s="456"/>
      <c r="E11" s="459"/>
      <c r="F11" s="459"/>
      <c r="G11" s="457"/>
      <c r="I11" s="448"/>
      <c r="J11" s="448"/>
      <c r="K11" s="460"/>
    </row>
    <row r="12" spans="1:13" s="447" customFormat="1" ht="13.9" customHeight="1">
      <c r="A12" s="454"/>
      <c r="B12" s="461" t="s">
        <v>224</v>
      </c>
      <c r="C12" s="444">
        <v>883.7</v>
      </c>
      <c r="D12" s="462">
        <v>1563.9</v>
      </c>
      <c r="E12" s="463">
        <v>129.90616422950438</v>
      </c>
      <c r="F12" s="463">
        <v>150.0970738559638</v>
      </c>
      <c r="G12" s="463">
        <v>139.50600434246607</v>
      </c>
      <c r="H12" s="448"/>
      <c r="I12" s="448"/>
      <c r="J12" s="448"/>
      <c r="K12" s="448"/>
      <c r="L12" s="448"/>
      <c r="M12" s="448"/>
    </row>
    <row r="13" spans="1:13" s="447" customFormat="1" ht="13.9" customHeight="1">
      <c r="A13" s="454"/>
      <c r="B13" s="455" t="s">
        <v>186</v>
      </c>
      <c r="C13" s="456">
        <v>403.7</v>
      </c>
      <c r="D13" s="464">
        <v>651.29999999999995</v>
      </c>
      <c r="E13" s="465">
        <v>163.01646467787464</v>
      </c>
      <c r="F13" s="465">
        <v>184.36562273061517</v>
      </c>
      <c r="G13" s="465">
        <v>177.72453521149819</v>
      </c>
      <c r="H13" s="448"/>
      <c r="I13" s="448"/>
      <c r="J13" s="448"/>
      <c r="K13" s="448"/>
      <c r="L13" s="448"/>
      <c r="M13" s="448"/>
    </row>
    <row r="14" spans="1:13" s="447" customFormat="1" ht="13.9" customHeight="1">
      <c r="A14" s="454"/>
      <c r="B14" s="455" t="s">
        <v>184</v>
      </c>
      <c r="C14" s="456">
        <v>192.6</v>
      </c>
      <c r="D14" s="464">
        <v>364.5</v>
      </c>
      <c r="E14" s="465">
        <v>112.00474606239676</v>
      </c>
      <c r="F14" s="465">
        <v>135.39097543484678</v>
      </c>
      <c r="G14" s="465">
        <v>125.01680591568231</v>
      </c>
      <c r="H14" s="448"/>
      <c r="I14" s="448"/>
      <c r="J14" s="448"/>
      <c r="K14" s="448"/>
      <c r="L14" s="448"/>
      <c r="M14" s="448"/>
    </row>
    <row r="15" spans="1:13" s="447" customFormat="1" ht="13.9" customHeight="1">
      <c r="A15" s="454"/>
      <c r="B15" s="455" t="s">
        <v>183</v>
      </c>
      <c r="C15" s="456">
        <v>63.3</v>
      </c>
      <c r="D15" s="464">
        <v>129.69999999999999</v>
      </c>
      <c r="E15" s="465">
        <v>95.3083109919571</v>
      </c>
      <c r="F15" s="465">
        <v>106.72614730734851</v>
      </c>
      <c r="G15" s="465">
        <v>105.31988336866385</v>
      </c>
      <c r="H15" s="448"/>
      <c r="I15" s="448"/>
      <c r="J15" s="448"/>
      <c r="K15" s="448"/>
      <c r="L15" s="448"/>
      <c r="M15" s="448"/>
    </row>
    <row r="16" spans="1:13" s="447" customFormat="1" ht="13.9" customHeight="1">
      <c r="A16" s="454"/>
      <c r="B16" s="455" t="s">
        <v>176</v>
      </c>
      <c r="C16" s="456">
        <v>64.3</v>
      </c>
      <c r="D16" s="464">
        <v>103.8</v>
      </c>
      <c r="E16" s="465">
        <v>162.8408659323965</v>
      </c>
      <c r="F16" s="465">
        <v>122.04489819154792</v>
      </c>
      <c r="G16" s="465">
        <v>120.17712433433665</v>
      </c>
      <c r="H16" s="448"/>
      <c r="I16" s="448"/>
      <c r="J16" s="448"/>
      <c r="K16" s="448"/>
      <c r="L16" s="448"/>
      <c r="M16" s="448"/>
    </row>
    <row r="17" spans="1:13" s="447" customFormat="1" ht="13.9" customHeight="1">
      <c r="A17" s="454"/>
      <c r="B17" s="455" t="s">
        <v>180</v>
      </c>
      <c r="C17" s="456">
        <v>38.5</v>
      </c>
      <c r="D17" s="464">
        <v>70.900000000000006</v>
      </c>
      <c r="E17" s="465">
        <v>118.4995842444027</v>
      </c>
      <c r="F17" s="465">
        <v>125.88085189910687</v>
      </c>
      <c r="G17" s="465">
        <v>118.49124037610434</v>
      </c>
      <c r="H17" s="448"/>
      <c r="I17" s="448"/>
      <c r="J17" s="448"/>
      <c r="K17" s="448"/>
      <c r="L17" s="448"/>
      <c r="M17" s="448"/>
    </row>
    <row r="18" spans="1:13" s="447" customFormat="1" ht="13.9" customHeight="1">
      <c r="A18" s="454"/>
      <c r="B18" s="455" t="s">
        <v>181</v>
      </c>
      <c r="C18" s="456">
        <v>25.2</v>
      </c>
      <c r="D18" s="464">
        <v>54.2</v>
      </c>
      <c r="E18" s="465">
        <v>86.868860933999656</v>
      </c>
      <c r="F18" s="465">
        <v>135.39428448646328</v>
      </c>
      <c r="G18" s="465">
        <v>124.70388003403943</v>
      </c>
      <c r="H18" s="448"/>
      <c r="I18" s="448"/>
      <c r="J18" s="448"/>
      <c r="K18" s="448"/>
      <c r="L18" s="448"/>
      <c r="M18" s="448"/>
    </row>
    <row r="19" spans="1:13" s="447" customFormat="1" ht="13.9" customHeight="1">
      <c r="A19" s="454"/>
      <c r="B19" s="455" t="s">
        <v>223</v>
      </c>
      <c r="C19" s="456">
        <v>22.9</v>
      </c>
      <c r="D19" s="464">
        <v>40.9</v>
      </c>
      <c r="E19" s="465">
        <v>126.92094159449256</v>
      </c>
      <c r="F19" s="465">
        <v>231.66801783542766</v>
      </c>
      <c r="G19" s="465">
        <v>176.00223915945398</v>
      </c>
      <c r="H19" s="448"/>
      <c r="I19" s="448"/>
      <c r="J19" s="448"/>
      <c r="K19" s="448"/>
      <c r="L19" s="448"/>
      <c r="M19" s="448"/>
    </row>
    <row r="20" spans="1:13" s="447" customFormat="1" ht="13.9" customHeight="1">
      <c r="A20" s="454"/>
      <c r="B20" s="455" t="s">
        <v>185</v>
      </c>
      <c r="C20" s="456">
        <v>17.7</v>
      </c>
      <c r="D20" s="464">
        <v>40</v>
      </c>
      <c r="E20" s="465">
        <v>79.495934228851254</v>
      </c>
      <c r="F20" s="465">
        <v>108.51168209971178</v>
      </c>
      <c r="G20" s="465">
        <v>105.0591638180384</v>
      </c>
      <c r="H20" s="448"/>
      <c r="I20" s="448"/>
      <c r="J20" s="448"/>
      <c r="K20" s="448"/>
      <c r="L20" s="448"/>
      <c r="M20" s="448"/>
    </row>
    <row r="21" spans="1:13" s="447" customFormat="1" ht="13.9" customHeight="1">
      <c r="A21" s="454"/>
      <c r="B21" s="455" t="s">
        <v>222</v>
      </c>
      <c r="C21" s="456">
        <v>17.600000000000001</v>
      </c>
      <c r="D21" s="464">
        <v>28.2</v>
      </c>
      <c r="E21" s="465">
        <v>166.70757032282424</v>
      </c>
      <c r="F21" s="465">
        <v>231.95429472025216</v>
      </c>
      <c r="G21" s="465">
        <v>187.2183938510469</v>
      </c>
      <c r="H21" s="448"/>
      <c r="I21" s="448"/>
      <c r="J21" s="448"/>
      <c r="K21" s="448"/>
      <c r="L21" s="448"/>
      <c r="M21" s="448"/>
    </row>
    <row r="22" spans="1:13" s="447" customFormat="1" ht="13.9" customHeight="1">
      <c r="A22" s="454"/>
      <c r="B22" s="455" t="s">
        <v>221</v>
      </c>
      <c r="C22" s="456">
        <v>10.8</v>
      </c>
      <c r="D22" s="456">
        <v>20.7</v>
      </c>
      <c r="E22" s="457">
        <v>109.66730710890889</v>
      </c>
      <c r="F22" s="457">
        <v>142.41628365068942</v>
      </c>
      <c r="G22" s="457">
        <v>127.17904680120222</v>
      </c>
      <c r="H22" s="448"/>
      <c r="I22" s="448"/>
      <c r="J22" s="448"/>
      <c r="K22" s="448"/>
      <c r="L22" s="448"/>
      <c r="M22" s="448"/>
    </row>
    <row r="23" spans="1:13" s="447" customFormat="1" ht="13.9" customHeight="1">
      <c r="A23" s="454"/>
      <c r="B23" s="455" t="s">
        <v>170</v>
      </c>
      <c r="C23" s="456">
        <v>5</v>
      </c>
      <c r="D23" s="456">
        <v>12</v>
      </c>
      <c r="E23" s="457">
        <v>71.101573676680971</v>
      </c>
      <c r="F23" s="457">
        <v>129.32604735883424</v>
      </c>
      <c r="G23" s="457">
        <v>119.55217912834866</v>
      </c>
      <c r="H23" s="448"/>
      <c r="I23" s="448"/>
      <c r="J23" s="448"/>
      <c r="K23" s="448"/>
      <c r="L23" s="448"/>
      <c r="M23" s="448"/>
    </row>
    <row r="24" spans="1:13" s="447" customFormat="1" ht="13.9" customHeight="1">
      <c r="A24" s="454"/>
      <c r="B24" s="455" t="s">
        <v>179</v>
      </c>
      <c r="C24" s="456">
        <v>3.8</v>
      </c>
      <c r="D24" s="456">
        <v>6.8</v>
      </c>
      <c r="E24" s="457">
        <v>126.87667560321717</v>
      </c>
      <c r="F24" s="457">
        <v>188.45196615231458</v>
      </c>
      <c r="G24" s="457">
        <v>139.30041152263374</v>
      </c>
      <c r="H24" s="448"/>
      <c r="I24" s="448"/>
      <c r="J24" s="448"/>
      <c r="K24" s="448"/>
      <c r="L24" s="448"/>
      <c r="M24" s="448"/>
    </row>
    <row r="25" spans="1:13" s="447" customFormat="1" ht="13.9" customHeight="1">
      <c r="A25" s="454"/>
      <c r="B25" s="455" t="s">
        <v>220</v>
      </c>
      <c r="C25" s="456">
        <v>18.3</v>
      </c>
      <c r="D25" s="456">
        <v>40.9</v>
      </c>
      <c r="E25" s="457">
        <v>81.209302325581405</v>
      </c>
      <c r="F25" s="457">
        <v>95.88890632355249</v>
      </c>
      <c r="G25" s="457">
        <v>95.960591133004925</v>
      </c>
      <c r="H25" s="448"/>
      <c r="I25" s="448"/>
      <c r="J25" s="448"/>
      <c r="K25" s="448"/>
      <c r="L25" s="448"/>
      <c r="M25" s="448"/>
    </row>
    <row r="26" spans="1:13" s="447" customFormat="1" ht="13.9" customHeight="1">
      <c r="A26" s="454"/>
      <c r="B26" s="461" t="s">
        <v>219</v>
      </c>
      <c r="C26" s="444">
        <v>88.4</v>
      </c>
      <c r="D26" s="444">
        <v>179.1</v>
      </c>
      <c r="E26" s="445">
        <v>97.446160971252766</v>
      </c>
      <c r="F26" s="445">
        <v>108.30177580058091</v>
      </c>
      <c r="G26" s="445">
        <v>112.76331782027948</v>
      </c>
      <c r="H26" s="448"/>
      <c r="I26" s="448"/>
      <c r="J26" s="448"/>
      <c r="K26" s="448"/>
      <c r="L26" s="448"/>
      <c r="M26" s="448"/>
    </row>
    <row r="27" spans="1:13" s="447" customFormat="1" ht="13.9" customHeight="1">
      <c r="A27" s="454"/>
      <c r="B27" s="455" t="s">
        <v>172</v>
      </c>
      <c r="C27" s="456">
        <v>63.5</v>
      </c>
      <c r="D27" s="456">
        <v>130.80000000000001</v>
      </c>
      <c r="E27" s="466">
        <v>94.435193720079695</v>
      </c>
      <c r="F27" s="466">
        <v>105.61855670103093</v>
      </c>
      <c r="G27" s="466">
        <v>111.28593066594054</v>
      </c>
      <c r="H27" s="448"/>
      <c r="I27" s="448"/>
      <c r="J27" s="448"/>
      <c r="K27" s="448"/>
      <c r="L27" s="448"/>
      <c r="M27" s="448"/>
    </row>
    <row r="28" spans="1:13" s="447" customFormat="1" ht="13.9" customHeight="1">
      <c r="A28" s="454"/>
      <c r="B28" s="455" t="s">
        <v>168</v>
      </c>
      <c r="C28" s="456">
        <v>17.7</v>
      </c>
      <c r="D28" s="456">
        <v>33.4</v>
      </c>
      <c r="E28" s="466">
        <v>112.2836048879837</v>
      </c>
      <c r="F28" s="466">
        <v>117.90416360355545</v>
      </c>
      <c r="G28" s="466">
        <v>117.66739575248712</v>
      </c>
      <c r="H28" s="448"/>
      <c r="I28" s="448"/>
      <c r="J28" s="448"/>
      <c r="K28" s="448"/>
      <c r="L28" s="448"/>
      <c r="M28" s="448"/>
    </row>
    <row r="29" spans="1:13" s="447" customFormat="1" ht="13.9" customHeight="1">
      <c r="A29" s="454"/>
      <c r="B29" s="467" t="s">
        <v>218</v>
      </c>
      <c r="C29" s="456">
        <v>7.2</v>
      </c>
      <c r="D29" s="456">
        <v>14.9</v>
      </c>
      <c r="E29" s="466">
        <v>93.478542720082984</v>
      </c>
      <c r="F29" s="466">
        <v>111.02556205728365</v>
      </c>
      <c r="G29" s="466">
        <v>115.44055078517832</v>
      </c>
      <c r="H29" s="448"/>
      <c r="I29" s="448"/>
      <c r="J29" s="448"/>
      <c r="K29" s="448"/>
      <c r="L29" s="448"/>
      <c r="M29" s="448"/>
    </row>
    <row r="30" spans="1:13" s="447" customFormat="1" ht="13.9" customHeight="1">
      <c r="A30" s="454"/>
      <c r="B30" s="461" t="s">
        <v>217</v>
      </c>
      <c r="C30" s="444">
        <v>194.5</v>
      </c>
      <c r="D30" s="444">
        <v>378.2</v>
      </c>
      <c r="E30" s="445">
        <v>105.93472779650494</v>
      </c>
      <c r="F30" s="445">
        <v>135.72958603414713</v>
      </c>
      <c r="G30" s="445">
        <v>126.34941212240685</v>
      </c>
      <c r="H30" s="448"/>
      <c r="I30" s="448"/>
      <c r="J30" s="448"/>
      <c r="K30" s="448"/>
      <c r="L30" s="448"/>
      <c r="M30" s="448"/>
    </row>
    <row r="31" spans="1:13" s="471" customFormat="1" ht="13.9" customHeight="1">
      <c r="A31" s="468"/>
      <c r="B31" s="469" t="s">
        <v>216</v>
      </c>
      <c r="C31" s="464">
        <v>59.5</v>
      </c>
      <c r="D31" s="464">
        <v>118.1</v>
      </c>
      <c r="E31" s="470">
        <v>101.49694466254738</v>
      </c>
      <c r="F31" s="470">
        <v>191.88421698021878</v>
      </c>
      <c r="G31" s="470">
        <v>159.7458659232997</v>
      </c>
      <c r="H31" s="448"/>
      <c r="I31" s="448"/>
      <c r="J31" s="448"/>
      <c r="K31" s="448"/>
      <c r="L31" s="448"/>
      <c r="M31" s="448"/>
    </row>
    <row r="32" spans="1:13" s="447" customFormat="1" ht="13.9" customHeight="1">
      <c r="A32" s="454"/>
      <c r="B32" s="455" t="s">
        <v>215</v>
      </c>
      <c r="C32" s="456">
        <v>26.8</v>
      </c>
      <c r="D32" s="456">
        <v>51</v>
      </c>
      <c r="E32" s="466">
        <v>111.48418693450652</v>
      </c>
      <c r="F32" s="466">
        <v>117.80107008157179</v>
      </c>
      <c r="G32" s="466">
        <v>114.11327346426891</v>
      </c>
      <c r="H32" s="448"/>
      <c r="I32" s="448"/>
      <c r="J32" s="448"/>
      <c r="K32" s="448"/>
      <c r="L32" s="448"/>
      <c r="M32" s="448"/>
    </row>
    <row r="33" spans="1:13" s="447" customFormat="1" ht="13.9" customHeight="1">
      <c r="A33" s="454"/>
      <c r="B33" s="455" t="s">
        <v>169</v>
      </c>
      <c r="C33" s="456">
        <v>26.5</v>
      </c>
      <c r="D33" s="456">
        <v>48.1</v>
      </c>
      <c r="E33" s="466">
        <v>122.84616452941994</v>
      </c>
      <c r="F33" s="466">
        <v>121.35180866145335</v>
      </c>
      <c r="G33" s="466">
        <v>113.23155814828753</v>
      </c>
      <c r="H33" s="448"/>
      <c r="I33" s="448"/>
      <c r="J33" s="448"/>
      <c r="K33" s="448"/>
      <c r="L33" s="448"/>
      <c r="M33" s="448"/>
    </row>
    <row r="34" spans="1:13" s="447" customFormat="1" ht="13.9" customHeight="1">
      <c r="A34" s="454"/>
      <c r="B34" s="455" t="s">
        <v>214</v>
      </c>
      <c r="C34" s="456">
        <v>21.5</v>
      </c>
      <c r="D34" s="456">
        <v>39.9</v>
      </c>
      <c r="E34" s="466">
        <v>116.72549551995657</v>
      </c>
      <c r="F34" s="466">
        <v>119.85613917698228</v>
      </c>
      <c r="G34" s="466">
        <v>115.94329208064609</v>
      </c>
      <c r="H34" s="448"/>
      <c r="I34" s="448"/>
      <c r="J34" s="448"/>
      <c r="K34" s="448"/>
      <c r="L34" s="448"/>
      <c r="M34" s="448"/>
    </row>
    <row r="35" spans="1:13" s="447" customFormat="1" ht="13.9" customHeight="1">
      <c r="A35" s="454"/>
      <c r="B35" s="455" t="s">
        <v>213</v>
      </c>
      <c r="C35" s="456">
        <v>6.7</v>
      </c>
      <c r="D35" s="456">
        <v>15.3</v>
      </c>
      <c r="E35" s="466">
        <v>78.498891093731757</v>
      </c>
      <c r="F35" s="466">
        <v>136.02346278317151</v>
      </c>
      <c r="G35" s="466">
        <v>131.01439342015081</v>
      </c>
      <c r="H35" s="448"/>
      <c r="I35" s="448"/>
      <c r="J35" s="448"/>
      <c r="K35" s="448"/>
      <c r="L35" s="448"/>
      <c r="M35" s="448"/>
    </row>
    <row r="36" spans="1:13" s="447" customFormat="1" ht="13.9" customHeight="1">
      <c r="A36" s="454"/>
      <c r="B36" s="455" t="s">
        <v>175</v>
      </c>
      <c r="C36" s="456">
        <v>6.1</v>
      </c>
      <c r="D36" s="456">
        <v>12.6</v>
      </c>
      <c r="E36" s="466">
        <v>93.130941429009511</v>
      </c>
      <c r="F36" s="466">
        <v>125.41812925872394</v>
      </c>
      <c r="G36" s="466">
        <v>124.68818055830528</v>
      </c>
      <c r="H36" s="448"/>
      <c r="I36" s="448"/>
      <c r="J36" s="448"/>
      <c r="K36" s="448"/>
      <c r="L36" s="448"/>
      <c r="M36" s="448"/>
    </row>
    <row r="37" spans="1:13" s="447" customFormat="1" ht="13.9" customHeight="1">
      <c r="A37" s="454"/>
      <c r="B37" s="469" t="s">
        <v>212</v>
      </c>
      <c r="C37" s="456">
        <v>5.2</v>
      </c>
      <c r="D37" s="456">
        <v>12</v>
      </c>
      <c r="E37" s="466">
        <v>76.159718144450977</v>
      </c>
      <c r="F37" s="466">
        <v>124.17424605074198</v>
      </c>
      <c r="G37" s="466">
        <v>116.62941004956751</v>
      </c>
      <c r="H37" s="448"/>
      <c r="I37" s="448"/>
      <c r="J37" s="448"/>
      <c r="K37" s="448"/>
      <c r="L37" s="448"/>
      <c r="M37" s="448"/>
    </row>
    <row r="38" spans="1:13" s="447" customFormat="1" ht="13.9" customHeight="1">
      <c r="A38" s="454"/>
      <c r="B38" s="455" t="s">
        <v>173</v>
      </c>
      <c r="C38" s="456">
        <v>5.2</v>
      </c>
      <c r="D38" s="456">
        <v>9</v>
      </c>
      <c r="E38" s="466">
        <v>136.24373516222633</v>
      </c>
      <c r="F38" s="466">
        <v>117.25312145289443</v>
      </c>
      <c r="G38" s="466">
        <v>114.16188655194391</v>
      </c>
      <c r="H38" s="448"/>
      <c r="I38" s="448"/>
      <c r="J38" s="448"/>
      <c r="K38" s="448"/>
      <c r="L38" s="448"/>
      <c r="M38" s="448"/>
    </row>
    <row r="39" spans="1:13" s="447" customFormat="1" ht="13.9" customHeight="1">
      <c r="A39" s="454"/>
      <c r="B39" s="455" t="s">
        <v>211</v>
      </c>
      <c r="C39" s="456">
        <v>3.6</v>
      </c>
      <c r="D39" s="456">
        <v>7.7</v>
      </c>
      <c r="E39" s="466">
        <v>86.939665616670709</v>
      </c>
      <c r="F39" s="466">
        <v>135.80620741862225</v>
      </c>
      <c r="G39" s="466">
        <v>131.07373428474344</v>
      </c>
      <c r="H39" s="448"/>
      <c r="I39" s="448"/>
      <c r="J39" s="448"/>
      <c r="K39" s="448"/>
      <c r="L39" s="448"/>
      <c r="M39" s="448"/>
    </row>
    <row r="40" spans="1:13" s="447" customFormat="1" ht="13.9" customHeight="1">
      <c r="A40" s="454"/>
      <c r="B40" s="455" t="s">
        <v>210</v>
      </c>
      <c r="C40" s="456">
        <v>3.6</v>
      </c>
      <c r="D40" s="456">
        <v>7.5</v>
      </c>
      <c r="E40" s="466">
        <v>91.832567636549257</v>
      </c>
      <c r="F40" s="466">
        <v>108.21052631578947</v>
      </c>
      <c r="G40" s="466">
        <v>109.8027757487217</v>
      </c>
      <c r="H40" s="448"/>
      <c r="I40" s="448"/>
      <c r="J40" s="448"/>
      <c r="K40" s="448"/>
      <c r="L40" s="448"/>
      <c r="M40" s="448"/>
    </row>
    <row r="41" spans="1:13" s="447" customFormat="1" ht="13.9" customHeight="1">
      <c r="A41" s="454"/>
      <c r="B41" s="455" t="s">
        <v>209</v>
      </c>
      <c r="C41" s="456">
        <v>3</v>
      </c>
      <c r="D41" s="456">
        <v>6.6</v>
      </c>
      <c r="E41" s="466">
        <v>83.865546218487395</v>
      </c>
      <c r="F41" s="466">
        <v>108.08664259927798</v>
      </c>
      <c r="G41" s="466">
        <v>113.27006039689387</v>
      </c>
      <c r="H41" s="448"/>
      <c r="I41" s="448"/>
      <c r="J41" s="448"/>
      <c r="K41" s="448"/>
      <c r="L41" s="448"/>
      <c r="M41" s="448"/>
    </row>
    <row r="42" spans="1:13" s="447" customFormat="1" ht="13.9" customHeight="1">
      <c r="A42" s="454"/>
      <c r="B42" s="455" t="s">
        <v>208</v>
      </c>
      <c r="C42" s="456">
        <v>3.1</v>
      </c>
      <c r="D42" s="456">
        <v>5.4</v>
      </c>
      <c r="E42" s="466">
        <v>132.90488431876605</v>
      </c>
      <c r="F42" s="466">
        <v>109.96100673520029</v>
      </c>
      <c r="G42" s="466">
        <v>104.6189376443418</v>
      </c>
      <c r="H42" s="448"/>
      <c r="I42" s="448"/>
      <c r="J42" s="448"/>
      <c r="K42" s="448"/>
      <c r="L42" s="448"/>
      <c r="M42" s="448"/>
    </row>
    <row r="43" spans="1:13" s="447" customFormat="1" ht="13.9" customHeight="1">
      <c r="A43" s="454"/>
      <c r="B43" s="455" t="s">
        <v>207</v>
      </c>
      <c r="C43" s="456">
        <v>2.2000000000000002</v>
      </c>
      <c r="D43" s="456">
        <v>4.7</v>
      </c>
      <c r="E43" s="466">
        <v>89.271417133706962</v>
      </c>
      <c r="F43" s="466">
        <v>106.03899191631004</v>
      </c>
      <c r="G43" s="466">
        <v>116.45320197044336</v>
      </c>
      <c r="H43" s="448"/>
      <c r="I43" s="448"/>
      <c r="J43" s="448"/>
      <c r="K43" s="448"/>
      <c r="L43" s="448"/>
      <c r="M43" s="448"/>
    </row>
    <row r="44" spans="1:13" s="447" customFormat="1" ht="13.9" customHeight="1">
      <c r="A44" s="454"/>
      <c r="B44" s="455" t="s">
        <v>206</v>
      </c>
      <c r="C44" s="456">
        <v>21.5</v>
      </c>
      <c r="D44" s="456">
        <v>40.299999999999997</v>
      </c>
      <c r="E44" s="466">
        <v>114.43924239199829</v>
      </c>
      <c r="F44" s="466">
        <v>121.53915696688891</v>
      </c>
      <c r="G44" s="466">
        <v>111.58296882786114</v>
      </c>
      <c r="H44" s="448"/>
      <c r="I44" s="448"/>
      <c r="J44" s="448"/>
      <c r="K44" s="448"/>
      <c r="L44" s="448"/>
      <c r="M44" s="448"/>
    </row>
    <row r="45" spans="1:13" s="447" customFormat="1" ht="13.9" customHeight="1">
      <c r="A45" s="443"/>
      <c r="B45" s="461" t="s">
        <v>205</v>
      </c>
      <c r="C45" s="444">
        <v>30.4</v>
      </c>
      <c r="D45" s="444">
        <v>79.099999999999994</v>
      </c>
      <c r="E45" s="445">
        <v>62.452775952693827</v>
      </c>
      <c r="F45" s="445">
        <v>106.53940455341507</v>
      </c>
      <c r="G45" s="445">
        <v>105.00882583248172</v>
      </c>
      <c r="H45" s="448"/>
      <c r="I45" s="448"/>
      <c r="J45" s="448"/>
      <c r="K45" s="448"/>
      <c r="L45" s="448"/>
      <c r="M45" s="448"/>
    </row>
    <row r="46" spans="1:13" s="447" customFormat="1" ht="13.9" customHeight="1">
      <c r="A46" s="443"/>
      <c r="B46" s="455" t="s">
        <v>204</v>
      </c>
      <c r="C46" s="456">
        <v>27.8</v>
      </c>
      <c r="D46" s="456">
        <v>72</v>
      </c>
      <c r="E46" s="466">
        <v>63.12892191287407</v>
      </c>
      <c r="F46" s="466">
        <v>106.94631001266455</v>
      </c>
      <c r="G46" s="466">
        <v>105.11027748179072</v>
      </c>
      <c r="H46" s="448"/>
      <c r="I46" s="448"/>
      <c r="J46" s="448"/>
      <c r="K46" s="448"/>
      <c r="L46" s="448"/>
      <c r="M46" s="448"/>
    </row>
    <row r="47" spans="1:13" s="447" customFormat="1" ht="13.9" customHeight="1">
      <c r="A47" s="443"/>
      <c r="B47" s="455" t="s">
        <v>203</v>
      </c>
      <c r="C47" s="456">
        <v>2.5</v>
      </c>
      <c r="D47" s="456">
        <v>7</v>
      </c>
      <c r="E47" s="466">
        <v>55.167037861915368</v>
      </c>
      <c r="F47" s="466">
        <v>117.61633428300095</v>
      </c>
      <c r="G47" s="466">
        <v>119.64623046539585</v>
      </c>
      <c r="H47" s="448"/>
      <c r="I47" s="448"/>
      <c r="J47" s="448"/>
      <c r="K47" s="448"/>
      <c r="L47" s="448"/>
      <c r="M47" s="448"/>
    </row>
    <row r="48" spans="1:13" s="447" customFormat="1" ht="13.9" customHeight="1">
      <c r="A48" s="443"/>
      <c r="B48" s="467" t="s">
        <v>202</v>
      </c>
      <c r="C48" s="456">
        <v>0.1</v>
      </c>
      <c r="D48" s="456">
        <v>0.1</v>
      </c>
      <c r="E48" s="466">
        <v>102.8169014084507</v>
      </c>
      <c r="F48" s="466">
        <v>18.863049095607234</v>
      </c>
      <c r="G48" s="466">
        <v>14.187192118226601</v>
      </c>
      <c r="H48" s="448"/>
      <c r="I48" s="448"/>
      <c r="J48" s="448"/>
      <c r="K48" s="448"/>
      <c r="L48" s="448"/>
      <c r="M48" s="448"/>
    </row>
    <row r="49" spans="1:13" s="447" customFormat="1" ht="13.9" customHeight="1">
      <c r="A49" s="443"/>
      <c r="B49" s="461" t="s">
        <v>201</v>
      </c>
      <c r="C49" s="444">
        <v>2.4</v>
      </c>
      <c r="D49" s="462">
        <v>6.4</v>
      </c>
      <c r="E49" s="472">
        <v>61.279799247176911</v>
      </c>
      <c r="F49" s="472">
        <v>159.50359242325277</v>
      </c>
      <c r="G49" s="472">
        <v>143.81293354217945</v>
      </c>
      <c r="H49" s="448"/>
      <c r="I49" s="448"/>
      <c r="J49" s="448"/>
      <c r="K49" s="448"/>
      <c r="L49" s="448"/>
      <c r="M49" s="448"/>
    </row>
    <row r="50" spans="1:13" s="447" customFormat="1" ht="12">
      <c r="A50" s="443"/>
    </row>
    <row r="51" spans="1:13" s="447" customFormat="1" ht="12">
      <c r="A51" s="443"/>
      <c r="B51" s="443"/>
      <c r="C51" s="443"/>
      <c r="D51" s="443"/>
      <c r="E51" s="443"/>
      <c r="F51" s="443"/>
      <c r="G51" s="443"/>
    </row>
    <row r="52" spans="1:13" s="447" customFormat="1" ht="12">
      <c r="A52" s="443"/>
    </row>
    <row r="53" spans="1:13" s="447" customFormat="1" ht="12">
      <c r="A53" s="443"/>
      <c r="B53" s="443"/>
      <c r="C53" s="443"/>
      <c r="D53" s="443"/>
      <c r="E53" s="443"/>
      <c r="F53" s="443"/>
      <c r="G53" s="443"/>
    </row>
    <row r="54" spans="1:13" s="447" customFormat="1" ht="12">
      <c r="A54" s="443"/>
      <c r="B54" s="443"/>
      <c r="C54" s="443"/>
      <c r="D54" s="443"/>
      <c r="E54" s="443"/>
      <c r="F54" s="443"/>
      <c r="G54" s="443"/>
    </row>
    <row r="55" spans="1:13" s="447" customFormat="1" ht="12">
      <c r="A55" s="443"/>
      <c r="B55" s="443"/>
      <c r="C55" s="443"/>
      <c r="D55" s="443"/>
      <c r="E55" s="443"/>
      <c r="F55" s="443"/>
      <c r="G55" s="443"/>
    </row>
    <row r="56" spans="1:13" s="447" customFormat="1" ht="12">
      <c r="A56" s="443"/>
      <c r="B56" s="443"/>
      <c r="C56" s="443"/>
      <c r="D56" s="443"/>
      <c r="E56" s="443"/>
      <c r="F56" s="443"/>
      <c r="G56" s="443"/>
    </row>
    <row r="57" spans="1:13" s="447" customFormat="1" ht="12">
      <c r="A57" s="443"/>
      <c r="B57" s="443"/>
      <c r="C57" s="443"/>
      <c r="D57" s="443"/>
      <c r="E57" s="443"/>
      <c r="F57" s="443"/>
      <c r="G57" s="443"/>
    </row>
    <row r="58" spans="1:13">
      <c r="A58" s="180"/>
      <c r="B58" s="180"/>
      <c r="C58" s="180"/>
      <c r="D58" s="179"/>
      <c r="E58" s="179"/>
      <c r="F58" s="179"/>
      <c r="G58" s="180"/>
    </row>
    <row r="59" spans="1:13">
      <c r="A59" s="180"/>
      <c r="B59" s="180"/>
      <c r="C59" s="180"/>
      <c r="D59" s="179"/>
      <c r="E59" s="179"/>
      <c r="F59" s="179"/>
      <c r="G59" s="180"/>
    </row>
    <row r="60" spans="1:13">
      <c r="A60" s="180"/>
      <c r="B60" s="180"/>
      <c r="C60" s="180"/>
      <c r="D60" s="179"/>
      <c r="E60" s="179"/>
      <c r="F60" s="179"/>
      <c r="G60" s="180"/>
    </row>
    <row r="61" spans="1:13">
      <c r="A61" s="180"/>
      <c r="B61" s="180"/>
      <c r="C61" s="180"/>
      <c r="D61" s="179"/>
      <c r="E61" s="179"/>
      <c r="F61" s="179"/>
      <c r="G61" s="180"/>
    </row>
    <row r="62" spans="1:13">
      <c r="A62" s="180"/>
      <c r="B62" s="180"/>
      <c r="C62" s="180"/>
      <c r="D62" s="179"/>
      <c r="E62" s="179"/>
      <c r="F62" s="179"/>
      <c r="G62" s="180"/>
    </row>
    <row r="63" spans="1:13">
      <c r="A63" s="180"/>
      <c r="B63" s="180"/>
      <c r="C63" s="180"/>
      <c r="D63" s="179"/>
      <c r="E63" s="179"/>
      <c r="F63" s="179"/>
      <c r="G63" s="180"/>
    </row>
    <row r="64" spans="1:13">
      <c r="A64" s="180"/>
      <c r="B64" s="180"/>
      <c r="C64" s="180"/>
      <c r="D64" s="179"/>
      <c r="E64" s="179"/>
      <c r="F64" s="179"/>
      <c r="G64" s="180"/>
    </row>
    <row r="65" spans="1:7">
      <c r="A65" s="180"/>
      <c r="B65" s="180"/>
      <c r="C65" s="180"/>
      <c r="D65" s="179"/>
      <c r="E65" s="179"/>
      <c r="F65" s="179"/>
      <c r="G65" s="180"/>
    </row>
    <row r="66" spans="1:7">
      <c r="A66" s="180"/>
      <c r="B66" s="180"/>
      <c r="C66" s="180"/>
      <c r="D66" s="179"/>
      <c r="E66" s="179"/>
      <c r="F66" s="179"/>
      <c r="G66" s="180"/>
    </row>
    <row r="67" spans="1:7">
      <c r="A67" s="180"/>
      <c r="B67" s="180"/>
      <c r="C67" s="180"/>
      <c r="D67" s="179"/>
      <c r="E67" s="179"/>
      <c r="F67" s="179"/>
      <c r="G67" s="180"/>
    </row>
    <row r="68" spans="1:7">
      <c r="A68" s="180"/>
      <c r="B68" s="180"/>
      <c r="C68" s="180"/>
      <c r="D68" s="179"/>
      <c r="E68" s="179"/>
      <c r="F68" s="179"/>
      <c r="G68" s="180"/>
    </row>
    <row r="69" spans="1:7">
      <c r="A69" s="180"/>
      <c r="B69" s="180"/>
      <c r="C69" s="180"/>
      <c r="D69" s="179"/>
      <c r="E69" s="179"/>
      <c r="F69" s="179"/>
      <c r="G69" s="180"/>
    </row>
    <row r="70" spans="1:7">
      <c r="A70" s="180"/>
      <c r="B70" s="180"/>
      <c r="C70" s="180"/>
      <c r="D70" s="179"/>
      <c r="E70" s="179"/>
      <c r="F70" s="179"/>
      <c r="G70" s="180"/>
    </row>
    <row r="71" spans="1:7">
      <c r="A71" s="180"/>
      <c r="B71" s="180"/>
      <c r="C71" s="180"/>
      <c r="D71" s="179"/>
      <c r="E71" s="179"/>
      <c r="F71" s="179"/>
      <c r="G71" s="180"/>
    </row>
    <row r="72" spans="1:7">
      <c r="A72" s="180"/>
      <c r="B72" s="180"/>
      <c r="C72" s="180"/>
      <c r="D72" s="179"/>
      <c r="E72" s="179"/>
      <c r="F72" s="179"/>
      <c r="G72" s="180"/>
    </row>
    <row r="73" spans="1:7">
      <c r="A73" s="180"/>
      <c r="B73" s="180"/>
      <c r="C73" s="180"/>
      <c r="D73" s="179"/>
      <c r="E73" s="179"/>
      <c r="F73" s="179"/>
      <c r="G73" s="180"/>
    </row>
    <row r="74" spans="1:7">
      <c r="A74" s="180"/>
      <c r="B74" s="180"/>
      <c r="C74" s="180"/>
      <c r="D74" s="179"/>
      <c r="E74" s="179"/>
      <c r="F74" s="179"/>
      <c r="G74" s="180"/>
    </row>
    <row r="75" spans="1:7">
      <c r="A75" s="180"/>
      <c r="B75" s="180"/>
      <c r="C75" s="180"/>
      <c r="D75" s="179"/>
      <c r="E75" s="179"/>
      <c r="F75" s="179"/>
      <c r="G75" s="180"/>
    </row>
    <row r="76" spans="1:7">
      <c r="A76" s="180"/>
      <c r="B76" s="180"/>
      <c r="C76" s="180"/>
      <c r="D76" s="179"/>
      <c r="E76" s="179"/>
      <c r="F76" s="179"/>
      <c r="G76" s="180"/>
    </row>
    <row r="77" spans="1:7">
      <c r="A77" s="180"/>
      <c r="B77" s="180"/>
      <c r="C77" s="180"/>
      <c r="D77" s="179"/>
      <c r="E77" s="179"/>
      <c r="F77" s="179"/>
      <c r="G77" s="180"/>
    </row>
    <row r="78" spans="1:7">
      <c r="A78" s="180"/>
      <c r="B78" s="180"/>
      <c r="C78" s="180"/>
      <c r="D78" s="179"/>
      <c r="E78" s="179"/>
      <c r="F78" s="179"/>
      <c r="G78" s="180"/>
    </row>
    <row r="79" spans="1:7">
      <c r="A79" s="180"/>
      <c r="B79" s="180"/>
      <c r="C79" s="180"/>
      <c r="D79" s="179"/>
      <c r="E79" s="179"/>
      <c r="F79" s="179"/>
      <c r="G79" s="180"/>
    </row>
    <row r="80" spans="1:7">
      <c r="A80" s="180"/>
      <c r="B80" s="180"/>
      <c r="C80" s="180"/>
      <c r="D80" s="179"/>
      <c r="E80" s="179"/>
      <c r="F80" s="179"/>
      <c r="G80" s="180"/>
    </row>
    <row r="81" spans="1:7">
      <c r="A81" s="180"/>
      <c r="B81" s="180"/>
      <c r="C81" s="180"/>
      <c r="D81" s="179"/>
      <c r="E81" s="179"/>
      <c r="F81" s="179"/>
      <c r="G81" s="180"/>
    </row>
    <row r="82" spans="1:7">
      <c r="A82" s="180"/>
      <c r="B82" s="180"/>
      <c r="C82" s="180"/>
      <c r="D82" s="179"/>
      <c r="E82" s="179"/>
      <c r="F82" s="179"/>
      <c r="G82" s="180"/>
    </row>
    <row r="83" spans="1:7">
      <c r="A83" s="180"/>
      <c r="B83" s="180"/>
      <c r="C83" s="180"/>
      <c r="D83" s="179"/>
      <c r="E83" s="179"/>
      <c r="F83" s="179"/>
      <c r="G83" s="180"/>
    </row>
    <row r="84" spans="1:7">
      <c r="A84" s="180"/>
      <c r="B84" s="180"/>
      <c r="C84" s="180"/>
      <c r="D84" s="179"/>
      <c r="E84" s="179"/>
      <c r="F84" s="179"/>
      <c r="G84" s="180"/>
    </row>
    <row r="85" spans="1:7">
      <c r="A85" s="180"/>
      <c r="B85" s="180"/>
      <c r="C85" s="180"/>
      <c r="D85" s="179"/>
      <c r="E85" s="179"/>
      <c r="F85" s="179"/>
      <c r="G85" s="180"/>
    </row>
    <row r="86" spans="1:7">
      <c r="A86" s="180"/>
      <c r="B86" s="180"/>
      <c r="C86" s="180"/>
      <c r="D86" s="179"/>
      <c r="E86" s="179"/>
      <c r="F86" s="179"/>
      <c r="G86" s="180"/>
    </row>
    <row r="87" spans="1:7">
      <c r="A87" s="180"/>
      <c r="B87" s="180"/>
      <c r="C87" s="180"/>
      <c r="D87" s="179"/>
      <c r="E87" s="179"/>
      <c r="F87" s="179"/>
      <c r="G87" s="180"/>
    </row>
    <row r="88" spans="1:7">
      <c r="A88" s="180"/>
      <c r="B88" s="180"/>
      <c r="C88" s="180"/>
      <c r="D88" s="179"/>
      <c r="E88" s="179"/>
      <c r="F88" s="179"/>
      <c r="G88" s="180"/>
    </row>
    <row r="89" spans="1:7">
      <c r="A89" s="180"/>
      <c r="B89" s="180"/>
      <c r="C89" s="180"/>
      <c r="D89" s="179"/>
      <c r="E89" s="179"/>
      <c r="F89" s="179"/>
      <c r="G89" s="180"/>
    </row>
    <row r="90" spans="1:7">
      <c r="A90" s="180"/>
      <c r="B90" s="180"/>
      <c r="C90" s="180"/>
      <c r="D90" s="179"/>
      <c r="E90" s="179"/>
      <c r="F90" s="179"/>
      <c r="G90" s="180"/>
    </row>
    <row r="91" spans="1:7">
      <c r="A91" s="180"/>
      <c r="B91" s="180"/>
      <c r="C91" s="180"/>
      <c r="D91" s="179"/>
      <c r="E91" s="179"/>
      <c r="F91" s="179"/>
      <c r="G91" s="180"/>
    </row>
    <row r="92" spans="1:7">
      <c r="A92" s="180"/>
      <c r="B92" s="180"/>
      <c r="C92" s="180"/>
      <c r="D92" s="179"/>
      <c r="E92" s="179"/>
      <c r="F92" s="179"/>
      <c r="G92" s="180"/>
    </row>
    <row r="93" spans="1:7">
      <c r="A93" s="180"/>
      <c r="B93" s="180"/>
      <c r="C93" s="180"/>
      <c r="D93" s="179"/>
      <c r="E93" s="179"/>
      <c r="F93" s="179"/>
      <c r="G93" s="180"/>
    </row>
    <row r="94" spans="1:7">
      <c r="A94" s="180"/>
      <c r="B94" s="180"/>
      <c r="C94" s="180"/>
      <c r="D94" s="179"/>
      <c r="E94" s="179"/>
      <c r="F94" s="179"/>
      <c r="G94" s="180"/>
    </row>
    <row r="95" spans="1:7">
      <c r="A95" s="180"/>
      <c r="B95" s="180"/>
      <c r="C95" s="180"/>
      <c r="D95" s="179"/>
      <c r="E95" s="179"/>
      <c r="F95" s="179"/>
      <c r="G95" s="180"/>
    </row>
    <row r="96" spans="1:7">
      <c r="A96" s="180"/>
      <c r="B96" s="180"/>
      <c r="C96" s="180"/>
      <c r="D96" s="179"/>
      <c r="E96" s="179"/>
      <c r="F96" s="179"/>
      <c r="G96" s="180"/>
    </row>
    <row r="97" spans="1:7">
      <c r="A97" s="180"/>
      <c r="B97" s="180"/>
      <c r="C97" s="180"/>
      <c r="D97" s="179"/>
      <c r="E97" s="179"/>
      <c r="F97" s="179"/>
      <c r="G97" s="180"/>
    </row>
    <row r="98" spans="1:7">
      <c r="A98" s="180"/>
      <c r="B98" s="180"/>
      <c r="C98" s="180"/>
      <c r="D98" s="179"/>
      <c r="E98" s="179"/>
      <c r="F98" s="179"/>
      <c r="G98" s="180"/>
    </row>
    <row r="99" spans="1:7">
      <c r="A99" s="180"/>
      <c r="B99" s="180"/>
      <c r="C99" s="180"/>
      <c r="D99" s="179"/>
      <c r="E99" s="179"/>
      <c r="F99" s="179"/>
      <c r="G99" s="180"/>
    </row>
    <row r="100" spans="1:7">
      <c r="A100" s="180"/>
      <c r="B100" s="180"/>
      <c r="C100" s="180"/>
      <c r="D100" s="179"/>
      <c r="E100" s="179"/>
      <c r="F100" s="179"/>
      <c r="G100" s="180"/>
    </row>
    <row r="101" spans="1:7">
      <c r="A101" s="180"/>
      <c r="B101" s="180"/>
      <c r="C101" s="180"/>
      <c r="D101" s="179"/>
      <c r="E101" s="179"/>
      <c r="F101" s="179"/>
      <c r="G101" s="180"/>
    </row>
    <row r="102" spans="1:7">
      <c r="A102" s="180"/>
      <c r="B102" s="180"/>
      <c r="C102" s="180"/>
      <c r="D102" s="179"/>
      <c r="E102" s="179"/>
      <c r="F102" s="179"/>
      <c r="G102" s="180"/>
    </row>
    <row r="103" spans="1:7">
      <c r="A103" s="180"/>
      <c r="B103" s="180"/>
      <c r="C103" s="180"/>
      <c r="D103" s="179"/>
      <c r="E103" s="179"/>
      <c r="F103" s="179"/>
      <c r="G103" s="180"/>
    </row>
    <row r="104" spans="1:7">
      <c r="A104" s="180"/>
      <c r="B104" s="180"/>
      <c r="C104" s="180"/>
      <c r="D104" s="179"/>
      <c r="E104" s="179"/>
      <c r="F104" s="179"/>
      <c r="G104" s="180"/>
    </row>
    <row r="105" spans="1:7">
      <c r="A105" s="180"/>
      <c r="B105" s="180"/>
      <c r="C105" s="180"/>
      <c r="D105" s="179"/>
      <c r="E105" s="179"/>
      <c r="F105" s="179"/>
      <c r="G105" s="180"/>
    </row>
    <row r="106" spans="1:7">
      <c r="A106" s="180"/>
      <c r="B106" s="180"/>
      <c r="C106" s="180"/>
      <c r="D106" s="179"/>
      <c r="E106" s="179"/>
      <c r="F106" s="179"/>
      <c r="G106" s="180"/>
    </row>
    <row r="107" spans="1:7">
      <c r="A107" s="180"/>
      <c r="B107" s="180"/>
      <c r="C107" s="180"/>
      <c r="D107" s="179"/>
      <c r="E107" s="179"/>
      <c r="F107" s="179"/>
      <c r="G107" s="180"/>
    </row>
    <row r="108" spans="1:7">
      <c r="A108" s="180"/>
      <c r="B108" s="180"/>
      <c r="C108" s="180"/>
      <c r="D108" s="179"/>
      <c r="E108" s="179"/>
      <c r="F108" s="179"/>
      <c r="G108" s="180"/>
    </row>
    <row r="109" spans="1:7">
      <c r="A109" s="180"/>
      <c r="B109" s="180"/>
      <c r="C109" s="180"/>
      <c r="D109" s="179"/>
      <c r="E109" s="179"/>
      <c r="F109" s="179"/>
      <c r="G109" s="180"/>
    </row>
    <row r="110" spans="1:7">
      <c r="A110" s="180"/>
      <c r="B110" s="180"/>
      <c r="C110" s="180"/>
      <c r="D110" s="179"/>
      <c r="E110" s="179"/>
      <c r="F110" s="179"/>
      <c r="G110" s="180"/>
    </row>
    <row r="111" spans="1:7">
      <c r="A111" s="180"/>
      <c r="B111" s="180"/>
      <c r="C111" s="180"/>
      <c r="D111" s="179"/>
      <c r="E111" s="179"/>
      <c r="F111" s="179"/>
      <c r="G111" s="180"/>
    </row>
    <row r="112" spans="1:7">
      <c r="A112" s="180"/>
      <c r="B112" s="180"/>
      <c r="C112" s="180"/>
      <c r="D112" s="179"/>
      <c r="E112" s="179"/>
      <c r="F112" s="179"/>
      <c r="G112" s="180"/>
    </row>
    <row r="113" spans="1:7">
      <c r="A113" s="180"/>
      <c r="B113" s="180"/>
      <c r="C113" s="180"/>
      <c r="D113" s="179"/>
      <c r="E113" s="179"/>
      <c r="F113" s="179"/>
      <c r="G113" s="180"/>
    </row>
    <row r="114" spans="1:7">
      <c r="A114" s="180"/>
      <c r="B114" s="180"/>
      <c r="C114" s="180"/>
      <c r="D114" s="179"/>
      <c r="E114" s="179"/>
      <c r="F114" s="179"/>
      <c r="G114" s="180"/>
    </row>
    <row r="115" spans="1:7">
      <c r="A115" s="180"/>
      <c r="B115" s="180"/>
      <c r="C115" s="180"/>
      <c r="D115" s="179"/>
      <c r="E115" s="179"/>
      <c r="F115" s="179"/>
      <c r="G115" s="180"/>
    </row>
    <row r="116" spans="1:7">
      <c r="A116" s="180"/>
      <c r="B116" s="180"/>
      <c r="C116" s="180"/>
      <c r="D116" s="179"/>
      <c r="E116" s="179"/>
      <c r="F116" s="179"/>
      <c r="G116" s="180"/>
    </row>
    <row r="117" spans="1:7">
      <c r="A117" s="180"/>
      <c r="B117" s="180"/>
      <c r="C117" s="180"/>
      <c r="D117" s="179"/>
      <c r="E117" s="179"/>
      <c r="F117" s="179"/>
      <c r="G117" s="180"/>
    </row>
    <row r="118" spans="1:7">
      <c r="A118" s="180"/>
      <c r="B118" s="180"/>
      <c r="C118" s="180"/>
      <c r="D118" s="179"/>
      <c r="E118" s="179"/>
      <c r="F118" s="179"/>
      <c r="G118" s="180"/>
    </row>
    <row r="119" spans="1:7">
      <c r="A119" s="180"/>
      <c r="B119" s="180"/>
      <c r="C119" s="180"/>
      <c r="D119" s="179"/>
      <c r="E119" s="179"/>
      <c r="F119" s="179"/>
      <c r="G119" s="180"/>
    </row>
    <row r="120" spans="1:7">
      <c r="A120" s="180"/>
      <c r="B120" s="180"/>
      <c r="C120" s="180"/>
      <c r="D120" s="179"/>
      <c r="E120" s="179"/>
      <c r="F120" s="179"/>
      <c r="G120" s="180"/>
    </row>
    <row r="121" spans="1:7">
      <c r="A121" s="180"/>
      <c r="B121" s="180"/>
      <c r="C121" s="180"/>
      <c r="D121" s="179"/>
      <c r="E121" s="179"/>
      <c r="F121" s="179"/>
      <c r="G121" s="180"/>
    </row>
    <row r="122" spans="1:7">
      <c r="A122" s="180"/>
      <c r="B122" s="180"/>
      <c r="C122" s="180"/>
      <c r="D122" s="179"/>
      <c r="E122" s="179"/>
      <c r="F122" s="179"/>
      <c r="G122" s="180"/>
    </row>
    <row r="123" spans="1:7">
      <c r="A123" s="180"/>
      <c r="B123" s="180"/>
      <c r="C123" s="180"/>
      <c r="D123" s="179"/>
      <c r="E123" s="179"/>
      <c r="F123" s="179"/>
      <c r="G123" s="180"/>
    </row>
    <row r="124" spans="1:7">
      <c r="A124" s="180"/>
      <c r="B124" s="180"/>
      <c r="C124" s="180"/>
      <c r="D124" s="179"/>
      <c r="E124" s="179"/>
      <c r="F124" s="179"/>
      <c r="G124" s="180"/>
    </row>
    <row r="125" spans="1:7">
      <c r="A125" s="180"/>
      <c r="B125" s="180"/>
      <c r="C125" s="180"/>
      <c r="D125" s="179"/>
      <c r="E125" s="179"/>
      <c r="F125" s="179"/>
      <c r="G125" s="180"/>
    </row>
    <row r="126" spans="1:7">
      <c r="A126" s="180"/>
      <c r="B126" s="180"/>
      <c r="C126" s="180"/>
      <c r="D126" s="179"/>
      <c r="E126" s="179"/>
      <c r="F126" s="179"/>
      <c r="G126" s="180"/>
    </row>
    <row r="127" spans="1:7">
      <c r="A127" s="180"/>
      <c r="B127" s="180"/>
      <c r="C127" s="180"/>
      <c r="D127" s="179"/>
      <c r="E127" s="179"/>
      <c r="F127" s="179"/>
      <c r="G127" s="180"/>
    </row>
    <row r="128" spans="1:7">
      <c r="A128" s="180"/>
      <c r="B128" s="180"/>
      <c r="C128" s="180"/>
      <c r="D128" s="179"/>
      <c r="E128" s="179"/>
      <c r="F128" s="179"/>
      <c r="G128" s="180"/>
    </row>
    <row r="129" spans="1:7">
      <c r="A129" s="180"/>
      <c r="B129" s="180"/>
      <c r="C129" s="180"/>
      <c r="D129" s="179"/>
      <c r="E129" s="179"/>
      <c r="F129" s="179"/>
      <c r="G129" s="180"/>
    </row>
    <row r="130" spans="1:7">
      <c r="A130" s="180"/>
      <c r="B130" s="180"/>
      <c r="C130" s="180"/>
      <c r="D130" s="179"/>
      <c r="E130" s="179"/>
      <c r="F130" s="179"/>
      <c r="G130" s="180"/>
    </row>
    <row r="131" spans="1:7">
      <c r="A131" s="180"/>
      <c r="B131" s="180"/>
      <c r="C131" s="180"/>
      <c r="D131" s="179"/>
      <c r="E131" s="179"/>
      <c r="F131" s="179"/>
      <c r="G131" s="180"/>
    </row>
    <row r="132" spans="1:7">
      <c r="A132" s="180"/>
      <c r="B132" s="180"/>
      <c r="C132" s="180"/>
      <c r="D132" s="179"/>
      <c r="E132" s="179"/>
      <c r="F132" s="179"/>
      <c r="G132" s="180"/>
    </row>
    <row r="133" spans="1:7">
      <c r="A133" s="180"/>
      <c r="B133" s="180"/>
      <c r="C133" s="180"/>
      <c r="D133" s="179"/>
      <c r="E133" s="179"/>
      <c r="F133" s="179"/>
      <c r="G133" s="180"/>
    </row>
    <row r="134" spans="1:7">
      <c r="A134" s="180"/>
      <c r="B134" s="180"/>
      <c r="C134" s="180"/>
      <c r="D134" s="179"/>
      <c r="E134" s="179"/>
      <c r="F134" s="179"/>
      <c r="G134" s="180"/>
    </row>
    <row r="135" spans="1:7">
      <c r="A135" s="180"/>
      <c r="B135" s="180"/>
      <c r="C135" s="180"/>
      <c r="D135" s="179"/>
      <c r="E135" s="179"/>
      <c r="F135" s="179"/>
      <c r="G135" s="180"/>
    </row>
    <row r="136" spans="1:7">
      <c r="A136" s="180"/>
      <c r="B136" s="180"/>
      <c r="C136" s="180"/>
      <c r="D136" s="179"/>
      <c r="E136" s="179"/>
      <c r="F136" s="179"/>
      <c r="G136" s="180"/>
    </row>
    <row r="137" spans="1:7">
      <c r="A137" s="180"/>
      <c r="B137" s="180"/>
      <c r="C137" s="180"/>
      <c r="D137" s="179"/>
      <c r="E137" s="179"/>
      <c r="F137" s="179"/>
      <c r="G137" s="180"/>
    </row>
    <row r="138" spans="1:7">
      <c r="A138" s="180"/>
      <c r="B138" s="180"/>
      <c r="C138" s="180"/>
      <c r="D138" s="179"/>
      <c r="E138" s="179"/>
      <c r="F138" s="179"/>
      <c r="G138" s="180"/>
    </row>
    <row r="139" spans="1:7">
      <c r="A139" s="180"/>
      <c r="B139" s="180"/>
      <c r="C139" s="180"/>
      <c r="D139" s="179"/>
      <c r="E139" s="179"/>
      <c r="F139" s="179"/>
      <c r="G139" s="180"/>
    </row>
    <row r="140" spans="1:7">
      <c r="A140" s="180"/>
      <c r="B140" s="180"/>
      <c r="C140" s="180"/>
      <c r="D140" s="179"/>
      <c r="E140" s="179"/>
      <c r="F140" s="179"/>
      <c r="G140" s="180"/>
    </row>
    <row r="141" spans="1:7">
      <c r="A141" s="180"/>
      <c r="B141" s="180"/>
      <c r="C141" s="180"/>
      <c r="D141" s="179"/>
      <c r="E141" s="179"/>
      <c r="F141" s="179"/>
      <c r="G141" s="180"/>
    </row>
    <row r="142" spans="1:7">
      <c r="A142" s="180"/>
      <c r="B142" s="180"/>
      <c r="C142" s="180"/>
      <c r="D142" s="179"/>
      <c r="E142" s="179"/>
      <c r="F142" s="179"/>
      <c r="G142" s="180"/>
    </row>
    <row r="143" spans="1:7">
      <c r="A143" s="180"/>
      <c r="B143" s="180"/>
      <c r="C143" s="180"/>
      <c r="D143" s="179"/>
      <c r="E143" s="179"/>
      <c r="F143" s="179"/>
      <c r="G143" s="180"/>
    </row>
    <row r="144" spans="1:7">
      <c r="A144" s="180"/>
      <c r="B144" s="180"/>
      <c r="C144" s="180"/>
      <c r="D144" s="179"/>
      <c r="E144" s="179"/>
      <c r="F144" s="179"/>
      <c r="G144" s="180"/>
    </row>
    <row r="145" spans="1:7">
      <c r="A145" s="180"/>
      <c r="B145" s="180"/>
      <c r="C145" s="180"/>
      <c r="D145" s="179"/>
      <c r="E145" s="179"/>
      <c r="F145" s="179"/>
      <c r="G145" s="180"/>
    </row>
    <row r="146" spans="1:7">
      <c r="A146" s="180"/>
      <c r="B146" s="180"/>
      <c r="C146" s="180"/>
      <c r="D146" s="179"/>
      <c r="E146" s="179"/>
      <c r="F146" s="179"/>
      <c r="G146" s="180"/>
    </row>
    <row r="147" spans="1:7">
      <c r="A147" s="180"/>
      <c r="B147" s="180"/>
      <c r="C147" s="180"/>
      <c r="D147" s="179"/>
      <c r="E147" s="179"/>
      <c r="F147" s="179"/>
      <c r="G147" s="180"/>
    </row>
    <row r="148" spans="1:7" ht="18.75">
      <c r="A148" s="180"/>
      <c r="B148" s="180"/>
      <c r="C148" s="180"/>
      <c r="D148" s="179"/>
      <c r="E148" s="179"/>
      <c r="F148" s="177"/>
      <c r="G148" s="178"/>
    </row>
    <row r="149" spans="1:7" ht="18.75">
      <c r="A149" s="178"/>
      <c r="B149" s="178"/>
      <c r="C149" s="178"/>
      <c r="D149" s="177"/>
      <c r="E149" s="177"/>
      <c r="F149" s="177"/>
      <c r="G149" s="178"/>
    </row>
    <row r="150" spans="1:7" ht="18.75">
      <c r="A150" s="178"/>
      <c r="B150" s="178"/>
      <c r="C150" s="178"/>
      <c r="D150" s="177"/>
      <c r="E150" s="177"/>
      <c r="F150" s="177"/>
      <c r="G150" s="178"/>
    </row>
    <row r="151" spans="1:7">
      <c r="D151" s="177"/>
      <c r="E151" s="177"/>
      <c r="F151" s="177"/>
    </row>
    <row r="152" spans="1:7">
      <c r="D152" s="177"/>
      <c r="E152" s="177"/>
      <c r="F152" s="177"/>
    </row>
    <row r="153" spans="1:7">
      <c r="D153" s="177"/>
      <c r="E153" s="177"/>
      <c r="F153" s="177"/>
    </row>
    <row r="154" spans="1:7">
      <c r="D154" s="177"/>
      <c r="E154" s="177"/>
      <c r="F154" s="177"/>
    </row>
    <row r="155" spans="1:7">
      <c r="D155" s="177"/>
      <c r="E155" s="177"/>
      <c r="F155" s="177"/>
    </row>
    <row r="156" spans="1:7">
      <c r="D156" s="177"/>
      <c r="E156" s="177"/>
      <c r="F156" s="177"/>
    </row>
    <row r="157" spans="1:7">
      <c r="D157" s="177"/>
      <c r="E157" s="177"/>
      <c r="F157" s="177"/>
    </row>
    <row r="158" spans="1:7">
      <c r="D158" s="177"/>
      <c r="E158" s="177"/>
      <c r="F158" s="177"/>
    </row>
    <row r="159" spans="1:7">
      <c r="D159" s="177"/>
      <c r="E159" s="177"/>
      <c r="F159" s="177"/>
    </row>
    <row r="160" spans="1:7">
      <c r="D160" s="177"/>
      <c r="E160" s="177"/>
      <c r="F160" s="177"/>
    </row>
    <row r="161" spans="4:6">
      <c r="D161" s="177"/>
      <c r="E161" s="177"/>
      <c r="F161" s="177"/>
    </row>
    <row r="162" spans="4:6">
      <c r="D162" s="177"/>
      <c r="E162" s="177"/>
      <c r="F162" s="177"/>
    </row>
    <row r="163" spans="4:6">
      <c r="D163" s="177"/>
      <c r="E163" s="177"/>
      <c r="F163" s="177"/>
    </row>
    <row r="164" spans="4:6">
      <c r="D164" s="177"/>
      <c r="E164" s="177"/>
      <c r="F164" s="177"/>
    </row>
    <row r="165" spans="4:6">
      <c r="D165" s="177"/>
      <c r="E165" s="177"/>
      <c r="F165" s="177"/>
    </row>
    <row r="166" spans="4:6">
      <c r="D166" s="177"/>
      <c r="E166" s="177"/>
      <c r="F166" s="177"/>
    </row>
    <row r="167" spans="4:6">
      <c r="D167" s="177"/>
      <c r="E167" s="177"/>
      <c r="F167" s="177"/>
    </row>
    <row r="168" spans="4:6">
      <c r="D168" s="177"/>
      <c r="E168" s="177"/>
      <c r="F168" s="177"/>
    </row>
    <row r="169" spans="4:6">
      <c r="D169" s="177"/>
      <c r="E169" s="177"/>
      <c r="F169" s="177"/>
    </row>
    <row r="170" spans="4:6">
      <c r="D170" s="177"/>
      <c r="E170" s="177"/>
      <c r="F170" s="177"/>
    </row>
    <row r="171" spans="4:6">
      <c r="D171" s="177"/>
      <c r="E171" s="177"/>
      <c r="F171" s="177"/>
    </row>
    <row r="172" spans="4:6">
      <c r="D172" s="177"/>
      <c r="E172" s="177"/>
      <c r="F172" s="177"/>
    </row>
    <row r="173" spans="4:6">
      <c r="D173" s="177"/>
      <c r="E173" s="177"/>
      <c r="F173" s="177"/>
    </row>
    <row r="174" spans="4:6">
      <c r="D174" s="177"/>
      <c r="E174" s="177"/>
      <c r="F174" s="177"/>
    </row>
    <row r="175" spans="4:6">
      <c r="D175" s="177"/>
      <c r="E175" s="177"/>
      <c r="F175" s="177"/>
    </row>
    <row r="176" spans="4:6">
      <c r="D176" s="177"/>
      <c r="E176" s="177"/>
      <c r="F176" s="177"/>
    </row>
    <row r="177" spans="4:6">
      <c r="D177" s="177"/>
      <c r="E177" s="177"/>
      <c r="F177" s="177"/>
    </row>
    <row r="178" spans="4:6">
      <c r="D178" s="177"/>
      <c r="E178" s="177"/>
      <c r="F178" s="177"/>
    </row>
    <row r="179" spans="4:6">
      <c r="D179" s="177"/>
      <c r="E179" s="177"/>
      <c r="F179" s="177"/>
    </row>
    <row r="180" spans="4:6">
      <c r="D180" s="177"/>
      <c r="E180" s="177"/>
      <c r="F180" s="177"/>
    </row>
    <row r="181" spans="4:6">
      <c r="D181" s="177"/>
      <c r="E181" s="177"/>
      <c r="F181" s="177"/>
    </row>
    <row r="182" spans="4:6">
      <c r="D182" s="177"/>
      <c r="E182" s="177"/>
      <c r="F182" s="177"/>
    </row>
    <row r="183" spans="4:6">
      <c r="D183" s="177"/>
      <c r="E183" s="177"/>
      <c r="F183" s="177"/>
    </row>
    <row r="184" spans="4:6">
      <c r="D184" s="177"/>
      <c r="E184" s="177"/>
      <c r="F184" s="177"/>
    </row>
    <row r="185" spans="4:6">
      <c r="D185" s="177"/>
      <c r="E185" s="177"/>
      <c r="F185" s="177"/>
    </row>
    <row r="186" spans="4:6">
      <c r="D186" s="177"/>
      <c r="E186" s="177"/>
      <c r="F186" s="177"/>
    </row>
    <row r="187" spans="4:6">
      <c r="D187" s="177"/>
      <c r="E187" s="177"/>
      <c r="F187" s="177"/>
    </row>
    <row r="188" spans="4:6">
      <c r="D188" s="177"/>
      <c r="E188" s="177"/>
      <c r="F188" s="177"/>
    </row>
    <row r="189" spans="4:6">
      <c r="D189" s="177"/>
      <c r="E189" s="177"/>
      <c r="F189" s="177"/>
    </row>
    <row r="190" spans="4:6">
      <c r="D190" s="177"/>
      <c r="E190" s="177"/>
      <c r="F190" s="177"/>
    </row>
    <row r="191" spans="4:6">
      <c r="D191" s="177"/>
      <c r="E191" s="177"/>
      <c r="F191" s="177"/>
    </row>
    <row r="192" spans="4:6">
      <c r="D192" s="177"/>
      <c r="E192" s="177"/>
      <c r="F192" s="177"/>
    </row>
    <row r="193" spans="4:6">
      <c r="D193" s="177"/>
      <c r="E193" s="177"/>
      <c r="F193" s="177"/>
    </row>
    <row r="194" spans="4:6">
      <c r="D194" s="177"/>
      <c r="E194" s="177"/>
      <c r="F194" s="177"/>
    </row>
    <row r="195" spans="4:6">
      <c r="D195" s="177"/>
      <c r="E195" s="177"/>
      <c r="F195" s="177"/>
    </row>
    <row r="196" spans="4:6">
      <c r="D196" s="177"/>
      <c r="E196" s="177"/>
      <c r="F196" s="177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V40"/>
  <sheetViews>
    <sheetView workbookViewId="0">
      <selection activeCell="A2" sqref="A2"/>
    </sheetView>
  </sheetViews>
  <sheetFormatPr defaultColWidth="9.140625" defaultRowHeight="16.5" customHeight="1"/>
  <cols>
    <col min="1" max="1" width="45" style="14" customWidth="1"/>
    <col min="2" max="2" width="10.5703125" style="14" customWidth="1"/>
    <col min="3" max="3" width="10.7109375" style="15" customWidth="1"/>
    <col min="4" max="4" width="10.42578125" style="15" customWidth="1"/>
    <col min="5" max="5" width="11.7109375" style="14" customWidth="1"/>
    <col min="6" max="6" width="10.7109375" style="14" customWidth="1"/>
    <col min="7" max="16384" width="9.140625" style="14"/>
  </cols>
  <sheetData>
    <row r="1" spans="1:126" ht="16.5" customHeight="1">
      <c r="A1" s="36" t="s">
        <v>47</v>
      </c>
      <c r="B1" s="36"/>
      <c r="C1" s="35"/>
      <c r="D1" s="35"/>
    </row>
    <row r="2" spans="1:126" ht="16.5" customHeight="1">
      <c r="A2" s="474"/>
      <c r="B2" s="474"/>
      <c r="C2" s="474"/>
      <c r="D2" s="474"/>
    </row>
    <row r="3" spans="1:126" ht="16.5" customHeight="1">
      <c r="A3" s="34"/>
      <c r="B3" s="34"/>
      <c r="D3" s="33"/>
      <c r="E3" s="33" t="s">
        <v>46</v>
      </c>
    </row>
    <row r="4" spans="1:126" ht="16.5" customHeight="1">
      <c r="A4" s="475"/>
      <c r="B4" s="32" t="s">
        <v>403</v>
      </c>
      <c r="C4" s="32" t="s">
        <v>405</v>
      </c>
      <c r="D4" s="32" t="s">
        <v>405</v>
      </c>
      <c r="E4" s="32" t="s">
        <v>45</v>
      </c>
    </row>
    <row r="5" spans="1:126" ht="16.5" customHeight="1">
      <c r="A5" s="476"/>
      <c r="B5" s="31" t="s">
        <v>44</v>
      </c>
      <c r="C5" s="31" t="s">
        <v>44</v>
      </c>
      <c r="D5" s="31" t="s">
        <v>44</v>
      </c>
      <c r="E5" s="31" t="s">
        <v>44</v>
      </c>
    </row>
    <row r="6" spans="1:126" ht="16.5" customHeight="1">
      <c r="A6" s="476"/>
      <c r="B6" s="31" t="s">
        <v>404</v>
      </c>
      <c r="C6" s="31" t="s">
        <v>404</v>
      </c>
      <c r="D6" s="31" t="s">
        <v>43</v>
      </c>
      <c r="E6" s="31" t="s">
        <v>43</v>
      </c>
    </row>
    <row r="7" spans="1:126" ht="16.5" customHeight="1">
      <c r="A7" s="476"/>
      <c r="B7" s="30" t="s">
        <v>41</v>
      </c>
      <c r="C7" s="30" t="s">
        <v>42</v>
      </c>
      <c r="D7" s="30" t="s">
        <v>41</v>
      </c>
      <c r="E7" s="30" t="s">
        <v>41</v>
      </c>
    </row>
    <row r="8" spans="1:126" ht="16.5" customHeight="1">
      <c r="A8" s="29"/>
      <c r="B8" s="29"/>
      <c r="C8" s="28"/>
      <c r="D8" s="28"/>
    </row>
    <row r="9" spans="1:126" s="27" customFormat="1" ht="16.5" customHeight="1">
      <c r="A9" s="427" t="s">
        <v>40</v>
      </c>
      <c r="B9" s="21">
        <v>92.537782465929595</v>
      </c>
      <c r="C9" s="21">
        <v>97.894791025699604</v>
      </c>
      <c r="D9" s="21">
        <v>115.205885861754</v>
      </c>
      <c r="E9" s="21">
        <v>102.41784751894799</v>
      </c>
    </row>
    <row r="10" spans="1:126" s="24" customFormat="1" ht="16.5" customHeight="1">
      <c r="A10" s="26" t="s">
        <v>39</v>
      </c>
      <c r="B10" s="21">
        <v>82.253910723763497</v>
      </c>
      <c r="C10" s="21">
        <v>95.928037971936803</v>
      </c>
      <c r="D10" s="21">
        <v>91.431540041523604</v>
      </c>
      <c r="E10" s="21">
        <v>86.505251551379999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</row>
    <row r="11" spans="1:126" s="15" customFormat="1" ht="16.5" customHeight="1">
      <c r="A11" s="428" t="s">
        <v>38</v>
      </c>
      <c r="B11" s="19">
        <v>76.3118360933384</v>
      </c>
      <c r="C11" s="19">
        <v>117.607718291293</v>
      </c>
      <c r="D11" s="19">
        <v>116.36768023245099</v>
      </c>
      <c r="E11" s="19">
        <v>93.7532344033322</v>
      </c>
    </row>
    <row r="12" spans="1:126" s="15" customFormat="1" ht="16.5" customHeight="1">
      <c r="A12" s="428" t="s">
        <v>37</v>
      </c>
      <c r="B12" s="19">
        <v>83.362220639917993</v>
      </c>
      <c r="C12" s="19">
        <v>91.041581814770097</v>
      </c>
      <c r="D12" s="19">
        <v>85.0179057752581</v>
      </c>
      <c r="E12" s="19">
        <v>84.143125046971903</v>
      </c>
    </row>
    <row r="13" spans="1:126" s="15" customFormat="1" ht="16.5" customHeight="1">
      <c r="A13" s="428" t="s">
        <v>36</v>
      </c>
      <c r="B13" s="19">
        <v>88.176462779435198</v>
      </c>
      <c r="C13" s="19">
        <v>96.854950530621906</v>
      </c>
      <c r="D13" s="19">
        <v>116.366521794972</v>
      </c>
      <c r="E13" s="19">
        <v>100.108492794054</v>
      </c>
    </row>
    <row r="14" spans="1:126" s="20" customFormat="1" ht="16.5" customHeight="1">
      <c r="A14" s="23" t="s">
        <v>35</v>
      </c>
      <c r="B14" s="21">
        <v>94.554214892042793</v>
      </c>
      <c r="C14" s="21">
        <v>98.367259582715803</v>
      </c>
      <c r="D14" s="21">
        <v>122.44882441166899</v>
      </c>
      <c r="E14" s="21">
        <v>106.59588374129299</v>
      </c>
    </row>
    <row r="15" spans="1:126" s="15" customFormat="1" ht="16.5" customHeight="1">
      <c r="A15" s="428" t="s">
        <v>34</v>
      </c>
      <c r="B15" s="19">
        <v>93.023289714045802</v>
      </c>
      <c r="C15" s="19">
        <v>101.675035698855</v>
      </c>
      <c r="D15" s="19">
        <v>117.635445539388</v>
      </c>
      <c r="E15" s="19">
        <v>103.99250852845501</v>
      </c>
    </row>
    <row r="16" spans="1:126" s="15" customFormat="1" ht="16.5" customHeight="1">
      <c r="A16" s="428" t="s">
        <v>33</v>
      </c>
      <c r="B16" s="19">
        <v>101.70519478748599</v>
      </c>
      <c r="C16" s="19">
        <v>83.350166938086403</v>
      </c>
      <c r="D16" s="19">
        <v>112.066628719619</v>
      </c>
      <c r="E16" s="19">
        <v>106.167511134487</v>
      </c>
    </row>
    <row r="17" spans="1:126" s="15" customFormat="1" ht="16.5" customHeight="1">
      <c r="A17" s="428" t="s">
        <v>32</v>
      </c>
      <c r="B17" s="19">
        <v>87.034677485117797</v>
      </c>
      <c r="C17" s="19">
        <v>110.76541995327</v>
      </c>
      <c r="D17" s="19">
        <v>122.291795297837</v>
      </c>
      <c r="E17" s="19">
        <v>102.576510873329</v>
      </c>
    </row>
    <row r="18" spans="1:126" s="15" customFormat="1" ht="16.5" customHeight="1">
      <c r="A18" s="428" t="s">
        <v>31</v>
      </c>
      <c r="B18" s="19">
        <v>97.730119241309893</v>
      </c>
      <c r="C18" s="19">
        <v>101.270317471963</v>
      </c>
      <c r="D18" s="19">
        <v>135.522096668936</v>
      </c>
      <c r="E18" s="19">
        <v>113.68079326990301</v>
      </c>
    </row>
    <row r="19" spans="1:126" s="15" customFormat="1" ht="16.5" customHeight="1">
      <c r="A19" s="428" t="s">
        <v>30</v>
      </c>
      <c r="B19" s="19">
        <v>94.635393611146299</v>
      </c>
      <c r="C19" s="19">
        <v>97.666123076919405</v>
      </c>
      <c r="D19" s="19">
        <v>140.96269144042199</v>
      </c>
      <c r="E19" s="19">
        <v>112.98189938601</v>
      </c>
    </row>
    <row r="20" spans="1:126" s="15" customFormat="1" ht="16.5" customHeight="1">
      <c r="A20" s="428" t="s">
        <v>29</v>
      </c>
      <c r="B20" s="19">
        <v>76.900845974868602</v>
      </c>
      <c r="C20" s="19">
        <v>99.329457271895805</v>
      </c>
      <c r="D20" s="19">
        <v>133.90679380524</v>
      </c>
      <c r="E20" s="19">
        <v>97.607342647910997</v>
      </c>
    </row>
    <row r="21" spans="1:126" s="15" customFormat="1" ht="16.5" customHeight="1">
      <c r="A21" s="428" t="s">
        <v>28</v>
      </c>
      <c r="B21" s="19">
        <v>91.420015813546897</v>
      </c>
      <c r="C21" s="19">
        <v>99.802573537051202</v>
      </c>
      <c r="D21" s="19">
        <v>113.940586038601</v>
      </c>
      <c r="E21" s="19">
        <v>101.434466841755</v>
      </c>
    </row>
    <row r="22" spans="1:126" s="15" customFormat="1" ht="16.5" customHeight="1">
      <c r="A22" s="428" t="s">
        <v>27</v>
      </c>
      <c r="B22" s="19">
        <v>88.891464176049098</v>
      </c>
      <c r="C22" s="19">
        <v>104.89746550785399</v>
      </c>
      <c r="D22" s="19">
        <v>122.456850969752</v>
      </c>
      <c r="E22" s="19">
        <v>103.401318579527</v>
      </c>
    </row>
    <row r="23" spans="1:126" s="15" customFormat="1" ht="16.5" customHeight="1">
      <c r="A23" s="428" t="s">
        <v>26</v>
      </c>
      <c r="B23" s="19">
        <v>85.601864301920799</v>
      </c>
      <c r="C23" s="19">
        <v>106.06817707358699</v>
      </c>
      <c r="D23" s="19">
        <v>125.392010931355</v>
      </c>
      <c r="E23" s="19">
        <v>102.313216219612</v>
      </c>
    </row>
    <row r="24" spans="1:126" s="22" customFormat="1" ht="16.5" customHeight="1">
      <c r="A24" s="428" t="s">
        <v>25</v>
      </c>
      <c r="B24" s="19">
        <v>101.115802838443</v>
      </c>
      <c r="C24" s="19">
        <v>96.957755157882204</v>
      </c>
      <c r="D24" s="19">
        <v>119.059611559868</v>
      </c>
      <c r="E24" s="19">
        <v>109.219028733672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</row>
    <row r="25" spans="1:126" s="15" customFormat="1" ht="16.5" customHeight="1">
      <c r="A25" s="428" t="s">
        <v>24</v>
      </c>
      <c r="B25" s="19">
        <v>90.1306019327412</v>
      </c>
      <c r="C25" s="19">
        <v>101.72048604852699</v>
      </c>
      <c r="D25" s="19">
        <v>129.27756477284001</v>
      </c>
      <c r="E25" s="19">
        <v>106.373643983189</v>
      </c>
    </row>
    <row r="26" spans="1:126" s="15" customFormat="1" ht="16.5" customHeight="1">
      <c r="A26" s="428" t="s">
        <v>23</v>
      </c>
      <c r="B26" s="19">
        <v>108.887301542439</v>
      </c>
      <c r="C26" s="19">
        <v>93.818127051128698</v>
      </c>
      <c r="D26" s="19">
        <v>130.87491272040199</v>
      </c>
      <c r="E26" s="19">
        <v>118.52622332109399</v>
      </c>
    </row>
    <row r="27" spans="1:126" s="15" customFormat="1" ht="25.5">
      <c r="A27" s="428" t="s">
        <v>22</v>
      </c>
      <c r="B27" s="19">
        <v>104.48848605841</v>
      </c>
      <c r="C27" s="19">
        <v>102.526674312586</v>
      </c>
      <c r="D27" s="19">
        <v>126.004757258178</v>
      </c>
      <c r="E27" s="19">
        <v>114.37556393822599</v>
      </c>
    </row>
    <row r="28" spans="1:126" s="15" customFormat="1" ht="25.5">
      <c r="A28" s="428" t="s">
        <v>21</v>
      </c>
      <c r="B28" s="19">
        <v>103.48816776028301</v>
      </c>
      <c r="C28" s="19">
        <v>96.025564088185504</v>
      </c>
      <c r="D28" s="19">
        <v>112.38794381423899</v>
      </c>
      <c r="E28" s="19">
        <v>107.664609997611</v>
      </c>
    </row>
    <row r="29" spans="1:126" s="15" customFormat="1" ht="16.5" customHeight="1">
      <c r="A29" s="428" t="s">
        <v>20</v>
      </c>
      <c r="B29" s="19">
        <v>95.2079120311341</v>
      </c>
      <c r="C29" s="19">
        <v>102.498055027758</v>
      </c>
      <c r="D29" s="19">
        <v>124.948607042311</v>
      </c>
      <c r="E29" s="19">
        <v>108.24983756035201</v>
      </c>
    </row>
    <row r="30" spans="1:126" s="15" customFormat="1" ht="16.5" customHeight="1">
      <c r="A30" s="428" t="s">
        <v>19</v>
      </c>
      <c r="B30" s="19">
        <v>95.418411813426303</v>
      </c>
      <c r="C30" s="19">
        <v>95.153323080009102</v>
      </c>
      <c r="D30" s="19">
        <v>127.09771479608401</v>
      </c>
      <c r="E30" s="19">
        <v>108.618944706893</v>
      </c>
    </row>
    <row r="31" spans="1:126" s="15" customFormat="1" ht="16.5" customHeight="1">
      <c r="A31" s="428" t="s">
        <v>18</v>
      </c>
      <c r="B31" s="19">
        <v>96.689572673465506</v>
      </c>
      <c r="C31" s="19">
        <v>94.618931524328204</v>
      </c>
      <c r="D31" s="19">
        <v>113.451094170597</v>
      </c>
      <c r="E31" s="19">
        <v>104.172115087892</v>
      </c>
    </row>
    <row r="32" spans="1:126" s="15" customFormat="1" ht="16.5" customHeight="1">
      <c r="A32" s="428" t="s">
        <v>17</v>
      </c>
      <c r="B32" s="19">
        <v>79.351151166991798</v>
      </c>
      <c r="C32" s="19">
        <v>105.54990104832601</v>
      </c>
      <c r="D32" s="19">
        <v>135.07745933057899</v>
      </c>
      <c r="E32" s="19">
        <v>100.67960980277</v>
      </c>
    </row>
    <row r="33" spans="1:5" s="20" customFormat="1" ht="16.5" customHeight="1">
      <c r="A33" s="429" t="s">
        <v>16</v>
      </c>
      <c r="B33" s="21">
        <v>102.066674973891</v>
      </c>
      <c r="C33" s="21">
        <v>98.864276284002003</v>
      </c>
      <c r="D33" s="21">
        <v>117.773529625381</v>
      </c>
      <c r="E33" s="21">
        <v>109.314396760216</v>
      </c>
    </row>
    <row r="34" spans="1:5" s="20" customFormat="1" ht="25.5">
      <c r="A34" s="429" t="s">
        <v>120</v>
      </c>
      <c r="B34" s="21">
        <v>106.736603707981</v>
      </c>
      <c r="C34" s="21">
        <v>100.379385181327</v>
      </c>
      <c r="D34" s="21">
        <v>106.424635078995</v>
      </c>
      <c r="E34" s="21">
        <v>106.580095776191</v>
      </c>
    </row>
    <row r="35" spans="1:5" s="15" customFormat="1" ht="16.5" customHeight="1">
      <c r="A35" s="428" t="s">
        <v>15</v>
      </c>
      <c r="B35" s="19">
        <v>104.97683599603501</v>
      </c>
      <c r="C35" s="19">
        <v>101.609851852299</v>
      </c>
      <c r="D35" s="19">
        <v>107.39319818085001</v>
      </c>
      <c r="E35" s="19">
        <v>106.180917249982</v>
      </c>
    </row>
    <row r="36" spans="1:5" s="15" customFormat="1" ht="25.5">
      <c r="A36" s="428" t="s">
        <v>14</v>
      </c>
      <c r="B36" s="19">
        <v>109.98133364009399</v>
      </c>
      <c r="C36" s="19">
        <v>98.213838439702997</v>
      </c>
      <c r="D36" s="19">
        <v>104.705221605785</v>
      </c>
      <c r="E36" s="19">
        <v>107.302208244014</v>
      </c>
    </row>
    <row r="37" spans="1:5" ht="16.5" customHeight="1">
      <c r="A37" s="18"/>
      <c r="B37" s="18"/>
      <c r="C37" s="17"/>
      <c r="D37" s="17"/>
      <c r="E37" s="16"/>
    </row>
    <row r="38" spans="1:5" ht="16.5" customHeight="1">
      <c r="E38" s="16"/>
    </row>
    <row r="39" spans="1:5" ht="16.5" customHeight="1">
      <c r="E39" s="16"/>
    </row>
    <row r="40" spans="1:5" ht="16.5" customHeight="1">
      <c r="E40" s="16"/>
    </row>
  </sheetData>
  <mergeCells count="2">
    <mergeCell ref="A2:D2"/>
    <mergeCell ref="A4:A7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43"/>
  <sheetViews>
    <sheetView tabSelected="1" topLeftCell="A26" workbookViewId="0">
      <selection activeCell="B29" sqref="B29"/>
    </sheetView>
  </sheetViews>
  <sheetFormatPr defaultColWidth="9.140625" defaultRowHeight="15"/>
  <cols>
    <col min="1" max="1" width="34.140625" style="37" customWidth="1"/>
    <col min="2" max="2" width="10.28515625" style="37" bestFit="1" customWidth="1"/>
    <col min="3" max="3" width="7.85546875" style="37" bestFit="1" customWidth="1"/>
    <col min="4" max="4" width="7" style="37" bestFit="1" customWidth="1"/>
    <col min="5" max="5" width="7.5703125" style="37" bestFit="1" customWidth="1"/>
    <col min="6" max="7" width="10.7109375" style="37" customWidth="1"/>
    <col min="8" max="16384" width="9.140625" style="37"/>
  </cols>
  <sheetData>
    <row r="1" spans="1:9" ht="15.75">
      <c r="A1" s="62" t="s">
        <v>102</v>
      </c>
      <c r="B1" s="61"/>
      <c r="C1" s="61"/>
      <c r="D1" s="61"/>
      <c r="E1" s="61"/>
      <c r="F1" s="61"/>
      <c r="G1" s="61"/>
    </row>
    <row r="2" spans="1:9" ht="16.5">
      <c r="A2" s="60"/>
      <c r="B2" s="58"/>
    </row>
    <row r="3" spans="1:9" ht="12.75" customHeight="1">
      <c r="A3" s="59"/>
      <c r="B3" s="58"/>
    </row>
    <row r="4" spans="1:9">
      <c r="A4" s="49"/>
      <c r="B4" s="49"/>
      <c r="F4" s="57"/>
    </row>
    <row r="5" spans="1:9">
      <c r="A5" s="56"/>
      <c r="B5" s="55" t="s">
        <v>101</v>
      </c>
      <c r="C5" s="53" t="s">
        <v>100</v>
      </c>
      <c r="D5" s="53" t="s">
        <v>99</v>
      </c>
      <c r="E5" s="53" t="s">
        <v>98</v>
      </c>
      <c r="F5" s="54" t="s">
        <v>405</v>
      </c>
      <c r="G5" s="53" t="s">
        <v>45</v>
      </c>
    </row>
    <row r="6" spans="1:9">
      <c r="A6" s="49"/>
      <c r="B6" s="48" t="s">
        <v>97</v>
      </c>
      <c r="C6" s="47" t="s">
        <v>404</v>
      </c>
      <c r="D6" s="52" t="s">
        <v>406</v>
      </c>
      <c r="E6" s="47" t="s">
        <v>96</v>
      </c>
      <c r="F6" s="47" t="s">
        <v>44</v>
      </c>
      <c r="G6" s="47" t="s">
        <v>95</v>
      </c>
    </row>
    <row r="7" spans="1:9">
      <c r="A7" s="49"/>
      <c r="B7" s="48"/>
      <c r="C7" s="47" t="s">
        <v>42</v>
      </c>
      <c r="D7" s="47" t="s">
        <v>94</v>
      </c>
      <c r="E7" s="47" t="s">
        <v>94</v>
      </c>
      <c r="F7" s="47" t="s">
        <v>395</v>
      </c>
      <c r="G7" s="47" t="s">
        <v>93</v>
      </c>
    </row>
    <row r="8" spans="1:9">
      <c r="A8" s="49"/>
      <c r="B8" s="51"/>
      <c r="C8" s="50"/>
      <c r="D8" s="50">
        <v>2017</v>
      </c>
      <c r="E8" s="50">
        <v>2017</v>
      </c>
      <c r="F8" s="50" t="s">
        <v>92</v>
      </c>
      <c r="G8" s="50" t="s">
        <v>91</v>
      </c>
    </row>
    <row r="9" spans="1:9">
      <c r="A9" s="49"/>
      <c r="B9" s="48"/>
      <c r="C9" s="47"/>
      <c r="D9" s="47"/>
      <c r="E9" s="47"/>
      <c r="F9" s="47"/>
      <c r="G9" s="47"/>
    </row>
    <row r="10" spans="1:9">
      <c r="A10" s="44" t="s">
        <v>90</v>
      </c>
      <c r="B10" s="43" t="s">
        <v>62</v>
      </c>
      <c r="C10" s="42">
        <f t="shared" ref="C10:C40" si="0">+E10-D10</f>
        <v>2714.8999999999996</v>
      </c>
      <c r="D10" s="41">
        <v>3193.8</v>
      </c>
      <c r="E10" s="41">
        <v>5908.7</v>
      </c>
      <c r="F10" s="40">
        <v>116.37975715536584</v>
      </c>
      <c r="G10" s="40">
        <v>93.741394133307267</v>
      </c>
      <c r="H10" s="39"/>
      <c r="I10" s="39"/>
    </row>
    <row r="11" spans="1:9">
      <c r="A11" s="44" t="s">
        <v>89</v>
      </c>
      <c r="B11" s="43" t="s">
        <v>62</v>
      </c>
      <c r="C11" s="42">
        <f t="shared" si="0"/>
        <v>1201.5</v>
      </c>
      <c r="D11" s="41">
        <v>1060</v>
      </c>
      <c r="E11" s="41">
        <v>2261.5</v>
      </c>
      <c r="F11" s="40">
        <v>82.8125</v>
      </c>
      <c r="G11" s="40">
        <v>84.382835820895522</v>
      </c>
      <c r="H11" s="39"/>
      <c r="I11" s="39"/>
    </row>
    <row r="12" spans="1:9">
      <c r="A12" s="44" t="s">
        <v>88</v>
      </c>
      <c r="B12" s="43" t="s">
        <v>48</v>
      </c>
      <c r="C12" s="42">
        <f t="shared" si="0"/>
        <v>731.90000000000009</v>
      </c>
      <c r="D12" s="41">
        <v>750</v>
      </c>
      <c r="E12" s="41">
        <v>1481.9</v>
      </c>
      <c r="F12" s="40">
        <v>93.75</v>
      </c>
      <c r="G12" s="40">
        <v>83.249999999999986</v>
      </c>
      <c r="H12" s="39"/>
      <c r="I12" s="39"/>
    </row>
    <row r="13" spans="1:9">
      <c r="A13" s="44" t="s">
        <v>87</v>
      </c>
      <c r="B13" s="43" t="s">
        <v>62</v>
      </c>
      <c r="C13" s="42">
        <f t="shared" si="0"/>
        <v>69.599999999999994</v>
      </c>
      <c r="D13" s="41">
        <v>59</v>
      </c>
      <c r="E13" s="41">
        <v>128.6</v>
      </c>
      <c r="F13" s="40">
        <v>86.997678047844786</v>
      </c>
      <c r="G13" s="40">
        <v>91.525630315721969</v>
      </c>
      <c r="H13" s="39"/>
      <c r="I13" s="39"/>
    </row>
    <row r="14" spans="1:9">
      <c r="A14" s="44" t="s">
        <v>86</v>
      </c>
      <c r="B14" s="43" t="s">
        <v>52</v>
      </c>
      <c r="C14" s="42">
        <f t="shared" si="0"/>
        <v>193</v>
      </c>
      <c r="D14" s="41">
        <v>189.3</v>
      </c>
      <c r="E14" s="41">
        <v>382.3</v>
      </c>
      <c r="F14" s="40">
        <v>122.6</v>
      </c>
      <c r="G14" s="40">
        <v>107.04971000733401</v>
      </c>
      <c r="H14" s="39"/>
      <c r="I14" s="39"/>
    </row>
    <row r="15" spans="1:9">
      <c r="A15" s="44" t="s">
        <v>85</v>
      </c>
      <c r="B15" s="43" t="s">
        <v>78</v>
      </c>
      <c r="C15" s="42">
        <f t="shared" si="0"/>
        <v>91.9</v>
      </c>
      <c r="D15" s="41">
        <v>84.5</v>
      </c>
      <c r="E15" s="41">
        <v>176.4</v>
      </c>
      <c r="F15" s="40">
        <v>111.84559940802484</v>
      </c>
      <c r="G15" s="40">
        <v>111.37461256609794</v>
      </c>
      <c r="H15" s="39"/>
      <c r="I15" s="39"/>
    </row>
    <row r="16" spans="1:9">
      <c r="A16" s="44" t="s">
        <v>84</v>
      </c>
      <c r="B16" s="43" t="s">
        <v>62</v>
      </c>
      <c r="C16" s="42">
        <f t="shared" si="0"/>
        <v>7.9</v>
      </c>
      <c r="D16" s="41">
        <v>9.4</v>
      </c>
      <c r="E16" s="41">
        <v>17.3</v>
      </c>
      <c r="F16" s="40">
        <v>129.39818447134351</v>
      </c>
      <c r="G16" s="40">
        <v>105.53004502837643</v>
      </c>
      <c r="H16" s="39"/>
      <c r="I16" s="39"/>
    </row>
    <row r="17" spans="1:9">
      <c r="A17" s="44" t="s">
        <v>83</v>
      </c>
      <c r="B17" s="43" t="s">
        <v>52</v>
      </c>
      <c r="C17" s="42">
        <f t="shared" si="0"/>
        <v>214.70000000000002</v>
      </c>
      <c r="D17" s="41">
        <v>250.9</v>
      </c>
      <c r="E17" s="41">
        <v>465.6</v>
      </c>
      <c r="F17" s="40">
        <v>185.55450645988896</v>
      </c>
      <c r="G17" s="40">
        <v>89.757766996740202</v>
      </c>
      <c r="H17" s="39"/>
      <c r="I17" s="39"/>
    </row>
    <row r="18" spans="1:9">
      <c r="A18" s="44" t="s">
        <v>82</v>
      </c>
      <c r="B18" s="43" t="s">
        <v>52</v>
      </c>
      <c r="C18" s="42">
        <f t="shared" si="0"/>
        <v>24</v>
      </c>
      <c r="D18" s="41">
        <v>24</v>
      </c>
      <c r="E18" s="41">
        <v>48</v>
      </c>
      <c r="F18" s="40">
        <v>125.19139628144367</v>
      </c>
      <c r="G18" s="40">
        <v>112.79932388017653</v>
      </c>
      <c r="H18" s="39"/>
      <c r="I18" s="39"/>
    </row>
    <row r="19" spans="1:9">
      <c r="A19" s="44" t="s">
        <v>81</v>
      </c>
      <c r="B19" s="43" t="s">
        <v>52</v>
      </c>
      <c r="C19" s="42">
        <f t="shared" si="0"/>
        <v>1052.3999999999999</v>
      </c>
      <c r="D19" s="41">
        <v>1027.2</v>
      </c>
      <c r="E19" s="41">
        <v>2079.6</v>
      </c>
      <c r="F19" s="40">
        <v>118.39999999999999</v>
      </c>
      <c r="G19" s="40">
        <v>110.19498790619259</v>
      </c>
      <c r="H19" s="39"/>
      <c r="I19" s="39"/>
    </row>
    <row r="20" spans="1:9">
      <c r="A20" s="44" t="s">
        <v>80</v>
      </c>
      <c r="B20" s="43" t="s">
        <v>52</v>
      </c>
      <c r="C20" s="42">
        <f t="shared" si="0"/>
        <v>237.29999999999998</v>
      </c>
      <c r="D20" s="41">
        <v>245.9</v>
      </c>
      <c r="E20" s="41">
        <v>483.2</v>
      </c>
      <c r="F20" s="40">
        <v>127.40127692842114</v>
      </c>
      <c r="G20" s="40">
        <v>102.80948318945462</v>
      </c>
      <c r="H20" s="39"/>
      <c r="I20" s="39"/>
    </row>
    <row r="21" spans="1:9">
      <c r="A21" s="44" t="s">
        <v>79</v>
      </c>
      <c r="B21" s="43" t="s">
        <v>78</v>
      </c>
      <c r="C21" s="42">
        <f t="shared" si="0"/>
        <v>303.20000000000005</v>
      </c>
      <c r="D21" s="41">
        <v>250.4</v>
      </c>
      <c r="E21" s="41">
        <v>553.6</v>
      </c>
      <c r="F21" s="40">
        <v>111.7097699049187</v>
      </c>
      <c r="G21" s="40">
        <v>108.75930662969218</v>
      </c>
      <c r="H21" s="39"/>
      <c r="I21" s="39"/>
    </row>
    <row r="22" spans="1:9">
      <c r="A22" s="45" t="s">
        <v>77</v>
      </c>
      <c r="B22" s="43" t="s">
        <v>76</v>
      </c>
      <c r="C22" s="42">
        <f t="shared" si="0"/>
        <v>379.9</v>
      </c>
      <c r="D22" s="41">
        <v>420.9</v>
      </c>
      <c r="E22" s="41">
        <v>800.8</v>
      </c>
      <c r="F22" s="40">
        <v>122.50000000000001</v>
      </c>
      <c r="G22" s="40">
        <v>102.63482084904803</v>
      </c>
      <c r="H22" s="39"/>
      <c r="I22" s="39"/>
    </row>
    <row r="23" spans="1:9">
      <c r="A23" s="45" t="s">
        <v>75</v>
      </c>
      <c r="B23" s="43" t="s">
        <v>74</v>
      </c>
      <c r="C23" s="42">
        <f t="shared" si="0"/>
        <v>25.500000000000004</v>
      </c>
      <c r="D23" s="41">
        <v>26.2</v>
      </c>
      <c r="E23" s="41">
        <v>51.7</v>
      </c>
      <c r="F23" s="40">
        <v>130.4276082810396</v>
      </c>
      <c r="G23" s="40">
        <v>108.81796116311222</v>
      </c>
      <c r="H23" s="39"/>
      <c r="I23" s="39"/>
    </row>
    <row r="24" spans="1:9">
      <c r="A24" s="44" t="s">
        <v>73</v>
      </c>
      <c r="B24" s="43" t="s">
        <v>52</v>
      </c>
      <c r="C24" s="42">
        <f t="shared" si="0"/>
        <v>50.5</v>
      </c>
      <c r="D24" s="41">
        <v>49.2</v>
      </c>
      <c r="E24" s="41">
        <v>99.7</v>
      </c>
      <c r="F24" s="40">
        <v>123.70000000000002</v>
      </c>
      <c r="G24" s="40">
        <v>99.009917265710655</v>
      </c>
      <c r="H24" s="39"/>
      <c r="I24" s="39"/>
    </row>
    <row r="25" spans="1:9">
      <c r="A25" s="44" t="s">
        <v>72</v>
      </c>
      <c r="B25" s="43" t="s">
        <v>58</v>
      </c>
      <c r="C25" s="42">
        <f t="shared" si="0"/>
        <v>291.50000000000006</v>
      </c>
      <c r="D25" s="41">
        <v>286.2</v>
      </c>
      <c r="E25" s="41">
        <v>577.70000000000005</v>
      </c>
      <c r="F25" s="40">
        <v>141.99264726776568</v>
      </c>
      <c r="G25" s="40">
        <v>114.31790486238265</v>
      </c>
      <c r="H25" s="39"/>
      <c r="I25" s="39"/>
    </row>
    <row r="26" spans="1:9">
      <c r="A26" s="46" t="s">
        <v>71</v>
      </c>
      <c r="B26" s="43" t="s">
        <v>70</v>
      </c>
      <c r="C26" s="42">
        <f t="shared" si="0"/>
        <v>16.399999999999999</v>
      </c>
      <c r="D26" s="41">
        <v>16.5</v>
      </c>
      <c r="E26" s="41">
        <v>32.9</v>
      </c>
      <c r="F26" s="40">
        <v>135.9</v>
      </c>
      <c r="G26" s="40">
        <v>100.11657740799565</v>
      </c>
      <c r="H26" s="39"/>
      <c r="I26" s="39"/>
    </row>
    <row r="27" spans="1:9">
      <c r="A27" s="44" t="s">
        <v>69</v>
      </c>
      <c r="B27" s="43" t="s">
        <v>62</v>
      </c>
      <c r="C27" s="42">
        <f t="shared" si="0"/>
        <v>174.2</v>
      </c>
      <c r="D27" s="41">
        <v>206.3</v>
      </c>
      <c r="E27" s="41">
        <v>380.5</v>
      </c>
      <c r="F27" s="40">
        <v>120.91897152102801</v>
      </c>
      <c r="G27" s="40">
        <v>109.46141895390991</v>
      </c>
      <c r="H27" s="39"/>
      <c r="I27" s="39"/>
    </row>
    <row r="28" spans="1:9">
      <c r="A28" s="44" t="s">
        <v>68</v>
      </c>
      <c r="B28" s="43" t="s">
        <v>52</v>
      </c>
      <c r="C28" s="42">
        <f t="shared" si="0"/>
        <v>165.8</v>
      </c>
      <c r="D28" s="41">
        <v>182.2</v>
      </c>
      <c r="E28" s="41">
        <v>348</v>
      </c>
      <c r="F28" s="40">
        <v>127.6574989933406</v>
      </c>
      <c r="G28" s="40">
        <v>101.76850804214703</v>
      </c>
      <c r="H28" s="39"/>
      <c r="I28" s="39"/>
    </row>
    <row r="29" spans="1:9">
      <c r="A29" s="44" t="s">
        <v>67</v>
      </c>
      <c r="B29" s="43" t="s">
        <v>52</v>
      </c>
      <c r="C29" s="42">
        <f t="shared" si="0"/>
        <v>48.599999999999994</v>
      </c>
      <c r="D29" s="41">
        <v>49.7</v>
      </c>
      <c r="E29" s="41">
        <v>98.3</v>
      </c>
      <c r="F29" s="40">
        <v>125.6</v>
      </c>
      <c r="G29" s="40">
        <v>106.22890764886787</v>
      </c>
      <c r="H29" s="39"/>
      <c r="I29" s="39"/>
    </row>
    <row r="30" spans="1:9">
      <c r="A30" s="44" t="s">
        <v>66</v>
      </c>
      <c r="B30" s="43" t="s">
        <v>52</v>
      </c>
      <c r="C30" s="42">
        <f t="shared" si="0"/>
        <v>4.9000000000000004</v>
      </c>
      <c r="D30" s="41">
        <v>5.0999999999999996</v>
      </c>
      <c r="E30" s="41">
        <v>10</v>
      </c>
      <c r="F30" s="40">
        <v>124.98835692048931</v>
      </c>
      <c r="G30" s="40">
        <v>104.53453772082422</v>
      </c>
      <c r="H30" s="39"/>
      <c r="I30" s="39"/>
    </row>
    <row r="31" spans="1:9">
      <c r="A31" s="44" t="s">
        <v>65</v>
      </c>
      <c r="B31" s="43" t="s">
        <v>64</v>
      </c>
      <c r="C31" s="42">
        <f t="shared" si="0"/>
        <v>5.3000000000000007</v>
      </c>
      <c r="D31" s="41">
        <v>5.6</v>
      </c>
      <c r="E31" s="41">
        <v>10.9</v>
      </c>
      <c r="F31" s="40">
        <v>130.30760768793749</v>
      </c>
      <c r="G31" s="40">
        <v>105.70584275281499</v>
      </c>
      <c r="H31" s="39"/>
      <c r="I31" s="39"/>
    </row>
    <row r="32" spans="1:9">
      <c r="A32" s="44" t="s">
        <v>63</v>
      </c>
      <c r="B32" s="43" t="s">
        <v>62</v>
      </c>
      <c r="C32" s="42">
        <f t="shared" si="0"/>
        <v>429.6</v>
      </c>
      <c r="D32" s="41">
        <v>409.1</v>
      </c>
      <c r="E32" s="41">
        <v>838.7</v>
      </c>
      <c r="F32" s="40">
        <v>141.20232644789351</v>
      </c>
      <c r="G32" s="40">
        <v>121.36461378445385</v>
      </c>
      <c r="H32" s="39"/>
      <c r="I32" s="39"/>
    </row>
    <row r="33" spans="1:9">
      <c r="A33" s="45" t="s">
        <v>61</v>
      </c>
      <c r="B33" s="43" t="s">
        <v>52</v>
      </c>
      <c r="C33" s="42">
        <f t="shared" si="0"/>
        <v>509.19999999999993</v>
      </c>
      <c r="D33" s="41">
        <v>493.6</v>
      </c>
      <c r="E33" s="41">
        <v>1002.8</v>
      </c>
      <c r="F33" s="40">
        <v>145.57433211017272</v>
      </c>
      <c r="G33" s="40">
        <v>135.41236724670767</v>
      </c>
      <c r="H33" s="39"/>
      <c r="I33" s="39"/>
    </row>
    <row r="34" spans="1:9">
      <c r="A34" s="44" t="s">
        <v>60</v>
      </c>
      <c r="B34" s="43" t="s">
        <v>52</v>
      </c>
      <c r="C34" s="42">
        <f t="shared" si="0"/>
        <v>374.20000000000005</v>
      </c>
      <c r="D34" s="41">
        <v>348</v>
      </c>
      <c r="E34" s="41">
        <v>722.2</v>
      </c>
      <c r="F34" s="40">
        <v>114.85186467737711</v>
      </c>
      <c r="G34" s="40">
        <v>107.07315284832988</v>
      </c>
      <c r="H34" s="39"/>
      <c r="I34" s="39"/>
    </row>
    <row r="35" spans="1:9">
      <c r="A35" s="44" t="s">
        <v>59</v>
      </c>
      <c r="B35" s="43" t="s">
        <v>58</v>
      </c>
      <c r="C35" s="42">
        <f t="shared" si="0"/>
        <v>14.700000000000001</v>
      </c>
      <c r="D35" s="41">
        <v>14.1</v>
      </c>
      <c r="E35" s="41">
        <v>28.8</v>
      </c>
      <c r="F35" s="40">
        <v>94.942285790587817</v>
      </c>
      <c r="G35" s="40">
        <v>91.125066939754888</v>
      </c>
      <c r="H35" s="39"/>
      <c r="I35" s="39"/>
    </row>
    <row r="36" spans="1:9">
      <c r="A36" s="44" t="s">
        <v>57</v>
      </c>
      <c r="B36" s="43" t="s">
        <v>56</v>
      </c>
      <c r="C36" s="42">
        <f t="shared" si="0"/>
        <v>610.59999999999991</v>
      </c>
      <c r="D36" s="41">
        <v>475.2</v>
      </c>
      <c r="E36" s="41">
        <v>1085.8</v>
      </c>
      <c r="F36" s="40">
        <v>109.31984596935634</v>
      </c>
      <c r="G36" s="40">
        <v>116.65399119778321</v>
      </c>
      <c r="H36" s="39"/>
      <c r="I36" s="39"/>
    </row>
    <row r="37" spans="1:9">
      <c r="A37" s="44" t="s">
        <v>55</v>
      </c>
      <c r="B37" s="43" t="s">
        <v>54</v>
      </c>
      <c r="C37" s="42">
        <f t="shared" si="0"/>
        <v>16.599999999999998</v>
      </c>
      <c r="D37" s="41">
        <v>16.7</v>
      </c>
      <c r="E37" s="41">
        <v>33.299999999999997</v>
      </c>
      <c r="F37" s="40">
        <v>149.93313405538237</v>
      </c>
      <c r="G37" s="40">
        <v>115.1992064978824</v>
      </c>
      <c r="H37" s="39"/>
      <c r="I37" s="39"/>
    </row>
    <row r="38" spans="1:9">
      <c r="A38" s="44" t="s">
        <v>53</v>
      </c>
      <c r="B38" s="43" t="s">
        <v>52</v>
      </c>
      <c r="C38" s="42">
        <f t="shared" si="0"/>
        <v>309.8</v>
      </c>
      <c r="D38" s="41">
        <v>287.3</v>
      </c>
      <c r="E38" s="41">
        <v>597.1</v>
      </c>
      <c r="F38" s="40">
        <v>115.51523648791661</v>
      </c>
      <c r="G38" s="40">
        <v>102.01653809077678</v>
      </c>
      <c r="H38" s="39"/>
      <c r="I38" s="39"/>
    </row>
    <row r="39" spans="1:9">
      <c r="A39" s="44" t="s">
        <v>51</v>
      </c>
      <c r="B39" s="43" t="s">
        <v>50</v>
      </c>
      <c r="C39" s="42">
        <f t="shared" si="0"/>
        <v>13.4</v>
      </c>
      <c r="D39" s="41">
        <v>13.1</v>
      </c>
      <c r="E39" s="41">
        <v>26.5</v>
      </c>
      <c r="F39" s="40">
        <v>118.27401524322663</v>
      </c>
      <c r="G39" s="40">
        <v>108.36339422811889</v>
      </c>
      <c r="H39" s="39"/>
      <c r="I39" s="39"/>
    </row>
    <row r="40" spans="1:9">
      <c r="A40" s="44" t="s">
        <v>49</v>
      </c>
      <c r="B40" s="43" t="s">
        <v>48</v>
      </c>
      <c r="C40" s="42">
        <f t="shared" si="0"/>
        <v>210.5</v>
      </c>
      <c r="D40" s="41">
        <v>214</v>
      </c>
      <c r="E40" s="41">
        <v>424.5</v>
      </c>
      <c r="F40" s="40">
        <v>107.40862777333946</v>
      </c>
      <c r="G40" s="40">
        <v>106.03943456061222</v>
      </c>
      <c r="H40" s="39"/>
      <c r="I40" s="39"/>
    </row>
    <row r="41" spans="1:9">
      <c r="A41" s="38"/>
    </row>
    <row r="42" spans="1:9">
      <c r="A42" s="38"/>
    </row>
    <row r="43" spans="1:9">
      <c r="A43" s="38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ColWidth="18.85546875" defaultRowHeight="12"/>
  <cols>
    <col min="1" max="1" width="38.85546875" style="64" customWidth="1"/>
    <col min="2" max="2" width="11.85546875" style="63" customWidth="1"/>
    <col min="3" max="3" width="11" style="63" customWidth="1"/>
    <col min="4" max="4" width="12.7109375" style="63" customWidth="1"/>
    <col min="5" max="5" width="13.42578125" style="63" customWidth="1"/>
    <col min="6" max="16384" width="18.85546875" style="63"/>
  </cols>
  <sheetData>
    <row r="1" spans="1:5" ht="18" customHeight="1">
      <c r="A1" s="77" t="s">
        <v>118</v>
      </c>
      <c r="B1" s="77"/>
      <c r="C1" s="77"/>
      <c r="D1" s="77"/>
      <c r="E1" s="77"/>
    </row>
    <row r="2" spans="1:5" ht="18" customHeight="1">
      <c r="A2" s="77"/>
      <c r="B2" s="77"/>
      <c r="C2" s="77"/>
      <c r="D2" s="77"/>
      <c r="E2" s="77"/>
    </row>
    <row r="3" spans="1:5" ht="18" customHeight="1">
      <c r="A3" s="76"/>
      <c r="B3" s="76"/>
      <c r="C3" s="76"/>
      <c r="D3" s="76"/>
      <c r="E3" s="76"/>
    </row>
    <row r="4" spans="1:5" s="66" customFormat="1" ht="18" customHeight="1">
      <c r="A4" s="75"/>
      <c r="B4" s="74"/>
      <c r="C4" s="74"/>
      <c r="D4" s="74"/>
      <c r="E4" s="73" t="s">
        <v>46</v>
      </c>
    </row>
    <row r="5" spans="1:5" ht="18" customHeight="1">
      <c r="A5" s="72"/>
      <c r="B5" s="71" t="s">
        <v>116</v>
      </c>
      <c r="C5" s="71" t="s">
        <v>117</v>
      </c>
      <c r="D5" s="71" t="s">
        <v>116</v>
      </c>
      <c r="E5" s="71" t="s">
        <v>116</v>
      </c>
    </row>
    <row r="6" spans="1:5" ht="18" customHeight="1">
      <c r="A6" s="68"/>
      <c r="B6" s="67" t="s">
        <v>115</v>
      </c>
      <c r="C6" s="67" t="s">
        <v>115</v>
      </c>
      <c r="D6" s="67" t="s">
        <v>114</v>
      </c>
      <c r="E6" s="67" t="s">
        <v>114</v>
      </c>
    </row>
    <row r="7" spans="1:5" ht="18" customHeight="1">
      <c r="A7" s="68"/>
      <c r="B7" s="67" t="s">
        <v>407</v>
      </c>
      <c r="C7" s="67" t="s">
        <v>407</v>
      </c>
      <c r="D7" s="70" t="s">
        <v>408</v>
      </c>
      <c r="E7" s="70" t="s">
        <v>408</v>
      </c>
    </row>
    <row r="8" spans="1:5" ht="18" customHeight="1">
      <c r="A8" s="68"/>
      <c r="B8" s="67" t="s">
        <v>42</v>
      </c>
      <c r="C8" s="67" t="s">
        <v>42</v>
      </c>
      <c r="D8" s="67" t="s">
        <v>113</v>
      </c>
      <c r="E8" s="67" t="s">
        <v>113</v>
      </c>
    </row>
    <row r="9" spans="1:5" ht="18" customHeight="1">
      <c r="A9" s="68"/>
      <c r="B9" s="67" t="s">
        <v>112</v>
      </c>
      <c r="C9" s="67" t="s">
        <v>112</v>
      </c>
      <c r="D9" s="67" t="s">
        <v>111</v>
      </c>
      <c r="E9" s="67" t="s">
        <v>111</v>
      </c>
    </row>
    <row r="10" spans="1:5" ht="18" customHeight="1">
      <c r="A10" s="68"/>
      <c r="B10" s="69" t="s">
        <v>110</v>
      </c>
      <c r="C10" s="69" t="s">
        <v>109</v>
      </c>
      <c r="D10" s="69" t="s">
        <v>108</v>
      </c>
      <c r="E10" s="69" t="s">
        <v>41</v>
      </c>
    </row>
    <row r="11" spans="1:5" ht="16.5" customHeight="1">
      <c r="A11" s="68"/>
      <c r="B11" s="67"/>
      <c r="C11" s="67"/>
      <c r="D11" s="67"/>
      <c r="E11" s="67"/>
    </row>
    <row r="12" spans="1:5" ht="20.100000000000001" customHeight="1">
      <c r="A12" s="426" t="s">
        <v>107</v>
      </c>
      <c r="B12" s="424">
        <v>83.988191178867126</v>
      </c>
      <c r="C12" s="424">
        <v>95.636948418947071</v>
      </c>
      <c r="D12" s="424">
        <v>100.6999092942487</v>
      </c>
      <c r="E12" s="424">
        <v>113.3187070070278</v>
      </c>
    </row>
    <row r="13" spans="1:5" s="66" customFormat="1" ht="20.100000000000001" customHeight="1">
      <c r="A13" s="65" t="s">
        <v>34</v>
      </c>
      <c r="B13" s="425">
        <v>88.72703121358353</v>
      </c>
      <c r="C13" s="425">
        <v>96.647209757999249</v>
      </c>
      <c r="D13" s="425">
        <v>98.423308471608593</v>
      </c>
      <c r="E13" s="425">
        <v>114.46122854468111</v>
      </c>
    </row>
    <row r="14" spans="1:5" s="66" customFormat="1" ht="20.100000000000001" customHeight="1">
      <c r="A14" s="65" t="s">
        <v>33</v>
      </c>
      <c r="B14" s="425">
        <v>77.640529506637151</v>
      </c>
      <c r="C14" s="425">
        <v>103.3629365580634</v>
      </c>
      <c r="D14" s="425">
        <v>104.4624100041335</v>
      </c>
      <c r="E14" s="425">
        <v>166.5870112435484</v>
      </c>
    </row>
    <row r="15" spans="1:5" s="66" customFormat="1" ht="20.100000000000001" customHeight="1">
      <c r="A15" s="65" t="s">
        <v>106</v>
      </c>
      <c r="B15" s="425">
        <v>76.451800000000006</v>
      </c>
      <c r="C15" s="425">
        <v>84.035700000000006</v>
      </c>
      <c r="D15" s="425">
        <v>102.6317</v>
      </c>
      <c r="E15" s="425">
        <v>119.732</v>
      </c>
    </row>
    <row r="16" spans="1:5" s="66" customFormat="1" ht="20.100000000000001" customHeight="1">
      <c r="A16" s="65" t="s">
        <v>31</v>
      </c>
      <c r="B16" s="425">
        <v>75.312747437929815</v>
      </c>
      <c r="C16" s="425">
        <v>109.9812574956547</v>
      </c>
      <c r="D16" s="425">
        <v>102.55915640756611</v>
      </c>
      <c r="E16" s="425">
        <v>102.293362091931</v>
      </c>
    </row>
    <row r="17" spans="1:5" s="66" customFormat="1" ht="20.100000000000001" customHeight="1">
      <c r="A17" s="65" t="s">
        <v>30</v>
      </c>
      <c r="B17" s="425">
        <v>89.766755523217142</v>
      </c>
      <c r="C17" s="425">
        <v>92.61271477805937</v>
      </c>
      <c r="D17" s="425">
        <v>96.362692079529594</v>
      </c>
      <c r="E17" s="425">
        <v>96.913661298554146</v>
      </c>
    </row>
    <row r="18" spans="1:5" s="66" customFormat="1" ht="20.100000000000001" customHeight="1">
      <c r="A18" s="65" t="s">
        <v>29</v>
      </c>
      <c r="B18" s="425">
        <v>81.583339280527738</v>
      </c>
      <c r="C18" s="425">
        <v>86.414111505526876</v>
      </c>
      <c r="D18" s="425">
        <v>84.470779021462874</v>
      </c>
      <c r="E18" s="425">
        <v>99.459623481896315</v>
      </c>
    </row>
    <row r="19" spans="1:5" s="66" customFormat="1" ht="20.100000000000001" customHeight="1">
      <c r="A19" s="65" t="s">
        <v>28</v>
      </c>
      <c r="B19" s="425">
        <v>94.132132508563174</v>
      </c>
      <c r="C19" s="425">
        <v>96.141879257674063</v>
      </c>
      <c r="D19" s="425">
        <v>88.565968845596743</v>
      </c>
      <c r="E19" s="425">
        <v>260.89396861148163</v>
      </c>
    </row>
    <row r="20" spans="1:5" s="66" customFormat="1" ht="20.100000000000001" customHeight="1">
      <c r="A20" s="65" t="s">
        <v>105</v>
      </c>
      <c r="B20" s="425">
        <v>72.568660601792175</v>
      </c>
      <c r="C20" s="425">
        <v>93.029670203745667</v>
      </c>
      <c r="D20" s="425">
        <v>104.9528552085004</v>
      </c>
      <c r="E20" s="425">
        <v>95.815034088351851</v>
      </c>
    </row>
    <row r="21" spans="1:5" s="66" customFormat="1" ht="20.100000000000001" customHeight="1">
      <c r="A21" s="65" t="s">
        <v>104</v>
      </c>
      <c r="B21" s="425">
        <v>75.980100039666127</v>
      </c>
      <c r="C21" s="425">
        <v>85.276535654308276</v>
      </c>
      <c r="D21" s="425">
        <v>95.52808102119468</v>
      </c>
      <c r="E21" s="425">
        <v>92.178017575025734</v>
      </c>
    </row>
    <row r="22" spans="1:5" s="66" customFormat="1" ht="20.100000000000001" customHeight="1">
      <c r="A22" s="65" t="s">
        <v>25</v>
      </c>
      <c r="B22" s="425">
        <v>81.705985152812758</v>
      </c>
      <c r="C22" s="425">
        <v>90.875095272435786</v>
      </c>
      <c r="D22" s="425">
        <v>103.76549562430171</v>
      </c>
      <c r="E22" s="425">
        <v>119.666045731138</v>
      </c>
    </row>
    <row r="23" spans="1:5" s="66" customFormat="1" ht="20.100000000000001" customHeight="1">
      <c r="A23" s="65" t="s">
        <v>103</v>
      </c>
      <c r="B23" s="425">
        <v>68.21583719461043</v>
      </c>
      <c r="C23" s="425">
        <v>85.142641287014371</v>
      </c>
      <c r="D23" s="425">
        <v>106.5749970691482</v>
      </c>
      <c r="E23" s="425">
        <v>143.6735119789669</v>
      </c>
    </row>
    <row r="24" spans="1:5" s="66" customFormat="1" ht="20.100000000000001" customHeight="1">
      <c r="A24" s="65" t="s">
        <v>23</v>
      </c>
      <c r="B24" s="425">
        <v>78.376445875710488</v>
      </c>
      <c r="C24" s="425">
        <v>96.796907180874243</v>
      </c>
      <c r="D24" s="425">
        <v>116.8289384444784</v>
      </c>
      <c r="E24" s="425">
        <v>107.3703864867533</v>
      </c>
    </row>
    <row r="25" spans="1:5" s="66" customFormat="1" ht="30" customHeight="1">
      <c r="A25" s="65" t="s">
        <v>22</v>
      </c>
      <c r="B25" s="425">
        <v>78.411273612926053</v>
      </c>
      <c r="C25" s="425">
        <v>88.478604478697193</v>
      </c>
      <c r="D25" s="425">
        <v>102.62844390182789</v>
      </c>
      <c r="E25" s="425">
        <v>122.51527590433879</v>
      </c>
    </row>
    <row r="26" spans="1:5" ht="30" customHeight="1">
      <c r="A26" s="65" t="s">
        <v>21</v>
      </c>
      <c r="B26" s="425">
        <v>114.2105063697625</v>
      </c>
      <c r="C26" s="425">
        <v>109.1543614819213</v>
      </c>
      <c r="D26" s="425">
        <v>77.087182512611633</v>
      </c>
      <c r="E26" s="425">
        <v>161.2677273710967</v>
      </c>
    </row>
    <row r="27" spans="1:5" ht="20.100000000000001" customHeight="1">
      <c r="A27" s="65" t="s">
        <v>20</v>
      </c>
      <c r="B27" s="425">
        <v>90.331604406297316</v>
      </c>
      <c r="C27" s="425">
        <v>98.379048564257005</v>
      </c>
      <c r="D27" s="425">
        <v>91.410507486726004</v>
      </c>
      <c r="E27" s="425">
        <v>85.947166328537378</v>
      </c>
    </row>
    <row r="28" spans="1:5" ht="20.100000000000001" customHeight="1">
      <c r="A28" s="65" t="s">
        <v>19</v>
      </c>
      <c r="B28" s="425">
        <v>77.774082850992158</v>
      </c>
      <c r="C28" s="425">
        <v>106.2313375724294</v>
      </c>
      <c r="D28" s="425">
        <v>97.512351405570399</v>
      </c>
      <c r="E28" s="425">
        <v>143.45414324452389</v>
      </c>
    </row>
    <row r="29" spans="1:5" ht="20.100000000000001" customHeight="1">
      <c r="A29" s="65" t="s">
        <v>18</v>
      </c>
      <c r="B29" s="425">
        <v>87.974243644047036</v>
      </c>
      <c r="C29" s="425">
        <v>100.7076469646602</v>
      </c>
      <c r="D29" s="425">
        <v>94.472784742821204</v>
      </c>
      <c r="E29" s="425">
        <v>75.093969552714739</v>
      </c>
    </row>
    <row r="30" spans="1:5" ht="20.100000000000001" customHeight="1">
      <c r="A30" s="65" t="s">
        <v>17</v>
      </c>
      <c r="B30" s="425">
        <v>73.740929920806693</v>
      </c>
      <c r="C30" s="425">
        <v>76.25543524496419</v>
      </c>
      <c r="D30" s="425">
        <v>99.901147950674869</v>
      </c>
      <c r="E30" s="425">
        <v>122.4183694031458</v>
      </c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2"/>
  <sheetViews>
    <sheetView workbookViewId="0">
      <selection sqref="A1:C1"/>
    </sheetView>
  </sheetViews>
  <sheetFormatPr defaultColWidth="9.140625" defaultRowHeight="18" customHeight="1"/>
  <cols>
    <col min="1" max="1" width="46.42578125" style="78" customWidth="1"/>
    <col min="2" max="2" width="19.42578125" style="79" customWidth="1"/>
    <col min="3" max="3" width="19.140625" style="79" customWidth="1"/>
    <col min="4" max="4" width="49.5703125" style="78" customWidth="1"/>
    <col min="5" max="16384" width="9.140625" style="78"/>
  </cols>
  <sheetData>
    <row r="1" spans="1:125" ht="18" customHeight="1">
      <c r="A1" s="477" t="s">
        <v>342</v>
      </c>
      <c r="B1" s="477"/>
      <c r="C1" s="477"/>
    </row>
    <row r="2" spans="1:125" ht="18" customHeight="1">
      <c r="A2" s="95"/>
      <c r="B2" s="95"/>
    </row>
    <row r="3" spans="1:125" ht="18" customHeight="1">
      <c r="A3" s="94"/>
      <c r="C3" s="93" t="s">
        <v>46</v>
      </c>
    </row>
    <row r="4" spans="1:125" s="92" customFormat="1" ht="18" customHeight="1">
      <c r="A4" s="72"/>
      <c r="B4" s="420" t="s">
        <v>123</v>
      </c>
      <c r="C4" s="420" t="s">
        <v>123</v>
      </c>
    </row>
    <row r="5" spans="1:125" s="92" customFormat="1" ht="18" customHeight="1">
      <c r="A5" s="68"/>
      <c r="B5" s="421" t="s">
        <v>122</v>
      </c>
      <c r="C5" s="421" t="s">
        <v>122</v>
      </c>
    </row>
    <row r="6" spans="1:125" s="92" customFormat="1" ht="18" customHeight="1">
      <c r="A6" s="68"/>
      <c r="B6" s="422" t="s">
        <v>409</v>
      </c>
      <c r="C6" s="422" t="s">
        <v>409</v>
      </c>
    </row>
    <row r="7" spans="1:125" s="92" customFormat="1" ht="18" customHeight="1">
      <c r="A7" s="68"/>
      <c r="B7" s="421" t="s">
        <v>112</v>
      </c>
      <c r="C7" s="421" t="s">
        <v>112</v>
      </c>
    </row>
    <row r="8" spans="1:125" s="92" customFormat="1" ht="18" customHeight="1">
      <c r="A8" s="68"/>
      <c r="B8" s="421" t="s">
        <v>121</v>
      </c>
      <c r="C8" s="421" t="s">
        <v>121</v>
      </c>
    </row>
    <row r="9" spans="1:125" s="92" customFormat="1" ht="18" customHeight="1">
      <c r="A9" s="68"/>
      <c r="B9" s="423" t="s">
        <v>108</v>
      </c>
      <c r="C9" s="423" t="s">
        <v>41</v>
      </c>
    </row>
    <row r="10" spans="1:125" ht="18" customHeight="1">
      <c r="A10" s="91"/>
      <c r="B10" s="90"/>
      <c r="C10" s="90"/>
    </row>
    <row r="11" spans="1:125" s="88" customFormat="1" ht="18" customHeight="1">
      <c r="A11" s="89" t="s">
        <v>40</v>
      </c>
      <c r="B11" s="433">
        <v>101.094955948413</v>
      </c>
      <c r="C11" s="433">
        <v>102.46671932133199</v>
      </c>
    </row>
    <row r="12" spans="1:125" s="86" customFormat="1" ht="18" customHeight="1">
      <c r="A12" s="26" t="s">
        <v>39</v>
      </c>
      <c r="B12" s="433">
        <v>100.801150530323</v>
      </c>
      <c r="C12" s="433">
        <v>95.710447805500706</v>
      </c>
      <c r="D12" s="80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</row>
    <row r="13" spans="1:125" s="79" customFormat="1" ht="18" customHeight="1">
      <c r="A13" s="428" t="s">
        <v>38</v>
      </c>
      <c r="B13" s="434">
        <v>101.126501523076</v>
      </c>
      <c r="C13" s="434">
        <v>96.285392200855895</v>
      </c>
      <c r="D13" s="80"/>
    </row>
    <row r="14" spans="1:125" s="79" customFormat="1" ht="18" customHeight="1">
      <c r="A14" s="428" t="s">
        <v>37</v>
      </c>
      <c r="B14" s="434">
        <v>99.976093712646403</v>
      </c>
      <c r="C14" s="434">
        <v>93.557046979865802</v>
      </c>
      <c r="D14" s="80"/>
    </row>
    <row r="15" spans="1:125" s="79" customFormat="1" ht="18" customHeight="1">
      <c r="A15" s="428" t="s">
        <v>36</v>
      </c>
      <c r="B15" s="434">
        <v>100.136738387291</v>
      </c>
      <c r="C15" s="434">
        <v>96.567638845795798</v>
      </c>
      <c r="D15" s="80"/>
    </row>
    <row r="16" spans="1:125" s="83" customFormat="1" ht="18" customHeight="1">
      <c r="A16" s="85" t="s">
        <v>35</v>
      </c>
      <c r="B16" s="433">
        <v>101.19630970789299</v>
      </c>
      <c r="C16" s="433">
        <v>102.911490862072</v>
      </c>
      <c r="D16" s="80"/>
    </row>
    <row r="17" spans="1:125" s="79" customFormat="1" ht="18" customHeight="1">
      <c r="A17" s="428" t="s">
        <v>34</v>
      </c>
      <c r="B17" s="434">
        <v>100.58112327485</v>
      </c>
      <c r="C17" s="434">
        <v>98.540403831627799</v>
      </c>
      <c r="D17" s="80"/>
    </row>
    <row r="18" spans="1:125" s="79" customFormat="1" ht="18" customHeight="1">
      <c r="A18" s="428" t="s">
        <v>33</v>
      </c>
      <c r="B18" s="434">
        <v>100.173767984986</v>
      </c>
      <c r="C18" s="434">
        <v>98.3284437470151</v>
      </c>
      <c r="D18" s="80"/>
    </row>
    <row r="19" spans="1:125" s="79" customFormat="1" ht="18" customHeight="1">
      <c r="A19" s="428" t="s">
        <v>32</v>
      </c>
      <c r="B19" s="434">
        <v>99.841609987887793</v>
      </c>
      <c r="C19" s="434">
        <v>99.130434782608702</v>
      </c>
      <c r="D19" s="80"/>
    </row>
    <row r="20" spans="1:125" s="79" customFormat="1" ht="18" customHeight="1">
      <c r="A20" s="428" t="s">
        <v>31</v>
      </c>
      <c r="B20" s="434">
        <v>104.56469316897</v>
      </c>
      <c r="C20" s="434">
        <v>104.925851180256</v>
      </c>
      <c r="D20" s="80"/>
    </row>
    <row r="21" spans="1:125" s="79" customFormat="1" ht="18" customHeight="1">
      <c r="A21" s="428" t="s">
        <v>30</v>
      </c>
      <c r="B21" s="434">
        <v>101.159689501304</v>
      </c>
      <c r="C21" s="434">
        <v>102.70593124474701</v>
      </c>
      <c r="D21" s="80"/>
    </row>
    <row r="22" spans="1:125" s="79" customFormat="1" ht="18" customHeight="1">
      <c r="A22" s="428" t="s">
        <v>29</v>
      </c>
      <c r="B22" s="434">
        <v>101.67437334340499</v>
      </c>
      <c r="C22" s="434">
        <v>102.89659446988701</v>
      </c>
      <c r="D22" s="80"/>
    </row>
    <row r="23" spans="1:125" s="79" customFormat="1" ht="18" customHeight="1">
      <c r="A23" s="428" t="s">
        <v>28</v>
      </c>
      <c r="B23" s="434">
        <v>100.14631043257</v>
      </c>
      <c r="C23" s="434">
        <v>103.04021991687701</v>
      </c>
      <c r="D23" s="80"/>
    </row>
    <row r="24" spans="1:125" s="79" customFormat="1" ht="18" customHeight="1">
      <c r="A24" s="428" t="s">
        <v>27</v>
      </c>
      <c r="B24" s="434">
        <v>99.490616621983904</v>
      </c>
      <c r="C24" s="434">
        <v>99.4417399848153</v>
      </c>
      <c r="D24" s="80"/>
    </row>
    <row r="25" spans="1:125" s="79" customFormat="1" ht="18" customHeight="1">
      <c r="A25" s="428" t="s">
        <v>26</v>
      </c>
      <c r="B25" s="434">
        <v>100.348822186814</v>
      </c>
      <c r="C25" s="434">
        <v>101.128374273067</v>
      </c>
      <c r="D25" s="80"/>
    </row>
    <row r="26" spans="1:125" s="84" customFormat="1" ht="18" customHeight="1">
      <c r="A26" s="428" t="s">
        <v>25</v>
      </c>
      <c r="B26" s="434">
        <v>101.40265867576301</v>
      </c>
      <c r="C26" s="434">
        <v>107.305746092432</v>
      </c>
      <c r="D26" s="80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</row>
    <row r="27" spans="1:125" s="79" customFormat="1" ht="18" customHeight="1">
      <c r="A27" s="428" t="s">
        <v>24</v>
      </c>
      <c r="B27" s="434">
        <v>100.146813480147</v>
      </c>
      <c r="C27" s="434">
        <v>97.217283648482294</v>
      </c>
      <c r="D27" s="80"/>
    </row>
    <row r="28" spans="1:125" s="79" customFormat="1" ht="18" customHeight="1">
      <c r="A28" s="428" t="s">
        <v>23</v>
      </c>
      <c r="B28" s="434">
        <v>101.282639738882</v>
      </c>
      <c r="C28" s="434">
        <v>102.33690611151199</v>
      </c>
      <c r="D28" s="80"/>
    </row>
    <row r="29" spans="1:125" s="79" customFormat="1" ht="27" customHeight="1">
      <c r="A29" s="428" t="s">
        <v>22</v>
      </c>
      <c r="B29" s="434">
        <v>100.517868006052</v>
      </c>
      <c r="C29" s="434">
        <v>99.207155613030395</v>
      </c>
      <c r="D29" s="80"/>
    </row>
    <row r="30" spans="1:125" s="79" customFormat="1" ht="27" customHeight="1">
      <c r="A30" s="428" t="s">
        <v>21</v>
      </c>
      <c r="B30" s="434">
        <v>101.111896673622</v>
      </c>
      <c r="C30" s="434">
        <v>108.44143114474601</v>
      </c>
      <c r="D30" s="80"/>
    </row>
    <row r="31" spans="1:125" s="79" customFormat="1" ht="18" customHeight="1">
      <c r="A31" s="428" t="s">
        <v>20</v>
      </c>
      <c r="B31" s="434">
        <v>101.02742820264601</v>
      </c>
      <c r="C31" s="434">
        <v>104.02429461876901</v>
      </c>
      <c r="D31" s="80"/>
    </row>
    <row r="32" spans="1:125" s="79" customFormat="1" ht="18" customHeight="1">
      <c r="A32" s="428" t="s">
        <v>19</v>
      </c>
      <c r="B32" s="434">
        <v>101.458725652773</v>
      </c>
      <c r="C32" s="434">
        <v>109.989487956855</v>
      </c>
      <c r="D32" s="80"/>
    </row>
    <row r="33" spans="1:4" s="79" customFormat="1" ht="18" customHeight="1">
      <c r="A33" s="428" t="s">
        <v>18</v>
      </c>
      <c r="B33" s="434">
        <v>99.779767717271596</v>
      </c>
      <c r="C33" s="434">
        <v>100.231665066578</v>
      </c>
      <c r="D33" s="80"/>
    </row>
    <row r="34" spans="1:4" s="79" customFormat="1" ht="18" customHeight="1">
      <c r="A34" s="428" t="s">
        <v>17</v>
      </c>
      <c r="B34" s="434">
        <v>101.28182446885501</v>
      </c>
      <c r="C34" s="434">
        <v>101.583256039037</v>
      </c>
      <c r="D34" s="80"/>
    </row>
    <row r="35" spans="1:4" s="83" customFormat="1" ht="18" customHeight="1">
      <c r="A35" s="429" t="s">
        <v>16</v>
      </c>
      <c r="B35" s="433">
        <v>99.307821727396899</v>
      </c>
      <c r="C35" s="433">
        <v>100.076239460179</v>
      </c>
      <c r="D35" s="80"/>
    </row>
    <row r="36" spans="1:4" s="83" customFormat="1" ht="27" customHeight="1">
      <c r="A36" s="429" t="s">
        <v>120</v>
      </c>
      <c r="B36" s="433">
        <v>99.685577314985494</v>
      </c>
      <c r="C36" s="433">
        <v>101.71300697084899</v>
      </c>
      <c r="D36" s="80"/>
    </row>
    <row r="37" spans="1:4" s="79" customFormat="1" ht="18" customHeight="1">
      <c r="A37" s="428" t="s">
        <v>15</v>
      </c>
      <c r="B37" s="434">
        <v>100.120695775648</v>
      </c>
      <c r="C37" s="434">
        <v>100.541850848424</v>
      </c>
      <c r="D37" s="80"/>
    </row>
    <row r="38" spans="1:4" s="79" customFormat="1" ht="27" customHeight="1">
      <c r="A38" s="428" t="s">
        <v>119</v>
      </c>
      <c r="B38" s="434">
        <v>98.708210363346097</v>
      </c>
      <c r="C38" s="434">
        <v>101.32101708383</v>
      </c>
      <c r="D38" s="80"/>
    </row>
    <row r="39" spans="1:4" ht="18" customHeight="1">
      <c r="A39" s="82"/>
      <c r="B39" s="81"/>
      <c r="C39" s="81"/>
      <c r="D39" s="80"/>
    </row>
    <row r="40" spans="1:4" ht="18" customHeight="1">
      <c r="D40" s="80"/>
    </row>
    <row r="41" spans="1:4" ht="18" customHeight="1">
      <c r="D41" s="80"/>
    </row>
    <row r="42" spans="1:4" ht="18" customHeight="1">
      <c r="D42" s="80"/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50"/>
  <sheetViews>
    <sheetView workbookViewId="0"/>
  </sheetViews>
  <sheetFormatPr defaultRowHeight="12.75"/>
  <cols>
    <col min="1" max="1" width="44.28515625" style="385" customWidth="1"/>
    <col min="2" max="2" width="12.42578125" style="385" customWidth="1"/>
    <col min="3" max="3" width="11.85546875" style="385" customWidth="1"/>
    <col min="4" max="4" width="20.5703125" style="385" customWidth="1"/>
    <col min="5" max="256" width="9.140625" style="385"/>
    <col min="257" max="257" width="51.140625" style="385" customWidth="1"/>
    <col min="258" max="258" width="11" style="385" customWidth="1"/>
    <col min="259" max="259" width="10.5703125" style="385" customWidth="1"/>
    <col min="260" max="260" width="17.85546875" style="385" customWidth="1"/>
    <col min="261" max="512" width="9.140625" style="385"/>
    <col min="513" max="513" width="51.140625" style="385" customWidth="1"/>
    <col min="514" max="514" width="11" style="385" customWidth="1"/>
    <col min="515" max="515" width="10.5703125" style="385" customWidth="1"/>
    <col min="516" max="516" width="17.85546875" style="385" customWidth="1"/>
    <col min="517" max="768" width="9.140625" style="385"/>
    <col min="769" max="769" width="51.140625" style="385" customWidth="1"/>
    <col min="770" max="770" width="11" style="385" customWidth="1"/>
    <col min="771" max="771" width="10.5703125" style="385" customWidth="1"/>
    <col min="772" max="772" width="17.85546875" style="385" customWidth="1"/>
    <col min="773" max="1024" width="9.140625" style="385"/>
    <col min="1025" max="1025" width="51.140625" style="385" customWidth="1"/>
    <col min="1026" max="1026" width="11" style="385" customWidth="1"/>
    <col min="1027" max="1027" width="10.5703125" style="385" customWidth="1"/>
    <col min="1028" max="1028" width="17.85546875" style="385" customWidth="1"/>
    <col min="1029" max="1280" width="9.140625" style="385"/>
    <col min="1281" max="1281" width="51.140625" style="385" customWidth="1"/>
    <col min="1282" max="1282" width="11" style="385" customWidth="1"/>
    <col min="1283" max="1283" width="10.5703125" style="385" customWidth="1"/>
    <col min="1284" max="1284" width="17.85546875" style="385" customWidth="1"/>
    <col min="1285" max="1536" width="9.140625" style="385"/>
    <col min="1537" max="1537" width="51.140625" style="385" customWidth="1"/>
    <col min="1538" max="1538" width="11" style="385" customWidth="1"/>
    <col min="1539" max="1539" width="10.5703125" style="385" customWidth="1"/>
    <col min="1540" max="1540" width="17.85546875" style="385" customWidth="1"/>
    <col min="1541" max="1792" width="9.140625" style="385"/>
    <col min="1793" max="1793" width="51.140625" style="385" customWidth="1"/>
    <col min="1794" max="1794" width="11" style="385" customWidth="1"/>
    <col min="1795" max="1795" width="10.5703125" style="385" customWidth="1"/>
    <col min="1796" max="1796" width="17.85546875" style="385" customWidth="1"/>
    <col min="1797" max="2048" width="9.140625" style="385"/>
    <col min="2049" max="2049" width="51.140625" style="385" customWidth="1"/>
    <col min="2050" max="2050" width="11" style="385" customWidth="1"/>
    <col min="2051" max="2051" width="10.5703125" style="385" customWidth="1"/>
    <col min="2052" max="2052" width="17.85546875" style="385" customWidth="1"/>
    <col min="2053" max="2304" width="9.140625" style="385"/>
    <col min="2305" max="2305" width="51.140625" style="385" customWidth="1"/>
    <col min="2306" max="2306" width="11" style="385" customWidth="1"/>
    <col min="2307" max="2307" width="10.5703125" style="385" customWidth="1"/>
    <col min="2308" max="2308" width="17.85546875" style="385" customWidth="1"/>
    <col min="2309" max="2560" width="9.140625" style="385"/>
    <col min="2561" max="2561" width="51.140625" style="385" customWidth="1"/>
    <col min="2562" max="2562" width="11" style="385" customWidth="1"/>
    <col min="2563" max="2563" width="10.5703125" style="385" customWidth="1"/>
    <col min="2564" max="2564" width="17.85546875" style="385" customWidth="1"/>
    <col min="2565" max="2816" width="9.140625" style="385"/>
    <col min="2817" max="2817" width="51.140625" style="385" customWidth="1"/>
    <col min="2818" max="2818" width="11" style="385" customWidth="1"/>
    <col min="2819" max="2819" width="10.5703125" style="385" customWidth="1"/>
    <col min="2820" max="2820" width="17.85546875" style="385" customWidth="1"/>
    <col min="2821" max="3072" width="9.140625" style="385"/>
    <col min="3073" max="3073" width="51.140625" style="385" customWidth="1"/>
    <col min="3074" max="3074" width="11" style="385" customWidth="1"/>
    <col min="3075" max="3075" width="10.5703125" style="385" customWidth="1"/>
    <col min="3076" max="3076" width="17.85546875" style="385" customWidth="1"/>
    <col min="3077" max="3328" width="9.140625" style="385"/>
    <col min="3329" max="3329" width="51.140625" style="385" customWidth="1"/>
    <col min="3330" max="3330" width="11" style="385" customWidth="1"/>
    <col min="3331" max="3331" width="10.5703125" style="385" customWidth="1"/>
    <col min="3332" max="3332" width="17.85546875" style="385" customWidth="1"/>
    <col min="3333" max="3584" width="9.140625" style="385"/>
    <col min="3585" max="3585" width="51.140625" style="385" customWidth="1"/>
    <col min="3586" max="3586" width="11" style="385" customWidth="1"/>
    <col min="3587" max="3587" width="10.5703125" style="385" customWidth="1"/>
    <col min="3588" max="3588" width="17.85546875" style="385" customWidth="1"/>
    <col min="3589" max="3840" width="9.140625" style="385"/>
    <col min="3841" max="3841" width="51.140625" style="385" customWidth="1"/>
    <col min="3842" max="3842" width="11" style="385" customWidth="1"/>
    <col min="3843" max="3843" width="10.5703125" style="385" customWidth="1"/>
    <col min="3844" max="3844" width="17.85546875" style="385" customWidth="1"/>
    <col min="3845" max="4096" width="9.140625" style="385"/>
    <col min="4097" max="4097" width="51.140625" style="385" customWidth="1"/>
    <col min="4098" max="4098" width="11" style="385" customWidth="1"/>
    <col min="4099" max="4099" width="10.5703125" style="385" customWidth="1"/>
    <col min="4100" max="4100" width="17.85546875" style="385" customWidth="1"/>
    <col min="4101" max="4352" width="9.140625" style="385"/>
    <col min="4353" max="4353" width="51.140625" style="385" customWidth="1"/>
    <col min="4354" max="4354" width="11" style="385" customWidth="1"/>
    <col min="4355" max="4355" width="10.5703125" style="385" customWidth="1"/>
    <col min="4356" max="4356" width="17.85546875" style="385" customWidth="1"/>
    <col min="4357" max="4608" width="9.140625" style="385"/>
    <col min="4609" max="4609" width="51.140625" style="385" customWidth="1"/>
    <col min="4610" max="4610" width="11" style="385" customWidth="1"/>
    <col min="4611" max="4611" width="10.5703125" style="385" customWidth="1"/>
    <col min="4612" max="4612" width="17.85546875" style="385" customWidth="1"/>
    <col min="4613" max="4864" width="9.140625" style="385"/>
    <col min="4865" max="4865" width="51.140625" style="385" customWidth="1"/>
    <col min="4866" max="4866" width="11" style="385" customWidth="1"/>
    <col min="4867" max="4867" width="10.5703125" style="385" customWidth="1"/>
    <col min="4868" max="4868" width="17.85546875" style="385" customWidth="1"/>
    <col min="4869" max="5120" width="9.140625" style="385"/>
    <col min="5121" max="5121" width="51.140625" style="385" customWidth="1"/>
    <col min="5122" max="5122" width="11" style="385" customWidth="1"/>
    <col min="5123" max="5123" width="10.5703125" style="385" customWidth="1"/>
    <col min="5124" max="5124" width="17.85546875" style="385" customWidth="1"/>
    <col min="5125" max="5376" width="9.140625" style="385"/>
    <col min="5377" max="5377" width="51.140625" style="385" customWidth="1"/>
    <col min="5378" max="5378" width="11" style="385" customWidth="1"/>
    <col min="5379" max="5379" width="10.5703125" style="385" customWidth="1"/>
    <col min="5380" max="5380" width="17.85546875" style="385" customWidth="1"/>
    <col min="5381" max="5632" width="9.140625" style="385"/>
    <col min="5633" max="5633" width="51.140625" style="385" customWidth="1"/>
    <col min="5634" max="5634" width="11" style="385" customWidth="1"/>
    <col min="5635" max="5635" width="10.5703125" style="385" customWidth="1"/>
    <col min="5636" max="5636" width="17.85546875" style="385" customWidth="1"/>
    <col min="5637" max="5888" width="9.140625" style="385"/>
    <col min="5889" max="5889" width="51.140625" style="385" customWidth="1"/>
    <col min="5890" max="5890" width="11" style="385" customWidth="1"/>
    <col min="5891" max="5891" width="10.5703125" style="385" customWidth="1"/>
    <col min="5892" max="5892" width="17.85546875" style="385" customWidth="1"/>
    <col min="5893" max="6144" width="9.140625" style="385"/>
    <col min="6145" max="6145" width="51.140625" style="385" customWidth="1"/>
    <col min="6146" max="6146" width="11" style="385" customWidth="1"/>
    <col min="6147" max="6147" width="10.5703125" style="385" customWidth="1"/>
    <col min="6148" max="6148" width="17.85546875" style="385" customWidth="1"/>
    <col min="6149" max="6400" width="9.140625" style="385"/>
    <col min="6401" max="6401" width="51.140625" style="385" customWidth="1"/>
    <col min="6402" max="6402" width="11" style="385" customWidth="1"/>
    <col min="6403" max="6403" width="10.5703125" style="385" customWidth="1"/>
    <col min="6404" max="6404" width="17.85546875" style="385" customWidth="1"/>
    <col min="6405" max="6656" width="9.140625" style="385"/>
    <col min="6657" max="6657" width="51.140625" style="385" customWidth="1"/>
    <col min="6658" max="6658" width="11" style="385" customWidth="1"/>
    <col min="6659" max="6659" width="10.5703125" style="385" customWidth="1"/>
    <col min="6660" max="6660" width="17.85546875" style="385" customWidth="1"/>
    <col min="6661" max="6912" width="9.140625" style="385"/>
    <col min="6913" max="6913" width="51.140625" style="385" customWidth="1"/>
    <col min="6914" max="6914" width="11" style="385" customWidth="1"/>
    <col min="6915" max="6915" width="10.5703125" style="385" customWidth="1"/>
    <col min="6916" max="6916" width="17.85546875" style="385" customWidth="1"/>
    <col min="6917" max="7168" width="9.140625" style="385"/>
    <col min="7169" max="7169" width="51.140625" style="385" customWidth="1"/>
    <col min="7170" max="7170" width="11" style="385" customWidth="1"/>
    <col min="7171" max="7171" width="10.5703125" style="385" customWidth="1"/>
    <col min="7172" max="7172" width="17.85546875" style="385" customWidth="1"/>
    <col min="7173" max="7424" width="9.140625" style="385"/>
    <col min="7425" max="7425" width="51.140625" style="385" customWidth="1"/>
    <col min="7426" max="7426" width="11" style="385" customWidth="1"/>
    <col min="7427" max="7427" width="10.5703125" style="385" customWidth="1"/>
    <col min="7428" max="7428" width="17.85546875" style="385" customWidth="1"/>
    <col min="7429" max="7680" width="9.140625" style="385"/>
    <col min="7681" max="7681" width="51.140625" style="385" customWidth="1"/>
    <col min="7682" max="7682" width="11" style="385" customWidth="1"/>
    <col min="7683" max="7683" width="10.5703125" style="385" customWidth="1"/>
    <col min="7684" max="7684" width="17.85546875" style="385" customWidth="1"/>
    <col min="7685" max="7936" width="9.140625" style="385"/>
    <col min="7937" max="7937" width="51.140625" style="385" customWidth="1"/>
    <col min="7938" max="7938" width="11" style="385" customWidth="1"/>
    <col min="7939" max="7939" width="10.5703125" style="385" customWidth="1"/>
    <col min="7940" max="7940" width="17.85546875" style="385" customWidth="1"/>
    <col min="7941" max="8192" width="9.140625" style="385"/>
    <col min="8193" max="8193" width="51.140625" style="385" customWidth="1"/>
    <col min="8194" max="8194" width="11" style="385" customWidth="1"/>
    <col min="8195" max="8195" width="10.5703125" style="385" customWidth="1"/>
    <col min="8196" max="8196" width="17.85546875" style="385" customWidth="1"/>
    <col min="8197" max="8448" width="9.140625" style="385"/>
    <col min="8449" max="8449" width="51.140625" style="385" customWidth="1"/>
    <col min="8450" max="8450" width="11" style="385" customWidth="1"/>
    <col min="8451" max="8451" width="10.5703125" style="385" customWidth="1"/>
    <col min="8452" max="8452" width="17.85546875" style="385" customWidth="1"/>
    <col min="8453" max="8704" width="9.140625" style="385"/>
    <col min="8705" max="8705" width="51.140625" style="385" customWidth="1"/>
    <col min="8706" max="8706" width="11" style="385" customWidth="1"/>
    <col min="8707" max="8707" width="10.5703125" style="385" customWidth="1"/>
    <col min="8708" max="8708" width="17.85546875" style="385" customWidth="1"/>
    <col min="8709" max="8960" width="9.140625" style="385"/>
    <col min="8961" max="8961" width="51.140625" style="385" customWidth="1"/>
    <col min="8962" max="8962" width="11" style="385" customWidth="1"/>
    <col min="8963" max="8963" width="10.5703125" style="385" customWidth="1"/>
    <col min="8964" max="8964" width="17.85546875" style="385" customWidth="1"/>
    <col min="8965" max="9216" width="9.140625" style="385"/>
    <col min="9217" max="9217" width="51.140625" style="385" customWidth="1"/>
    <col min="9218" max="9218" width="11" style="385" customWidth="1"/>
    <col min="9219" max="9219" width="10.5703125" style="385" customWidth="1"/>
    <col min="9220" max="9220" width="17.85546875" style="385" customWidth="1"/>
    <col min="9221" max="9472" width="9.140625" style="385"/>
    <col min="9473" max="9473" width="51.140625" style="385" customWidth="1"/>
    <col min="9474" max="9474" width="11" style="385" customWidth="1"/>
    <col min="9475" max="9475" width="10.5703125" style="385" customWidth="1"/>
    <col min="9476" max="9476" width="17.85546875" style="385" customWidth="1"/>
    <col min="9477" max="9728" width="9.140625" style="385"/>
    <col min="9729" max="9729" width="51.140625" style="385" customWidth="1"/>
    <col min="9730" max="9730" width="11" style="385" customWidth="1"/>
    <col min="9731" max="9731" width="10.5703125" style="385" customWidth="1"/>
    <col min="9732" max="9732" width="17.85546875" style="385" customWidth="1"/>
    <col min="9733" max="9984" width="9.140625" style="385"/>
    <col min="9985" max="9985" width="51.140625" style="385" customWidth="1"/>
    <col min="9986" max="9986" width="11" style="385" customWidth="1"/>
    <col min="9987" max="9987" width="10.5703125" style="385" customWidth="1"/>
    <col min="9988" max="9988" width="17.85546875" style="385" customWidth="1"/>
    <col min="9989" max="10240" width="9.140625" style="385"/>
    <col min="10241" max="10241" width="51.140625" style="385" customWidth="1"/>
    <col min="10242" max="10242" width="11" style="385" customWidth="1"/>
    <col min="10243" max="10243" width="10.5703125" style="385" customWidth="1"/>
    <col min="10244" max="10244" width="17.85546875" style="385" customWidth="1"/>
    <col min="10245" max="10496" width="9.140625" style="385"/>
    <col min="10497" max="10497" width="51.140625" style="385" customWidth="1"/>
    <col min="10498" max="10498" width="11" style="385" customWidth="1"/>
    <col min="10499" max="10499" width="10.5703125" style="385" customWidth="1"/>
    <col min="10500" max="10500" width="17.85546875" style="385" customWidth="1"/>
    <col min="10501" max="10752" width="9.140625" style="385"/>
    <col min="10753" max="10753" width="51.140625" style="385" customWidth="1"/>
    <col min="10754" max="10754" width="11" style="385" customWidth="1"/>
    <col min="10755" max="10755" width="10.5703125" style="385" customWidth="1"/>
    <col min="10756" max="10756" width="17.85546875" style="385" customWidth="1"/>
    <col min="10757" max="11008" width="9.140625" style="385"/>
    <col min="11009" max="11009" width="51.140625" style="385" customWidth="1"/>
    <col min="11010" max="11010" width="11" style="385" customWidth="1"/>
    <col min="11011" max="11011" width="10.5703125" style="385" customWidth="1"/>
    <col min="11012" max="11012" width="17.85546875" style="385" customWidth="1"/>
    <col min="11013" max="11264" width="9.140625" style="385"/>
    <col min="11265" max="11265" width="51.140625" style="385" customWidth="1"/>
    <col min="11266" max="11266" width="11" style="385" customWidth="1"/>
    <col min="11267" max="11267" width="10.5703125" style="385" customWidth="1"/>
    <col min="11268" max="11268" width="17.85546875" style="385" customWidth="1"/>
    <col min="11269" max="11520" width="9.140625" style="385"/>
    <col min="11521" max="11521" width="51.140625" style="385" customWidth="1"/>
    <col min="11522" max="11522" width="11" style="385" customWidth="1"/>
    <col min="11523" max="11523" width="10.5703125" style="385" customWidth="1"/>
    <col min="11524" max="11524" width="17.85546875" style="385" customWidth="1"/>
    <col min="11525" max="11776" width="9.140625" style="385"/>
    <col min="11777" max="11777" width="51.140625" style="385" customWidth="1"/>
    <col min="11778" max="11778" width="11" style="385" customWidth="1"/>
    <col min="11779" max="11779" width="10.5703125" style="385" customWidth="1"/>
    <col min="11780" max="11780" width="17.85546875" style="385" customWidth="1"/>
    <col min="11781" max="12032" width="9.140625" style="385"/>
    <col min="12033" max="12033" width="51.140625" style="385" customWidth="1"/>
    <col min="12034" max="12034" width="11" style="385" customWidth="1"/>
    <col min="12035" max="12035" width="10.5703125" style="385" customWidth="1"/>
    <col min="12036" max="12036" width="17.85546875" style="385" customWidth="1"/>
    <col min="12037" max="12288" width="9.140625" style="385"/>
    <col min="12289" max="12289" width="51.140625" style="385" customWidth="1"/>
    <col min="12290" max="12290" width="11" style="385" customWidth="1"/>
    <col min="12291" max="12291" width="10.5703125" style="385" customWidth="1"/>
    <col min="12292" max="12292" width="17.85546875" style="385" customWidth="1"/>
    <col min="12293" max="12544" width="9.140625" style="385"/>
    <col min="12545" max="12545" width="51.140625" style="385" customWidth="1"/>
    <col min="12546" max="12546" width="11" style="385" customWidth="1"/>
    <col min="12547" max="12547" width="10.5703125" style="385" customWidth="1"/>
    <col min="12548" max="12548" width="17.85546875" style="385" customWidth="1"/>
    <col min="12549" max="12800" width="9.140625" style="385"/>
    <col min="12801" max="12801" width="51.140625" style="385" customWidth="1"/>
    <col min="12802" max="12802" width="11" style="385" customWidth="1"/>
    <col min="12803" max="12803" width="10.5703125" style="385" customWidth="1"/>
    <col min="12804" max="12804" width="17.85546875" style="385" customWidth="1"/>
    <col min="12805" max="13056" width="9.140625" style="385"/>
    <col min="13057" max="13057" width="51.140625" style="385" customWidth="1"/>
    <col min="13058" max="13058" width="11" style="385" customWidth="1"/>
    <col min="13059" max="13059" width="10.5703125" style="385" customWidth="1"/>
    <col min="13060" max="13060" width="17.85546875" style="385" customWidth="1"/>
    <col min="13061" max="13312" width="9.140625" style="385"/>
    <col min="13313" max="13313" width="51.140625" style="385" customWidth="1"/>
    <col min="13314" max="13314" width="11" style="385" customWidth="1"/>
    <col min="13315" max="13315" width="10.5703125" style="385" customWidth="1"/>
    <col min="13316" max="13316" width="17.85546875" style="385" customWidth="1"/>
    <col min="13317" max="13568" width="9.140625" style="385"/>
    <col min="13569" max="13569" width="51.140625" style="385" customWidth="1"/>
    <col min="13570" max="13570" width="11" style="385" customWidth="1"/>
    <col min="13571" max="13571" width="10.5703125" style="385" customWidth="1"/>
    <col min="13572" max="13572" width="17.85546875" style="385" customWidth="1"/>
    <col min="13573" max="13824" width="9.140625" style="385"/>
    <col min="13825" max="13825" width="51.140625" style="385" customWidth="1"/>
    <col min="13826" max="13826" width="11" style="385" customWidth="1"/>
    <col min="13827" max="13827" width="10.5703125" style="385" customWidth="1"/>
    <col min="13828" max="13828" width="17.85546875" style="385" customWidth="1"/>
    <col min="13829" max="14080" width="9.140625" style="385"/>
    <col min="14081" max="14081" width="51.140625" style="385" customWidth="1"/>
    <col min="14082" max="14082" width="11" style="385" customWidth="1"/>
    <col min="14083" max="14083" width="10.5703125" style="385" customWidth="1"/>
    <col min="14084" max="14084" width="17.85546875" style="385" customWidth="1"/>
    <col min="14085" max="14336" width="9.140625" style="385"/>
    <col min="14337" max="14337" width="51.140625" style="385" customWidth="1"/>
    <col min="14338" max="14338" width="11" style="385" customWidth="1"/>
    <col min="14339" max="14339" width="10.5703125" style="385" customWidth="1"/>
    <col min="14340" max="14340" width="17.85546875" style="385" customWidth="1"/>
    <col min="14341" max="14592" width="9.140625" style="385"/>
    <col min="14593" max="14593" width="51.140625" style="385" customWidth="1"/>
    <col min="14594" max="14594" width="11" style="385" customWidth="1"/>
    <col min="14595" max="14595" width="10.5703125" style="385" customWidth="1"/>
    <col min="14596" max="14596" width="17.85546875" style="385" customWidth="1"/>
    <col min="14597" max="14848" width="9.140625" style="385"/>
    <col min="14849" max="14849" width="51.140625" style="385" customWidth="1"/>
    <col min="14850" max="14850" width="11" style="385" customWidth="1"/>
    <col min="14851" max="14851" width="10.5703125" style="385" customWidth="1"/>
    <col min="14852" max="14852" width="17.85546875" style="385" customWidth="1"/>
    <col min="14853" max="15104" width="9.140625" style="385"/>
    <col min="15105" max="15105" width="51.140625" style="385" customWidth="1"/>
    <col min="15106" max="15106" width="11" style="385" customWidth="1"/>
    <col min="15107" max="15107" width="10.5703125" style="385" customWidth="1"/>
    <col min="15108" max="15108" width="17.85546875" style="385" customWidth="1"/>
    <col min="15109" max="15360" width="9.140625" style="385"/>
    <col min="15361" max="15361" width="51.140625" style="385" customWidth="1"/>
    <col min="15362" max="15362" width="11" style="385" customWidth="1"/>
    <col min="15363" max="15363" width="10.5703125" style="385" customWidth="1"/>
    <col min="15364" max="15364" width="17.85546875" style="385" customWidth="1"/>
    <col min="15365" max="15616" width="9.140625" style="385"/>
    <col min="15617" max="15617" width="51.140625" style="385" customWidth="1"/>
    <col min="15618" max="15618" width="11" style="385" customWidth="1"/>
    <col min="15619" max="15619" width="10.5703125" style="385" customWidth="1"/>
    <col min="15620" max="15620" width="17.85546875" style="385" customWidth="1"/>
    <col min="15621" max="15872" width="9.140625" style="385"/>
    <col min="15873" max="15873" width="51.140625" style="385" customWidth="1"/>
    <col min="15874" max="15874" width="11" style="385" customWidth="1"/>
    <col min="15875" max="15875" width="10.5703125" style="385" customWidth="1"/>
    <col min="15876" max="15876" width="17.85546875" style="385" customWidth="1"/>
    <col min="15877" max="16128" width="9.140625" style="385"/>
    <col min="16129" max="16129" width="51.140625" style="385" customWidth="1"/>
    <col min="16130" max="16130" width="11" style="385" customWidth="1"/>
    <col min="16131" max="16131" width="10.5703125" style="385" customWidth="1"/>
    <col min="16132" max="16132" width="17.85546875" style="385" customWidth="1"/>
    <col min="16133" max="16384" width="9.140625" style="385"/>
  </cols>
  <sheetData>
    <row r="1" spans="1:4" s="400" customFormat="1" ht="19.5" customHeight="1">
      <c r="A1" s="401" t="s">
        <v>360</v>
      </c>
    </row>
    <row r="2" spans="1:4" ht="18" customHeight="1">
      <c r="A2" s="399"/>
    </row>
    <row r="3" spans="1:4" s="386" customFormat="1" ht="20.100000000000001" customHeight="1">
      <c r="D3" s="398" t="s">
        <v>359</v>
      </c>
    </row>
    <row r="4" spans="1:4" s="386" customFormat="1" ht="20.100000000000001" customHeight="1">
      <c r="A4" s="397"/>
      <c r="B4" s="431" t="s">
        <v>96</v>
      </c>
      <c r="C4" s="431" t="s">
        <v>96</v>
      </c>
      <c r="D4" s="431" t="s">
        <v>396</v>
      </c>
    </row>
    <row r="5" spans="1:4" s="386" customFormat="1" ht="20.100000000000001" customHeight="1">
      <c r="A5" s="396"/>
      <c r="B5" s="432" t="s">
        <v>41</v>
      </c>
      <c r="C5" s="432" t="s">
        <v>42</v>
      </c>
      <c r="D5" s="432" t="s">
        <v>358</v>
      </c>
    </row>
    <row r="6" spans="1:4" s="386" customFormat="1" ht="20.100000000000001" customHeight="1">
      <c r="A6" s="396"/>
      <c r="B6" s="430"/>
      <c r="C6" s="430"/>
      <c r="D6" s="430" t="s">
        <v>91</v>
      </c>
    </row>
    <row r="7" spans="1:4" s="386" customFormat="1" ht="20.100000000000001" customHeight="1">
      <c r="A7" s="396"/>
      <c r="D7" s="395"/>
    </row>
    <row r="8" spans="1:4" s="391" customFormat="1" ht="20.100000000000001" customHeight="1">
      <c r="A8" s="394" t="s">
        <v>162</v>
      </c>
      <c r="B8" s="393">
        <f>SUM(B9:B25)</f>
        <v>7416</v>
      </c>
      <c r="C8" s="393">
        <f>SUM(C9:C25)</f>
        <v>7977</v>
      </c>
      <c r="D8" s="392">
        <f>+C8/B8*100</f>
        <v>107.56472491909386</v>
      </c>
    </row>
    <row r="9" spans="1:4" s="386" customFormat="1" ht="20.100000000000001" customHeight="1">
      <c r="A9" s="390" t="s">
        <v>357</v>
      </c>
      <c r="B9" s="389">
        <v>2762</v>
      </c>
      <c r="C9" s="388">
        <v>3048</v>
      </c>
      <c r="D9" s="387">
        <f t="shared" ref="D9:D25" si="0">+C9/B9*100</f>
        <v>110.35481535119477</v>
      </c>
    </row>
    <row r="10" spans="1:4" s="386" customFormat="1" ht="20.100000000000001" customHeight="1">
      <c r="A10" s="390" t="s">
        <v>35</v>
      </c>
      <c r="B10" s="389">
        <v>984</v>
      </c>
      <c r="C10" s="388">
        <v>1082</v>
      </c>
      <c r="D10" s="387">
        <f t="shared" si="0"/>
        <v>109.95934959349594</v>
      </c>
    </row>
    <row r="11" spans="1:4" s="386" customFormat="1" ht="20.100000000000001" customHeight="1">
      <c r="A11" s="390" t="s">
        <v>356</v>
      </c>
      <c r="B11" s="389">
        <v>378</v>
      </c>
      <c r="C11" s="388">
        <v>413</v>
      </c>
      <c r="D11" s="387">
        <f t="shared" si="0"/>
        <v>109.25925925925925</v>
      </c>
    </row>
    <row r="12" spans="1:4" s="386" customFormat="1" ht="30" customHeight="1">
      <c r="A12" s="390" t="s">
        <v>355</v>
      </c>
      <c r="B12" s="389">
        <v>377</v>
      </c>
      <c r="C12" s="388">
        <v>370</v>
      </c>
      <c r="D12" s="387">
        <f t="shared" si="0"/>
        <v>98.143236074270561</v>
      </c>
    </row>
    <row r="13" spans="1:4" s="386" customFormat="1" ht="20.100000000000001" customHeight="1">
      <c r="A13" s="390" t="s">
        <v>354</v>
      </c>
      <c r="B13" s="389">
        <v>127</v>
      </c>
      <c r="C13" s="388">
        <v>119</v>
      </c>
      <c r="D13" s="387">
        <f t="shared" si="0"/>
        <v>93.7007874015748</v>
      </c>
    </row>
    <row r="14" spans="1:4" s="386" customFormat="1" ht="20.100000000000001" customHeight="1">
      <c r="A14" s="390" t="s">
        <v>353</v>
      </c>
      <c r="B14" s="389">
        <v>98</v>
      </c>
      <c r="C14" s="388">
        <v>134</v>
      </c>
      <c r="D14" s="387">
        <f t="shared" si="0"/>
        <v>136.73469387755102</v>
      </c>
    </row>
    <row r="15" spans="1:4" s="386" customFormat="1" ht="20.100000000000001" customHeight="1">
      <c r="A15" s="390" t="s">
        <v>352</v>
      </c>
      <c r="B15" s="389">
        <v>110</v>
      </c>
      <c r="C15" s="388">
        <v>146</v>
      </c>
      <c r="D15" s="387">
        <f t="shared" si="0"/>
        <v>132.72727272727275</v>
      </c>
    </row>
    <row r="16" spans="1:4" s="386" customFormat="1" ht="20.100000000000001" customHeight="1">
      <c r="A16" s="390" t="s">
        <v>39</v>
      </c>
      <c r="B16" s="389">
        <v>92</v>
      </c>
      <c r="C16" s="388">
        <v>88</v>
      </c>
      <c r="D16" s="387">
        <f t="shared" si="0"/>
        <v>95.652173913043484</v>
      </c>
    </row>
    <row r="17" spans="1:4" s="386" customFormat="1" ht="30" customHeight="1">
      <c r="A17" s="390" t="s">
        <v>351</v>
      </c>
      <c r="B17" s="389">
        <v>373</v>
      </c>
      <c r="C17" s="388">
        <v>391</v>
      </c>
      <c r="D17" s="387">
        <f t="shared" si="0"/>
        <v>104.82573726541555</v>
      </c>
    </row>
    <row r="18" spans="1:4" s="386" customFormat="1" ht="20.100000000000001" customHeight="1">
      <c r="A18" s="390" t="s">
        <v>350</v>
      </c>
      <c r="B18" s="389">
        <v>185</v>
      </c>
      <c r="C18" s="388">
        <v>173</v>
      </c>
      <c r="D18" s="387">
        <f t="shared" si="0"/>
        <v>93.513513513513516</v>
      </c>
    </row>
    <row r="19" spans="1:4" s="386" customFormat="1" ht="20.100000000000001" customHeight="1">
      <c r="A19" s="390" t="s">
        <v>349</v>
      </c>
      <c r="B19" s="389">
        <v>83</v>
      </c>
      <c r="C19" s="388">
        <v>73</v>
      </c>
      <c r="D19" s="387">
        <f t="shared" si="0"/>
        <v>87.951807228915655</v>
      </c>
    </row>
    <row r="20" spans="1:4" s="386" customFormat="1" ht="20.100000000000001" customHeight="1">
      <c r="A20" s="390" t="s">
        <v>348</v>
      </c>
      <c r="B20" s="389">
        <v>46</v>
      </c>
      <c r="C20" s="388">
        <v>44</v>
      </c>
      <c r="D20" s="387">
        <f t="shared" si="0"/>
        <v>95.652173913043484</v>
      </c>
    </row>
    <row r="21" spans="1:4" s="386" customFormat="1" ht="20.100000000000001" customHeight="1">
      <c r="A21" s="390" t="s">
        <v>347</v>
      </c>
      <c r="B21" s="389">
        <v>60</v>
      </c>
      <c r="C21" s="388">
        <v>61</v>
      </c>
      <c r="D21" s="387">
        <f t="shared" si="0"/>
        <v>101.66666666666666</v>
      </c>
    </row>
    <row r="22" spans="1:4" s="386" customFormat="1" ht="20.100000000000001" customHeight="1">
      <c r="A22" s="390" t="s">
        <v>346</v>
      </c>
      <c r="B22" s="389">
        <v>147</v>
      </c>
      <c r="C22" s="388">
        <v>163</v>
      </c>
      <c r="D22" s="387">
        <f t="shared" si="0"/>
        <v>110.88435374149658</v>
      </c>
    </row>
    <row r="23" spans="1:4" s="386" customFormat="1" ht="20.100000000000001" customHeight="1">
      <c r="A23" s="390" t="s">
        <v>345</v>
      </c>
      <c r="B23" s="389">
        <v>367</v>
      </c>
      <c r="C23" s="388">
        <v>418</v>
      </c>
      <c r="D23" s="387">
        <f t="shared" si="0"/>
        <v>113.89645776566756</v>
      </c>
    </row>
    <row r="24" spans="1:4" s="386" customFormat="1" ht="20.100000000000001" customHeight="1">
      <c r="A24" s="390" t="s">
        <v>344</v>
      </c>
      <c r="B24" s="389">
        <v>1201</v>
      </c>
      <c r="C24" s="388">
        <v>1235</v>
      </c>
      <c r="D24" s="387">
        <f t="shared" si="0"/>
        <v>102.83097418817653</v>
      </c>
    </row>
    <row r="25" spans="1:4" s="386" customFormat="1" ht="20.100000000000001" customHeight="1">
      <c r="A25" s="390" t="s">
        <v>343</v>
      </c>
      <c r="B25" s="389">
        <v>26</v>
      </c>
      <c r="C25" s="388">
        <v>19</v>
      </c>
      <c r="D25" s="387">
        <f t="shared" si="0"/>
        <v>73.076923076923066</v>
      </c>
    </row>
    <row r="26" spans="1:4" ht="20.100000000000001" customHeight="1"/>
    <row r="27" spans="1:4" ht="20.100000000000001" customHeight="1"/>
    <row r="28" spans="1:4" ht="20.100000000000001" customHeight="1"/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I40"/>
  <sheetViews>
    <sheetView workbookViewId="0"/>
  </sheetViews>
  <sheetFormatPr defaultRowHeight="12.75"/>
  <cols>
    <col min="1" max="1" width="39" style="386" customWidth="1"/>
    <col min="2" max="2" width="7.42578125" style="386" customWidth="1"/>
    <col min="3" max="3" width="8.85546875" style="386" customWidth="1"/>
    <col min="4" max="4" width="0.42578125" style="386" customWidth="1"/>
    <col min="5" max="5" width="6.7109375" style="386" customWidth="1"/>
    <col min="6" max="6" width="8.85546875" style="386" customWidth="1"/>
    <col min="7" max="7" width="0.7109375" style="386" customWidth="1"/>
    <col min="8" max="8" width="6.7109375" style="386" customWidth="1"/>
    <col min="9" max="9" width="10.42578125" style="386" customWidth="1"/>
    <col min="10" max="256" width="9.140625" style="385"/>
    <col min="257" max="257" width="38.140625" style="385" customWidth="1"/>
    <col min="258" max="258" width="6.7109375" style="385" customWidth="1"/>
    <col min="259" max="259" width="8.42578125" style="385" customWidth="1"/>
    <col min="260" max="260" width="0.42578125" style="385" customWidth="1"/>
    <col min="261" max="261" width="6.7109375" style="385" customWidth="1"/>
    <col min="262" max="262" width="8.42578125" style="385" customWidth="1"/>
    <col min="263" max="263" width="0.7109375" style="385" customWidth="1"/>
    <col min="264" max="264" width="9" style="385" customWidth="1"/>
    <col min="265" max="265" width="12.5703125" style="385" customWidth="1"/>
    <col min="266" max="512" width="9.140625" style="385"/>
    <col min="513" max="513" width="38.140625" style="385" customWidth="1"/>
    <col min="514" max="514" width="6.7109375" style="385" customWidth="1"/>
    <col min="515" max="515" width="8.42578125" style="385" customWidth="1"/>
    <col min="516" max="516" width="0.42578125" style="385" customWidth="1"/>
    <col min="517" max="517" width="6.7109375" style="385" customWidth="1"/>
    <col min="518" max="518" width="8.42578125" style="385" customWidth="1"/>
    <col min="519" max="519" width="0.7109375" style="385" customWidth="1"/>
    <col min="520" max="520" width="9" style="385" customWidth="1"/>
    <col min="521" max="521" width="12.5703125" style="385" customWidth="1"/>
    <col min="522" max="768" width="9.140625" style="385"/>
    <col min="769" max="769" width="38.140625" style="385" customWidth="1"/>
    <col min="770" max="770" width="6.7109375" style="385" customWidth="1"/>
    <col min="771" max="771" width="8.42578125" style="385" customWidth="1"/>
    <col min="772" max="772" width="0.42578125" style="385" customWidth="1"/>
    <col min="773" max="773" width="6.7109375" style="385" customWidth="1"/>
    <col min="774" max="774" width="8.42578125" style="385" customWidth="1"/>
    <col min="775" max="775" width="0.7109375" style="385" customWidth="1"/>
    <col min="776" max="776" width="9" style="385" customWidth="1"/>
    <col min="777" max="777" width="12.5703125" style="385" customWidth="1"/>
    <col min="778" max="1024" width="9.140625" style="385"/>
    <col min="1025" max="1025" width="38.140625" style="385" customWidth="1"/>
    <col min="1026" max="1026" width="6.7109375" style="385" customWidth="1"/>
    <col min="1027" max="1027" width="8.42578125" style="385" customWidth="1"/>
    <col min="1028" max="1028" width="0.42578125" style="385" customWidth="1"/>
    <col min="1029" max="1029" width="6.7109375" style="385" customWidth="1"/>
    <col min="1030" max="1030" width="8.42578125" style="385" customWidth="1"/>
    <col min="1031" max="1031" width="0.7109375" style="385" customWidth="1"/>
    <col min="1032" max="1032" width="9" style="385" customWidth="1"/>
    <col min="1033" max="1033" width="12.5703125" style="385" customWidth="1"/>
    <col min="1034" max="1280" width="9.140625" style="385"/>
    <col min="1281" max="1281" width="38.140625" style="385" customWidth="1"/>
    <col min="1282" max="1282" width="6.7109375" style="385" customWidth="1"/>
    <col min="1283" max="1283" width="8.42578125" style="385" customWidth="1"/>
    <col min="1284" max="1284" width="0.42578125" style="385" customWidth="1"/>
    <col min="1285" max="1285" width="6.7109375" style="385" customWidth="1"/>
    <col min="1286" max="1286" width="8.42578125" style="385" customWidth="1"/>
    <col min="1287" max="1287" width="0.7109375" style="385" customWidth="1"/>
    <col min="1288" max="1288" width="9" style="385" customWidth="1"/>
    <col min="1289" max="1289" width="12.5703125" style="385" customWidth="1"/>
    <col min="1290" max="1536" width="9.140625" style="385"/>
    <col min="1537" max="1537" width="38.140625" style="385" customWidth="1"/>
    <col min="1538" max="1538" width="6.7109375" style="385" customWidth="1"/>
    <col min="1539" max="1539" width="8.42578125" style="385" customWidth="1"/>
    <col min="1540" max="1540" width="0.42578125" style="385" customWidth="1"/>
    <col min="1541" max="1541" width="6.7109375" style="385" customWidth="1"/>
    <col min="1542" max="1542" width="8.42578125" style="385" customWidth="1"/>
    <col min="1543" max="1543" width="0.7109375" style="385" customWidth="1"/>
    <col min="1544" max="1544" width="9" style="385" customWidth="1"/>
    <col min="1545" max="1545" width="12.5703125" style="385" customWidth="1"/>
    <col min="1546" max="1792" width="9.140625" style="385"/>
    <col min="1793" max="1793" width="38.140625" style="385" customWidth="1"/>
    <col min="1794" max="1794" width="6.7109375" style="385" customWidth="1"/>
    <col min="1795" max="1795" width="8.42578125" style="385" customWidth="1"/>
    <col min="1796" max="1796" width="0.42578125" style="385" customWidth="1"/>
    <col min="1797" max="1797" width="6.7109375" style="385" customWidth="1"/>
    <col min="1798" max="1798" width="8.42578125" style="385" customWidth="1"/>
    <col min="1799" max="1799" width="0.7109375" style="385" customWidth="1"/>
    <col min="1800" max="1800" width="9" style="385" customWidth="1"/>
    <col min="1801" max="1801" width="12.5703125" style="385" customWidth="1"/>
    <col min="1802" max="2048" width="9.140625" style="385"/>
    <col min="2049" max="2049" width="38.140625" style="385" customWidth="1"/>
    <col min="2050" max="2050" width="6.7109375" style="385" customWidth="1"/>
    <col min="2051" max="2051" width="8.42578125" style="385" customWidth="1"/>
    <col min="2052" max="2052" width="0.42578125" style="385" customWidth="1"/>
    <col min="2053" max="2053" width="6.7109375" style="385" customWidth="1"/>
    <col min="2054" max="2054" width="8.42578125" style="385" customWidth="1"/>
    <col min="2055" max="2055" width="0.7109375" style="385" customWidth="1"/>
    <col min="2056" max="2056" width="9" style="385" customWidth="1"/>
    <col min="2057" max="2057" width="12.5703125" style="385" customWidth="1"/>
    <col min="2058" max="2304" width="9.140625" style="385"/>
    <col min="2305" max="2305" width="38.140625" style="385" customWidth="1"/>
    <col min="2306" max="2306" width="6.7109375" style="385" customWidth="1"/>
    <col min="2307" max="2307" width="8.42578125" style="385" customWidth="1"/>
    <col min="2308" max="2308" width="0.42578125" style="385" customWidth="1"/>
    <col min="2309" max="2309" width="6.7109375" style="385" customWidth="1"/>
    <col min="2310" max="2310" width="8.42578125" style="385" customWidth="1"/>
    <col min="2311" max="2311" width="0.7109375" style="385" customWidth="1"/>
    <col min="2312" max="2312" width="9" style="385" customWidth="1"/>
    <col min="2313" max="2313" width="12.5703125" style="385" customWidth="1"/>
    <col min="2314" max="2560" width="9.140625" style="385"/>
    <col min="2561" max="2561" width="38.140625" style="385" customWidth="1"/>
    <col min="2562" max="2562" width="6.7109375" style="385" customWidth="1"/>
    <col min="2563" max="2563" width="8.42578125" style="385" customWidth="1"/>
    <col min="2564" max="2564" width="0.42578125" style="385" customWidth="1"/>
    <col min="2565" max="2565" width="6.7109375" style="385" customWidth="1"/>
    <col min="2566" max="2566" width="8.42578125" style="385" customWidth="1"/>
    <col min="2567" max="2567" width="0.7109375" style="385" customWidth="1"/>
    <col min="2568" max="2568" width="9" style="385" customWidth="1"/>
    <col min="2569" max="2569" width="12.5703125" style="385" customWidth="1"/>
    <col min="2570" max="2816" width="9.140625" style="385"/>
    <col min="2817" max="2817" width="38.140625" style="385" customWidth="1"/>
    <col min="2818" max="2818" width="6.7109375" style="385" customWidth="1"/>
    <col min="2819" max="2819" width="8.42578125" style="385" customWidth="1"/>
    <col min="2820" max="2820" width="0.42578125" style="385" customWidth="1"/>
    <col min="2821" max="2821" width="6.7109375" style="385" customWidth="1"/>
    <col min="2822" max="2822" width="8.42578125" style="385" customWidth="1"/>
    <col min="2823" max="2823" width="0.7109375" style="385" customWidth="1"/>
    <col min="2824" max="2824" width="9" style="385" customWidth="1"/>
    <col min="2825" max="2825" width="12.5703125" style="385" customWidth="1"/>
    <col min="2826" max="3072" width="9.140625" style="385"/>
    <col min="3073" max="3073" width="38.140625" style="385" customWidth="1"/>
    <col min="3074" max="3074" width="6.7109375" style="385" customWidth="1"/>
    <col min="3075" max="3075" width="8.42578125" style="385" customWidth="1"/>
    <col min="3076" max="3076" width="0.42578125" style="385" customWidth="1"/>
    <col min="3077" max="3077" width="6.7109375" style="385" customWidth="1"/>
    <col min="3078" max="3078" width="8.42578125" style="385" customWidth="1"/>
    <col min="3079" max="3079" width="0.7109375" style="385" customWidth="1"/>
    <col min="3080" max="3080" width="9" style="385" customWidth="1"/>
    <col min="3081" max="3081" width="12.5703125" style="385" customWidth="1"/>
    <col min="3082" max="3328" width="9.140625" style="385"/>
    <col min="3329" max="3329" width="38.140625" style="385" customWidth="1"/>
    <col min="3330" max="3330" width="6.7109375" style="385" customWidth="1"/>
    <col min="3331" max="3331" width="8.42578125" style="385" customWidth="1"/>
    <col min="3332" max="3332" width="0.42578125" style="385" customWidth="1"/>
    <col min="3333" max="3333" width="6.7109375" style="385" customWidth="1"/>
    <col min="3334" max="3334" width="8.42578125" style="385" customWidth="1"/>
    <col min="3335" max="3335" width="0.7109375" style="385" customWidth="1"/>
    <col min="3336" max="3336" width="9" style="385" customWidth="1"/>
    <col min="3337" max="3337" width="12.5703125" style="385" customWidth="1"/>
    <col min="3338" max="3584" width="9.140625" style="385"/>
    <col min="3585" max="3585" width="38.140625" style="385" customWidth="1"/>
    <col min="3586" max="3586" width="6.7109375" style="385" customWidth="1"/>
    <col min="3587" max="3587" width="8.42578125" style="385" customWidth="1"/>
    <col min="3588" max="3588" width="0.42578125" style="385" customWidth="1"/>
    <col min="3589" max="3589" width="6.7109375" style="385" customWidth="1"/>
    <col min="3590" max="3590" width="8.42578125" style="385" customWidth="1"/>
    <col min="3591" max="3591" width="0.7109375" style="385" customWidth="1"/>
    <col min="3592" max="3592" width="9" style="385" customWidth="1"/>
    <col min="3593" max="3593" width="12.5703125" style="385" customWidth="1"/>
    <col min="3594" max="3840" width="9.140625" style="385"/>
    <col min="3841" max="3841" width="38.140625" style="385" customWidth="1"/>
    <col min="3842" max="3842" width="6.7109375" style="385" customWidth="1"/>
    <col min="3843" max="3843" width="8.42578125" style="385" customWidth="1"/>
    <col min="3844" max="3844" width="0.42578125" style="385" customWidth="1"/>
    <col min="3845" max="3845" width="6.7109375" style="385" customWidth="1"/>
    <col min="3846" max="3846" width="8.42578125" style="385" customWidth="1"/>
    <col min="3847" max="3847" width="0.7109375" style="385" customWidth="1"/>
    <col min="3848" max="3848" width="9" style="385" customWidth="1"/>
    <col min="3849" max="3849" width="12.5703125" style="385" customWidth="1"/>
    <col min="3850" max="4096" width="9.140625" style="385"/>
    <col min="4097" max="4097" width="38.140625" style="385" customWidth="1"/>
    <col min="4098" max="4098" width="6.7109375" style="385" customWidth="1"/>
    <col min="4099" max="4099" width="8.42578125" style="385" customWidth="1"/>
    <col min="4100" max="4100" width="0.42578125" style="385" customWidth="1"/>
    <col min="4101" max="4101" width="6.7109375" style="385" customWidth="1"/>
    <col min="4102" max="4102" width="8.42578125" style="385" customWidth="1"/>
    <col min="4103" max="4103" width="0.7109375" style="385" customWidth="1"/>
    <col min="4104" max="4104" width="9" style="385" customWidth="1"/>
    <col min="4105" max="4105" width="12.5703125" style="385" customWidth="1"/>
    <col min="4106" max="4352" width="9.140625" style="385"/>
    <col min="4353" max="4353" width="38.140625" style="385" customWidth="1"/>
    <col min="4354" max="4354" width="6.7109375" style="385" customWidth="1"/>
    <col min="4355" max="4355" width="8.42578125" style="385" customWidth="1"/>
    <col min="4356" max="4356" width="0.42578125" style="385" customWidth="1"/>
    <col min="4357" max="4357" width="6.7109375" style="385" customWidth="1"/>
    <col min="4358" max="4358" width="8.42578125" style="385" customWidth="1"/>
    <col min="4359" max="4359" width="0.7109375" style="385" customWidth="1"/>
    <col min="4360" max="4360" width="9" style="385" customWidth="1"/>
    <col min="4361" max="4361" width="12.5703125" style="385" customWidth="1"/>
    <col min="4362" max="4608" width="9.140625" style="385"/>
    <col min="4609" max="4609" width="38.140625" style="385" customWidth="1"/>
    <col min="4610" max="4610" width="6.7109375" style="385" customWidth="1"/>
    <col min="4611" max="4611" width="8.42578125" style="385" customWidth="1"/>
    <col min="4612" max="4612" width="0.42578125" style="385" customWidth="1"/>
    <col min="4613" max="4613" width="6.7109375" style="385" customWidth="1"/>
    <col min="4614" max="4614" width="8.42578125" style="385" customWidth="1"/>
    <col min="4615" max="4615" width="0.7109375" style="385" customWidth="1"/>
    <col min="4616" max="4616" width="9" style="385" customWidth="1"/>
    <col min="4617" max="4617" width="12.5703125" style="385" customWidth="1"/>
    <col min="4618" max="4864" width="9.140625" style="385"/>
    <col min="4865" max="4865" width="38.140625" style="385" customWidth="1"/>
    <col min="4866" max="4866" width="6.7109375" style="385" customWidth="1"/>
    <col min="4867" max="4867" width="8.42578125" style="385" customWidth="1"/>
    <col min="4868" max="4868" width="0.42578125" style="385" customWidth="1"/>
    <col min="4869" max="4869" width="6.7109375" style="385" customWidth="1"/>
    <col min="4870" max="4870" width="8.42578125" style="385" customWidth="1"/>
    <col min="4871" max="4871" width="0.7109375" style="385" customWidth="1"/>
    <col min="4872" max="4872" width="9" style="385" customWidth="1"/>
    <col min="4873" max="4873" width="12.5703125" style="385" customWidth="1"/>
    <col min="4874" max="5120" width="9.140625" style="385"/>
    <col min="5121" max="5121" width="38.140625" style="385" customWidth="1"/>
    <col min="5122" max="5122" width="6.7109375" style="385" customWidth="1"/>
    <col min="5123" max="5123" width="8.42578125" style="385" customWidth="1"/>
    <col min="5124" max="5124" width="0.42578125" style="385" customWidth="1"/>
    <col min="5125" max="5125" width="6.7109375" style="385" customWidth="1"/>
    <col min="5126" max="5126" width="8.42578125" style="385" customWidth="1"/>
    <col min="5127" max="5127" width="0.7109375" style="385" customWidth="1"/>
    <col min="5128" max="5128" width="9" style="385" customWidth="1"/>
    <col min="5129" max="5129" width="12.5703125" style="385" customWidth="1"/>
    <col min="5130" max="5376" width="9.140625" style="385"/>
    <col min="5377" max="5377" width="38.140625" style="385" customWidth="1"/>
    <col min="5378" max="5378" width="6.7109375" style="385" customWidth="1"/>
    <col min="5379" max="5379" width="8.42578125" style="385" customWidth="1"/>
    <col min="5380" max="5380" width="0.42578125" style="385" customWidth="1"/>
    <col min="5381" max="5381" width="6.7109375" style="385" customWidth="1"/>
    <col min="5382" max="5382" width="8.42578125" style="385" customWidth="1"/>
    <col min="5383" max="5383" width="0.7109375" style="385" customWidth="1"/>
    <col min="5384" max="5384" width="9" style="385" customWidth="1"/>
    <col min="5385" max="5385" width="12.5703125" style="385" customWidth="1"/>
    <col min="5386" max="5632" width="9.140625" style="385"/>
    <col min="5633" max="5633" width="38.140625" style="385" customWidth="1"/>
    <col min="5634" max="5634" width="6.7109375" style="385" customWidth="1"/>
    <col min="5635" max="5635" width="8.42578125" style="385" customWidth="1"/>
    <col min="5636" max="5636" width="0.42578125" style="385" customWidth="1"/>
    <col min="5637" max="5637" width="6.7109375" style="385" customWidth="1"/>
    <col min="5638" max="5638" width="8.42578125" style="385" customWidth="1"/>
    <col min="5639" max="5639" width="0.7109375" style="385" customWidth="1"/>
    <col min="5640" max="5640" width="9" style="385" customWidth="1"/>
    <col min="5641" max="5641" width="12.5703125" style="385" customWidth="1"/>
    <col min="5642" max="5888" width="9.140625" style="385"/>
    <col min="5889" max="5889" width="38.140625" style="385" customWidth="1"/>
    <col min="5890" max="5890" width="6.7109375" style="385" customWidth="1"/>
    <col min="5891" max="5891" width="8.42578125" style="385" customWidth="1"/>
    <col min="5892" max="5892" width="0.42578125" style="385" customWidth="1"/>
    <col min="5893" max="5893" width="6.7109375" style="385" customWidth="1"/>
    <col min="5894" max="5894" width="8.42578125" style="385" customWidth="1"/>
    <col min="5895" max="5895" width="0.7109375" style="385" customWidth="1"/>
    <col min="5896" max="5896" width="9" style="385" customWidth="1"/>
    <col min="5897" max="5897" width="12.5703125" style="385" customWidth="1"/>
    <col min="5898" max="6144" width="9.140625" style="385"/>
    <col min="6145" max="6145" width="38.140625" style="385" customWidth="1"/>
    <col min="6146" max="6146" width="6.7109375" style="385" customWidth="1"/>
    <col min="6147" max="6147" width="8.42578125" style="385" customWidth="1"/>
    <col min="6148" max="6148" width="0.42578125" style="385" customWidth="1"/>
    <col min="6149" max="6149" width="6.7109375" style="385" customWidth="1"/>
    <col min="6150" max="6150" width="8.42578125" style="385" customWidth="1"/>
    <col min="6151" max="6151" width="0.7109375" style="385" customWidth="1"/>
    <col min="6152" max="6152" width="9" style="385" customWidth="1"/>
    <col min="6153" max="6153" width="12.5703125" style="385" customWidth="1"/>
    <col min="6154" max="6400" width="9.140625" style="385"/>
    <col min="6401" max="6401" width="38.140625" style="385" customWidth="1"/>
    <col min="6402" max="6402" width="6.7109375" style="385" customWidth="1"/>
    <col min="6403" max="6403" width="8.42578125" style="385" customWidth="1"/>
    <col min="6404" max="6404" width="0.42578125" style="385" customWidth="1"/>
    <col min="6405" max="6405" width="6.7109375" style="385" customWidth="1"/>
    <col min="6406" max="6406" width="8.42578125" style="385" customWidth="1"/>
    <col min="6407" max="6407" width="0.7109375" style="385" customWidth="1"/>
    <col min="6408" max="6408" width="9" style="385" customWidth="1"/>
    <col min="6409" max="6409" width="12.5703125" style="385" customWidth="1"/>
    <col min="6410" max="6656" width="9.140625" style="385"/>
    <col min="6657" max="6657" width="38.140625" style="385" customWidth="1"/>
    <col min="6658" max="6658" width="6.7109375" style="385" customWidth="1"/>
    <col min="6659" max="6659" width="8.42578125" style="385" customWidth="1"/>
    <col min="6660" max="6660" width="0.42578125" style="385" customWidth="1"/>
    <col min="6661" max="6661" width="6.7109375" style="385" customWidth="1"/>
    <col min="6662" max="6662" width="8.42578125" style="385" customWidth="1"/>
    <col min="6663" max="6663" width="0.7109375" style="385" customWidth="1"/>
    <col min="6664" max="6664" width="9" style="385" customWidth="1"/>
    <col min="6665" max="6665" width="12.5703125" style="385" customWidth="1"/>
    <col min="6666" max="6912" width="9.140625" style="385"/>
    <col min="6913" max="6913" width="38.140625" style="385" customWidth="1"/>
    <col min="6914" max="6914" width="6.7109375" style="385" customWidth="1"/>
    <col min="6915" max="6915" width="8.42578125" style="385" customWidth="1"/>
    <col min="6916" max="6916" width="0.42578125" style="385" customWidth="1"/>
    <col min="6917" max="6917" width="6.7109375" style="385" customWidth="1"/>
    <col min="6918" max="6918" width="8.42578125" style="385" customWidth="1"/>
    <col min="6919" max="6919" width="0.7109375" style="385" customWidth="1"/>
    <col min="6920" max="6920" width="9" style="385" customWidth="1"/>
    <col min="6921" max="6921" width="12.5703125" style="385" customWidth="1"/>
    <col min="6922" max="7168" width="9.140625" style="385"/>
    <col min="7169" max="7169" width="38.140625" style="385" customWidth="1"/>
    <col min="7170" max="7170" width="6.7109375" style="385" customWidth="1"/>
    <col min="7171" max="7171" width="8.42578125" style="385" customWidth="1"/>
    <col min="7172" max="7172" width="0.42578125" style="385" customWidth="1"/>
    <col min="7173" max="7173" width="6.7109375" style="385" customWidth="1"/>
    <col min="7174" max="7174" width="8.42578125" style="385" customWidth="1"/>
    <col min="7175" max="7175" width="0.7109375" style="385" customWidth="1"/>
    <col min="7176" max="7176" width="9" style="385" customWidth="1"/>
    <col min="7177" max="7177" width="12.5703125" style="385" customWidth="1"/>
    <col min="7178" max="7424" width="9.140625" style="385"/>
    <col min="7425" max="7425" width="38.140625" style="385" customWidth="1"/>
    <col min="7426" max="7426" width="6.7109375" style="385" customWidth="1"/>
    <col min="7427" max="7427" width="8.42578125" style="385" customWidth="1"/>
    <col min="7428" max="7428" width="0.42578125" style="385" customWidth="1"/>
    <col min="7429" max="7429" width="6.7109375" style="385" customWidth="1"/>
    <col min="7430" max="7430" width="8.42578125" style="385" customWidth="1"/>
    <col min="7431" max="7431" width="0.7109375" style="385" customWidth="1"/>
    <col min="7432" max="7432" width="9" style="385" customWidth="1"/>
    <col min="7433" max="7433" width="12.5703125" style="385" customWidth="1"/>
    <col min="7434" max="7680" width="9.140625" style="385"/>
    <col min="7681" max="7681" width="38.140625" style="385" customWidth="1"/>
    <col min="7682" max="7682" width="6.7109375" style="385" customWidth="1"/>
    <col min="7683" max="7683" width="8.42578125" style="385" customWidth="1"/>
    <col min="7684" max="7684" width="0.42578125" style="385" customWidth="1"/>
    <col min="7685" max="7685" width="6.7109375" style="385" customWidth="1"/>
    <col min="7686" max="7686" width="8.42578125" style="385" customWidth="1"/>
    <col min="7687" max="7687" width="0.7109375" style="385" customWidth="1"/>
    <col min="7688" max="7688" width="9" style="385" customWidth="1"/>
    <col min="7689" max="7689" width="12.5703125" style="385" customWidth="1"/>
    <col min="7690" max="7936" width="9.140625" style="385"/>
    <col min="7937" max="7937" width="38.140625" style="385" customWidth="1"/>
    <col min="7938" max="7938" width="6.7109375" style="385" customWidth="1"/>
    <col min="7939" max="7939" width="8.42578125" style="385" customWidth="1"/>
    <col min="7940" max="7940" width="0.42578125" style="385" customWidth="1"/>
    <col min="7941" max="7941" width="6.7109375" style="385" customWidth="1"/>
    <col min="7942" max="7942" width="8.42578125" style="385" customWidth="1"/>
    <col min="7943" max="7943" width="0.7109375" style="385" customWidth="1"/>
    <col min="7944" max="7944" width="9" style="385" customWidth="1"/>
    <col min="7945" max="7945" width="12.5703125" style="385" customWidth="1"/>
    <col min="7946" max="8192" width="9.140625" style="385"/>
    <col min="8193" max="8193" width="38.140625" style="385" customWidth="1"/>
    <col min="8194" max="8194" width="6.7109375" style="385" customWidth="1"/>
    <col min="8195" max="8195" width="8.42578125" style="385" customWidth="1"/>
    <col min="8196" max="8196" width="0.42578125" style="385" customWidth="1"/>
    <col min="8197" max="8197" width="6.7109375" style="385" customWidth="1"/>
    <col min="8198" max="8198" width="8.42578125" style="385" customWidth="1"/>
    <col min="8199" max="8199" width="0.7109375" style="385" customWidth="1"/>
    <col min="8200" max="8200" width="9" style="385" customWidth="1"/>
    <col min="8201" max="8201" width="12.5703125" style="385" customWidth="1"/>
    <col min="8202" max="8448" width="9.140625" style="385"/>
    <col min="8449" max="8449" width="38.140625" style="385" customWidth="1"/>
    <col min="8450" max="8450" width="6.7109375" style="385" customWidth="1"/>
    <col min="8451" max="8451" width="8.42578125" style="385" customWidth="1"/>
    <col min="8452" max="8452" width="0.42578125" style="385" customWidth="1"/>
    <col min="8453" max="8453" width="6.7109375" style="385" customWidth="1"/>
    <col min="8454" max="8454" width="8.42578125" style="385" customWidth="1"/>
    <col min="8455" max="8455" width="0.7109375" style="385" customWidth="1"/>
    <col min="8456" max="8456" width="9" style="385" customWidth="1"/>
    <col min="8457" max="8457" width="12.5703125" style="385" customWidth="1"/>
    <col min="8458" max="8704" width="9.140625" style="385"/>
    <col min="8705" max="8705" width="38.140625" style="385" customWidth="1"/>
    <col min="8706" max="8706" width="6.7109375" style="385" customWidth="1"/>
    <col min="8707" max="8707" width="8.42578125" style="385" customWidth="1"/>
    <col min="8708" max="8708" width="0.42578125" style="385" customWidth="1"/>
    <col min="8709" max="8709" width="6.7109375" style="385" customWidth="1"/>
    <col min="8710" max="8710" width="8.42578125" style="385" customWidth="1"/>
    <col min="8711" max="8711" width="0.7109375" style="385" customWidth="1"/>
    <col min="8712" max="8712" width="9" style="385" customWidth="1"/>
    <col min="8713" max="8713" width="12.5703125" style="385" customWidth="1"/>
    <col min="8714" max="8960" width="9.140625" style="385"/>
    <col min="8961" max="8961" width="38.140625" style="385" customWidth="1"/>
    <col min="8962" max="8962" width="6.7109375" style="385" customWidth="1"/>
    <col min="8963" max="8963" width="8.42578125" style="385" customWidth="1"/>
    <col min="8964" max="8964" width="0.42578125" style="385" customWidth="1"/>
    <col min="8965" max="8965" width="6.7109375" style="385" customWidth="1"/>
    <col min="8966" max="8966" width="8.42578125" style="385" customWidth="1"/>
    <col min="8967" max="8967" width="0.7109375" style="385" customWidth="1"/>
    <col min="8968" max="8968" width="9" style="385" customWidth="1"/>
    <col min="8969" max="8969" width="12.5703125" style="385" customWidth="1"/>
    <col min="8970" max="9216" width="9.140625" style="385"/>
    <col min="9217" max="9217" width="38.140625" style="385" customWidth="1"/>
    <col min="9218" max="9218" width="6.7109375" style="385" customWidth="1"/>
    <col min="9219" max="9219" width="8.42578125" style="385" customWidth="1"/>
    <col min="9220" max="9220" width="0.42578125" style="385" customWidth="1"/>
    <col min="9221" max="9221" width="6.7109375" style="385" customWidth="1"/>
    <col min="9222" max="9222" width="8.42578125" style="385" customWidth="1"/>
    <col min="9223" max="9223" width="0.7109375" style="385" customWidth="1"/>
    <col min="9224" max="9224" width="9" style="385" customWidth="1"/>
    <col min="9225" max="9225" width="12.5703125" style="385" customWidth="1"/>
    <col min="9226" max="9472" width="9.140625" style="385"/>
    <col min="9473" max="9473" width="38.140625" style="385" customWidth="1"/>
    <col min="9474" max="9474" width="6.7109375" style="385" customWidth="1"/>
    <col min="9475" max="9475" width="8.42578125" style="385" customWidth="1"/>
    <col min="9476" max="9476" width="0.42578125" style="385" customWidth="1"/>
    <col min="9477" max="9477" width="6.7109375" style="385" customWidth="1"/>
    <col min="9478" max="9478" width="8.42578125" style="385" customWidth="1"/>
    <col min="9479" max="9479" width="0.7109375" style="385" customWidth="1"/>
    <col min="9480" max="9480" width="9" style="385" customWidth="1"/>
    <col min="9481" max="9481" width="12.5703125" style="385" customWidth="1"/>
    <col min="9482" max="9728" width="9.140625" style="385"/>
    <col min="9729" max="9729" width="38.140625" style="385" customWidth="1"/>
    <col min="9730" max="9730" width="6.7109375" style="385" customWidth="1"/>
    <col min="9731" max="9731" width="8.42578125" style="385" customWidth="1"/>
    <col min="9732" max="9732" width="0.42578125" style="385" customWidth="1"/>
    <col min="9733" max="9733" width="6.7109375" style="385" customWidth="1"/>
    <col min="9734" max="9734" width="8.42578125" style="385" customWidth="1"/>
    <col min="9735" max="9735" width="0.7109375" style="385" customWidth="1"/>
    <col min="9736" max="9736" width="9" style="385" customWidth="1"/>
    <col min="9737" max="9737" width="12.5703125" style="385" customWidth="1"/>
    <col min="9738" max="9984" width="9.140625" style="385"/>
    <col min="9985" max="9985" width="38.140625" style="385" customWidth="1"/>
    <col min="9986" max="9986" width="6.7109375" style="385" customWidth="1"/>
    <col min="9987" max="9987" width="8.42578125" style="385" customWidth="1"/>
    <col min="9988" max="9988" width="0.42578125" style="385" customWidth="1"/>
    <col min="9989" max="9989" width="6.7109375" style="385" customWidth="1"/>
    <col min="9990" max="9990" width="8.42578125" style="385" customWidth="1"/>
    <col min="9991" max="9991" width="0.7109375" style="385" customWidth="1"/>
    <col min="9992" max="9992" width="9" style="385" customWidth="1"/>
    <col min="9993" max="9993" width="12.5703125" style="385" customWidth="1"/>
    <col min="9994" max="10240" width="9.140625" style="385"/>
    <col min="10241" max="10241" width="38.140625" style="385" customWidth="1"/>
    <col min="10242" max="10242" width="6.7109375" style="385" customWidth="1"/>
    <col min="10243" max="10243" width="8.42578125" style="385" customWidth="1"/>
    <col min="10244" max="10244" width="0.42578125" style="385" customWidth="1"/>
    <col min="10245" max="10245" width="6.7109375" style="385" customWidth="1"/>
    <col min="10246" max="10246" width="8.42578125" style="385" customWidth="1"/>
    <col min="10247" max="10247" width="0.7109375" style="385" customWidth="1"/>
    <col min="10248" max="10248" width="9" style="385" customWidth="1"/>
    <col min="10249" max="10249" width="12.5703125" style="385" customWidth="1"/>
    <col min="10250" max="10496" width="9.140625" style="385"/>
    <col min="10497" max="10497" width="38.140625" style="385" customWidth="1"/>
    <col min="10498" max="10498" width="6.7109375" style="385" customWidth="1"/>
    <col min="10499" max="10499" width="8.42578125" style="385" customWidth="1"/>
    <col min="10500" max="10500" width="0.42578125" style="385" customWidth="1"/>
    <col min="10501" max="10501" width="6.7109375" style="385" customWidth="1"/>
    <col min="10502" max="10502" width="8.42578125" style="385" customWidth="1"/>
    <col min="10503" max="10503" width="0.7109375" style="385" customWidth="1"/>
    <col min="10504" max="10504" width="9" style="385" customWidth="1"/>
    <col min="10505" max="10505" width="12.5703125" style="385" customWidth="1"/>
    <col min="10506" max="10752" width="9.140625" style="385"/>
    <col min="10753" max="10753" width="38.140625" style="385" customWidth="1"/>
    <col min="10754" max="10754" width="6.7109375" style="385" customWidth="1"/>
    <col min="10755" max="10755" width="8.42578125" style="385" customWidth="1"/>
    <col min="10756" max="10756" width="0.42578125" style="385" customWidth="1"/>
    <col min="10757" max="10757" width="6.7109375" style="385" customWidth="1"/>
    <col min="10758" max="10758" width="8.42578125" style="385" customWidth="1"/>
    <col min="10759" max="10759" width="0.7109375" style="385" customWidth="1"/>
    <col min="10760" max="10760" width="9" style="385" customWidth="1"/>
    <col min="10761" max="10761" width="12.5703125" style="385" customWidth="1"/>
    <col min="10762" max="11008" width="9.140625" style="385"/>
    <col min="11009" max="11009" width="38.140625" style="385" customWidth="1"/>
    <col min="11010" max="11010" width="6.7109375" style="385" customWidth="1"/>
    <col min="11011" max="11011" width="8.42578125" style="385" customWidth="1"/>
    <col min="11012" max="11012" width="0.42578125" style="385" customWidth="1"/>
    <col min="11013" max="11013" width="6.7109375" style="385" customWidth="1"/>
    <col min="11014" max="11014" width="8.42578125" style="385" customWidth="1"/>
    <col min="11015" max="11015" width="0.7109375" style="385" customWidth="1"/>
    <col min="11016" max="11016" width="9" style="385" customWidth="1"/>
    <col min="11017" max="11017" width="12.5703125" style="385" customWidth="1"/>
    <col min="11018" max="11264" width="9.140625" style="385"/>
    <col min="11265" max="11265" width="38.140625" style="385" customWidth="1"/>
    <col min="11266" max="11266" width="6.7109375" style="385" customWidth="1"/>
    <col min="11267" max="11267" width="8.42578125" style="385" customWidth="1"/>
    <col min="11268" max="11268" width="0.42578125" style="385" customWidth="1"/>
    <col min="11269" max="11269" width="6.7109375" style="385" customWidth="1"/>
    <col min="11270" max="11270" width="8.42578125" style="385" customWidth="1"/>
    <col min="11271" max="11271" width="0.7109375" style="385" customWidth="1"/>
    <col min="11272" max="11272" width="9" style="385" customWidth="1"/>
    <col min="11273" max="11273" width="12.5703125" style="385" customWidth="1"/>
    <col min="11274" max="11520" width="9.140625" style="385"/>
    <col min="11521" max="11521" width="38.140625" style="385" customWidth="1"/>
    <col min="11522" max="11522" width="6.7109375" style="385" customWidth="1"/>
    <col min="11523" max="11523" width="8.42578125" style="385" customWidth="1"/>
    <col min="11524" max="11524" width="0.42578125" style="385" customWidth="1"/>
    <col min="11525" max="11525" width="6.7109375" style="385" customWidth="1"/>
    <col min="11526" max="11526" width="8.42578125" style="385" customWidth="1"/>
    <col min="11527" max="11527" width="0.7109375" style="385" customWidth="1"/>
    <col min="11528" max="11528" width="9" style="385" customWidth="1"/>
    <col min="11529" max="11529" width="12.5703125" style="385" customWidth="1"/>
    <col min="11530" max="11776" width="9.140625" style="385"/>
    <col min="11777" max="11777" width="38.140625" style="385" customWidth="1"/>
    <col min="11778" max="11778" width="6.7109375" style="385" customWidth="1"/>
    <col min="11779" max="11779" width="8.42578125" style="385" customWidth="1"/>
    <col min="11780" max="11780" width="0.42578125" style="385" customWidth="1"/>
    <col min="11781" max="11781" width="6.7109375" style="385" customWidth="1"/>
    <col min="11782" max="11782" width="8.42578125" style="385" customWidth="1"/>
    <col min="11783" max="11783" width="0.7109375" style="385" customWidth="1"/>
    <col min="11784" max="11784" width="9" style="385" customWidth="1"/>
    <col min="11785" max="11785" width="12.5703125" style="385" customWidth="1"/>
    <col min="11786" max="12032" width="9.140625" style="385"/>
    <col min="12033" max="12033" width="38.140625" style="385" customWidth="1"/>
    <col min="12034" max="12034" width="6.7109375" style="385" customWidth="1"/>
    <col min="12035" max="12035" width="8.42578125" style="385" customWidth="1"/>
    <col min="12036" max="12036" width="0.42578125" style="385" customWidth="1"/>
    <col min="12037" max="12037" width="6.7109375" style="385" customWidth="1"/>
    <col min="12038" max="12038" width="8.42578125" style="385" customWidth="1"/>
    <col min="12039" max="12039" width="0.7109375" style="385" customWidth="1"/>
    <col min="12040" max="12040" width="9" style="385" customWidth="1"/>
    <col min="12041" max="12041" width="12.5703125" style="385" customWidth="1"/>
    <col min="12042" max="12288" width="9.140625" style="385"/>
    <col min="12289" max="12289" width="38.140625" style="385" customWidth="1"/>
    <col min="12290" max="12290" width="6.7109375" style="385" customWidth="1"/>
    <col min="12291" max="12291" width="8.42578125" style="385" customWidth="1"/>
    <col min="12292" max="12292" width="0.42578125" style="385" customWidth="1"/>
    <col min="12293" max="12293" width="6.7109375" style="385" customWidth="1"/>
    <col min="12294" max="12294" width="8.42578125" style="385" customWidth="1"/>
    <col min="12295" max="12295" width="0.7109375" style="385" customWidth="1"/>
    <col min="12296" max="12296" width="9" style="385" customWidth="1"/>
    <col min="12297" max="12297" width="12.5703125" style="385" customWidth="1"/>
    <col min="12298" max="12544" width="9.140625" style="385"/>
    <col min="12545" max="12545" width="38.140625" style="385" customWidth="1"/>
    <col min="12546" max="12546" width="6.7109375" style="385" customWidth="1"/>
    <col min="12547" max="12547" width="8.42578125" style="385" customWidth="1"/>
    <col min="12548" max="12548" width="0.42578125" style="385" customWidth="1"/>
    <col min="12549" max="12549" width="6.7109375" style="385" customWidth="1"/>
    <col min="12550" max="12550" width="8.42578125" style="385" customWidth="1"/>
    <col min="12551" max="12551" width="0.7109375" style="385" customWidth="1"/>
    <col min="12552" max="12552" width="9" style="385" customWidth="1"/>
    <col min="12553" max="12553" width="12.5703125" style="385" customWidth="1"/>
    <col min="12554" max="12800" width="9.140625" style="385"/>
    <col min="12801" max="12801" width="38.140625" style="385" customWidth="1"/>
    <col min="12802" max="12802" width="6.7109375" style="385" customWidth="1"/>
    <col min="12803" max="12803" width="8.42578125" style="385" customWidth="1"/>
    <col min="12804" max="12804" width="0.42578125" style="385" customWidth="1"/>
    <col min="12805" max="12805" width="6.7109375" style="385" customWidth="1"/>
    <col min="12806" max="12806" width="8.42578125" style="385" customWidth="1"/>
    <col min="12807" max="12807" width="0.7109375" style="385" customWidth="1"/>
    <col min="12808" max="12808" width="9" style="385" customWidth="1"/>
    <col min="12809" max="12809" width="12.5703125" style="385" customWidth="1"/>
    <col min="12810" max="13056" width="9.140625" style="385"/>
    <col min="13057" max="13057" width="38.140625" style="385" customWidth="1"/>
    <col min="13058" max="13058" width="6.7109375" style="385" customWidth="1"/>
    <col min="13059" max="13059" width="8.42578125" style="385" customWidth="1"/>
    <col min="13060" max="13060" width="0.42578125" style="385" customWidth="1"/>
    <col min="13061" max="13061" width="6.7109375" style="385" customWidth="1"/>
    <col min="13062" max="13062" width="8.42578125" style="385" customWidth="1"/>
    <col min="13063" max="13063" width="0.7109375" style="385" customWidth="1"/>
    <col min="13064" max="13064" width="9" style="385" customWidth="1"/>
    <col min="13065" max="13065" width="12.5703125" style="385" customWidth="1"/>
    <col min="13066" max="13312" width="9.140625" style="385"/>
    <col min="13313" max="13313" width="38.140625" style="385" customWidth="1"/>
    <col min="13314" max="13314" width="6.7109375" style="385" customWidth="1"/>
    <col min="13315" max="13315" width="8.42578125" style="385" customWidth="1"/>
    <col min="13316" max="13316" width="0.42578125" style="385" customWidth="1"/>
    <col min="13317" max="13317" width="6.7109375" style="385" customWidth="1"/>
    <col min="13318" max="13318" width="8.42578125" style="385" customWidth="1"/>
    <col min="13319" max="13319" width="0.7109375" style="385" customWidth="1"/>
    <col min="13320" max="13320" width="9" style="385" customWidth="1"/>
    <col min="13321" max="13321" width="12.5703125" style="385" customWidth="1"/>
    <col min="13322" max="13568" width="9.140625" style="385"/>
    <col min="13569" max="13569" width="38.140625" style="385" customWidth="1"/>
    <col min="13570" max="13570" width="6.7109375" style="385" customWidth="1"/>
    <col min="13571" max="13571" width="8.42578125" style="385" customWidth="1"/>
    <col min="13572" max="13572" width="0.42578125" style="385" customWidth="1"/>
    <col min="13573" max="13573" width="6.7109375" style="385" customWidth="1"/>
    <col min="13574" max="13574" width="8.42578125" style="385" customWidth="1"/>
    <col min="13575" max="13575" width="0.7109375" style="385" customWidth="1"/>
    <col min="13576" max="13576" width="9" style="385" customWidth="1"/>
    <col min="13577" max="13577" width="12.5703125" style="385" customWidth="1"/>
    <col min="13578" max="13824" width="9.140625" style="385"/>
    <col min="13825" max="13825" width="38.140625" style="385" customWidth="1"/>
    <col min="13826" max="13826" width="6.7109375" style="385" customWidth="1"/>
    <col min="13827" max="13827" width="8.42578125" style="385" customWidth="1"/>
    <col min="13828" max="13828" width="0.42578125" style="385" customWidth="1"/>
    <col min="13829" max="13829" width="6.7109375" style="385" customWidth="1"/>
    <col min="13830" max="13830" width="8.42578125" style="385" customWidth="1"/>
    <col min="13831" max="13831" width="0.7109375" style="385" customWidth="1"/>
    <col min="13832" max="13832" width="9" style="385" customWidth="1"/>
    <col min="13833" max="13833" width="12.5703125" style="385" customWidth="1"/>
    <col min="13834" max="14080" width="9.140625" style="385"/>
    <col min="14081" max="14081" width="38.140625" style="385" customWidth="1"/>
    <col min="14082" max="14082" width="6.7109375" style="385" customWidth="1"/>
    <col min="14083" max="14083" width="8.42578125" style="385" customWidth="1"/>
    <col min="14084" max="14084" width="0.42578125" style="385" customWidth="1"/>
    <col min="14085" max="14085" width="6.7109375" style="385" customWidth="1"/>
    <col min="14086" max="14086" width="8.42578125" style="385" customWidth="1"/>
    <col min="14087" max="14087" width="0.7109375" style="385" customWidth="1"/>
    <col min="14088" max="14088" width="9" style="385" customWidth="1"/>
    <col min="14089" max="14089" width="12.5703125" style="385" customWidth="1"/>
    <col min="14090" max="14336" width="9.140625" style="385"/>
    <col min="14337" max="14337" width="38.140625" style="385" customWidth="1"/>
    <col min="14338" max="14338" width="6.7109375" style="385" customWidth="1"/>
    <col min="14339" max="14339" width="8.42578125" style="385" customWidth="1"/>
    <col min="14340" max="14340" width="0.42578125" style="385" customWidth="1"/>
    <col min="14341" max="14341" width="6.7109375" style="385" customWidth="1"/>
    <col min="14342" max="14342" width="8.42578125" style="385" customWidth="1"/>
    <col min="14343" max="14343" width="0.7109375" style="385" customWidth="1"/>
    <col min="14344" max="14344" width="9" style="385" customWidth="1"/>
    <col min="14345" max="14345" width="12.5703125" style="385" customWidth="1"/>
    <col min="14346" max="14592" width="9.140625" style="385"/>
    <col min="14593" max="14593" width="38.140625" style="385" customWidth="1"/>
    <col min="14594" max="14594" width="6.7109375" style="385" customWidth="1"/>
    <col min="14595" max="14595" width="8.42578125" style="385" customWidth="1"/>
    <col min="14596" max="14596" width="0.42578125" style="385" customWidth="1"/>
    <col min="14597" max="14597" width="6.7109375" style="385" customWidth="1"/>
    <col min="14598" max="14598" width="8.42578125" style="385" customWidth="1"/>
    <col min="14599" max="14599" width="0.7109375" style="385" customWidth="1"/>
    <col min="14600" max="14600" width="9" style="385" customWidth="1"/>
    <col min="14601" max="14601" width="12.5703125" style="385" customWidth="1"/>
    <col min="14602" max="14848" width="9.140625" style="385"/>
    <col min="14849" max="14849" width="38.140625" style="385" customWidth="1"/>
    <col min="14850" max="14850" width="6.7109375" style="385" customWidth="1"/>
    <col min="14851" max="14851" width="8.42578125" style="385" customWidth="1"/>
    <col min="14852" max="14852" width="0.42578125" style="385" customWidth="1"/>
    <col min="14853" max="14853" width="6.7109375" style="385" customWidth="1"/>
    <col min="14854" max="14854" width="8.42578125" style="385" customWidth="1"/>
    <col min="14855" max="14855" width="0.7109375" style="385" customWidth="1"/>
    <col min="14856" max="14856" width="9" style="385" customWidth="1"/>
    <col min="14857" max="14857" width="12.5703125" style="385" customWidth="1"/>
    <col min="14858" max="15104" width="9.140625" style="385"/>
    <col min="15105" max="15105" width="38.140625" style="385" customWidth="1"/>
    <col min="15106" max="15106" width="6.7109375" style="385" customWidth="1"/>
    <col min="15107" max="15107" width="8.42578125" style="385" customWidth="1"/>
    <col min="15108" max="15108" width="0.42578125" style="385" customWidth="1"/>
    <col min="15109" max="15109" width="6.7109375" style="385" customWidth="1"/>
    <col min="15110" max="15110" width="8.42578125" style="385" customWidth="1"/>
    <col min="15111" max="15111" width="0.7109375" style="385" customWidth="1"/>
    <col min="15112" max="15112" width="9" style="385" customWidth="1"/>
    <col min="15113" max="15113" width="12.5703125" style="385" customWidth="1"/>
    <col min="15114" max="15360" width="9.140625" style="385"/>
    <col min="15361" max="15361" width="38.140625" style="385" customWidth="1"/>
    <col min="15362" max="15362" width="6.7109375" style="385" customWidth="1"/>
    <col min="15363" max="15363" width="8.42578125" style="385" customWidth="1"/>
    <col min="15364" max="15364" width="0.42578125" style="385" customWidth="1"/>
    <col min="15365" max="15365" width="6.7109375" style="385" customWidth="1"/>
    <col min="15366" max="15366" width="8.42578125" style="385" customWidth="1"/>
    <col min="15367" max="15367" width="0.7109375" style="385" customWidth="1"/>
    <col min="15368" max="15368" width="9" style="385" customWidth="1"/>
    <col min="15369" max="15369" width="12.5703125" style="385" customWidth="1"/>
    <col min="15370" max="15616" width="9.140625" style="385"/>
    <col min="15617" max="15617" width="38.140625" style="385" customWidth="1"/>
    <col min="15618" max="15618" width="6.7109375" style="385" customWidth="1"/>
    <col min="15619" max="15619" width="8.42578125" style="385" customWidth="1"/>
    <col min="15620" max="15620" width="0.42578125" style="385" customWidth="1"/>
    <col min="15621" max="15621" width="6.7109375" style="385" customWidth="1"/>
    <col min="15622" max="15622" width="8.42578125" style="385" customWidth="1"/>
    <col min="15623" max="15623" width="0.7109375" style="385" customWidth="1"/>
    <col min="15624" max="15624" width="9" style="385" customWidth="1"/>
    <col min="15625" max="15625" width="12.5703125" style="385" customWidth="1"/>
    <col min="15626" max="15872" width="9.140625" style="385"/>
    <col min="15873" max="15873" width="38.140625" style="385" customWidth="1"/>
    <col min="15874" max="15874" width="6.7109375" style="385" customWidth="1"/>
    <col min="15875" max="15875" width="8.42578125" style="385" customWidth="1"/>
    <col min="15876" max="15876" width="0.42578125" style="385" customWidth="1"/>
    <col min="15877" max="15877" width="6.7109375" style="385" customWidth="1"/>
    <col min="15878" max="15878" width="8.42578125" style="385" customWidth="1"/>
    <col min="15879" max="15879" width="0.7109375" style="385" customWidth="1"/>
    <col min="15880" max="15880" width="9" style="385" customWidth="1"/>
    <col min="15881" max="15881" width="12.5703125" style="385" customWidth="1"/>
    <col min="15882" max="16128" width="9.140625" style="385"/>
    <col min="16129" max="16129" width="38.140625" style="385" customWidth="1"/>
    <col min="16130" max="16130" width="6.7109375" style="385" customWidth="1"/>
    <col min="16131" max="16131" width="8.42578125" style="385" customWidth="1"/>
    <col min="16132" max="16132" width="0.42578125" style="385" customWidth="1"/>
    <col min="16133" max="16133" width="6.7109375" style="385" customWidth="1"/>
    <col min="16134" max="16134" width="8.42578125" style="385" customWidth="1"/>
    <col min="16135" max="16135" width="0.7109375" style="385" customWidth="1"/>
    <col min="16136" max="16136" width="9" style="385" customWidth="1"/>
    <col min="16137" max="16137" width="12.5703125" style="385" customWidth="1"/>
    <col min="16138" max="16384" width="9.140625" style="385"/>
  </cols>
  <sheetData>
    <row r="1" spans="1:9" s="400" customFormat="1" ht="19.5" customHeight="1">
      <c r="A1" s="401" t="s">
        <v>378</v>
      </c>
    </row>
    <row r="2" spans="1:9" ht="18" customHeight="1">
      <c r="A2" s="391"/>
    </row>
    <row r="3" spans="1:9" ht="21.75" customHeight="1">
      <c r="H3" s="398"/>
      <c r="I3" s="398" t="s">
        <v>359</v>
      </c>
    </row>
    <row r="4" spans="1:9" ht="15" customHeight="1">
      <c r="A4" s="397"/>
      <c r="B4" s="479" t="s">
        <v>96</v>
      </c>
      <c r="C4" s="479"/>
      <c r="D4" s="431"/>
      <c r="E4" s="479" t="s">
        <v>96</v>
      </c>
      <c r="F4" s="479"/>
      <c r="G4" s="431"/>
      <c r="H4" s="479" t="s">
        <v>396</v>
      </c>
      <c r="I4" s="479"/>
    </row>
    <row r="5" spans="1:9" ht="15" customHeight="1">
      <c r="A5" s="408"/>
      <c r="B5" s="480" t="s">
        <v>377</v>
      </c>
      <c r="C5" s="480"/>
      <c r="D5" s="432"/>
      <c r="E5" s="480" t="s">
        <v>42</v>
      </c>
      <c r="F5" s="480"/>
      <c r="G5" s="432"/>
      <c r="H5" s="480" t="s">
        <v>376</v>
      </c>
      <c r="I5" s="480"/>
    </row>
    <row r="6" spans="1:9" ht="15" customHeight="1">
      <c r="A6" s="408"/>
      <c r="B6" s="430"/>
      <c r="C6" s="430"/>
      <c r="D6" s="432"/>
      <c r="E6" s="430"/>
      <c r="F6" s="430"/>
      <c r="G6" s="432"/>
      <c r="H6" s="478" t="s">
        <v>91</v>
      </c>
      <c r="I6" s="478"/>
    </row>
    <row r="7" spans="1:9" ht="15" customHeight="1">
      <c r="A7" s="396"/>
      <c r="B7" s="432" t="s">
        <v>375</v>
      </c>
      <c r="C7" s="432" t="s">
        <v>374</v>
      </c>
      <c r="D7" s="432"/>
      <c r="E7" s="432" t="s">
        <v>375</v>
      </c>
      <c r="F7" s="432" t="s">
        <v>374</v>
      </c>
      <c r="G7" s="432"/>
      <c r="H7" s="432" t="s">
        <v>375</v>
      </c>
      <c r="I7" s="432" t="s">
        <v>374</v>
      </c>
    </row>
    <row r="8" spans="1:9" ht="15" customHeight="1">
      <c r="A8" s="396"/>
      <c r="B8" s="432" t="s">
        <v>373</v>
      </c>
      <c r="C8" s="432" t="s">
        <v>373</v>
      </c>
      <c r="D8" s="432"/>
      <c r="E8" s="432" t="s">
        <v>373</v>
      </c>
      <c r="F8" s="432" t="s">
        <v>373</v>
      </c>
      <c r="G8" s="432"/>
      <c r="H8" s="432" t="s">
        <v>373</v>
      </c>
      <c r="I8" s="432" t="s">
        <v>373</v>
      </c>
    </row>
    <row r="9" spans="1:9" ht="15" customHeight="1">
      <c r="A9" s="396"/>
      <c r="B9" s="432" t="s">
        <v>372</v>
      </c>
      <c r="C9" s="432" t="s">
        <v>371</v>
      </c>
      <c r="D9" s="432"/>
      <c r="E9" s="432" t="s">
        <v>372</v>
      </c>
      <c r="F9" s="432" t="s">
        <v>371</v>
      </c>
      <c r="G9" s="432"/>
      <c r="H9" s="432" t="s">
        <v>372</v>
      </c>
      <c r="I9" s="432" t="s">
        <v>371</v>
      </c>
    </row>
    <row r="10" spans="1:9" ht="15" customHeight="1">
      <c r="A10" s="396"/>
      <c r="B10" s="432" t="s">
        <v>370</v>
      </c>
      <c r="C10" s="432" t="s">
        <v>369</v>
      </c>
      <c r="D10" s="432"/>
      <c r="E10" s="432" t="s">
        <v>370</v>
      </c>
      <c r="F10" s="432" t="s">
        <v>369</v>
      </c>
      <c r="G10" s="432"/>
      <c r="H10" s="432" t="s">
        <v>370</v>
      </c>
      <c r="I10" s="432" t="s">
        <v>369</v>
      </c>
    </row>
    <row r="11" spans="1:9" ht="15" customHeight="1">
      <c r="A11" s="396"/>
      <c r="B11" s="432" t="s">
        <v>368</v>
      </c>
      <c r="C11" s="432" t="s">
        <v>367</v>
      </c>
      <c r="D11" s="432"/>
      <c r="E11" s="432" t="s">
        <v>368</v>
      </c>
      <c r="F11" s="432" t="s">
        <v>367</v>
      </c>
      <c r="G11" s="432"/>
      <c r="H11" s="432" t="s">
        <v>368</v>
      </c>
      <c r="I11" s="432" t="s">
        <v>367</v>
      </c>
    </row>
    <row r="12" spans="1:9" ht="15" customHeight="1">
      <c r="A12" s="396"/>
      <c r="B12" s="432" t="s">
        <v>366</v>
      </c>
      <c r="C12" s="432" t="s">
        <v>365</v>
      </c>
      <c r="D12" s="432"/>
      <c r="E12" s="432" t="s">
        <v>366</v>
      </c>
      <c r="F12" s="432" t="s">
        <v>365</v>
      </c>
      <c r="G12" s="432"/>
      <c r="H12" s="432" t="s">
        <v>366</v>
      </c>
      <c r="I12" s="432" t="s">
        <v>365</v>
      </c>
    </row>
    <row r="13" spans="1:9" ht="15" customHeight="1">
      <c r="A13" s="396"/>
      <c r="B13" s="430" t="s">
        <v>364</v>
      </c>
      <c r="C13" s="430" t="s">
        <v>363</v>
      </c>
      <c r="D13" s="430"/>
      <c r="E13" s="430" t="s">
        <v>364</v>
      </c>
      <c r="F13" s="430" t="s">
        <v>363</v>
      </c>
      <c r="G13" s="430"/>
      <c r="H13" s="430" t="s">
        <v>364</v>
      </c>
      <c r="I13" s="430" t="s">
        <v>363</v>
      </c>
    </row>
    <row r="14" spans="1:9" ht="20.100000000000001" customHeight="1">
      <c r="A14" s="396"/>
      <c r="H14" s="395"/>
    </row>
    <row r="15" spans="1:9" s="391" customFormat="1" ht="20.100000000000001" customHeight="1">
      <c r="A15" s="394" t="s">
        <v>162</v>
      </c>
      <c r="B15" s="407">
        <f>SUM(B16:B32)</f>
        <v>7220</v>
      </c>
      <c r="C15" s="407">
        <f>SUM(C16:C32)</f>
        <v>9251</v>
      </c>
      <c r="D15" s="407"/>
      <c r="E15" s="407">
        <f>SUM(E16:E32)</f>
        <v>8673</v>
      </c>
      <c r="F15" s="407">
        <f>SUM(F16:F32)</f>
        <v>7723</v>
      </c>
      <c r="G15" s="407"/>
      <c r="H15" s="406">
        <f>+E15/B15*100</f>
        <v>120.12465373961219</v>
      </c>
      <c r="I15" s="405">
        <f>+F15/C15*100</f>
        <v>83.482866717111662</v>
      </c>
    </row>
    <row r="16" spans="1:9" s="386" customFormat="1" ht="20.100000000000001" customHeight="1">
      <c r="A16" s="390" t="s">
        <v>357</v>
      </c>
      <c r="B16" s="398">
        <v>2791</v>
      </c>
      <c r="C16" s="398">
        <v>3315</v>
      </c>
      <c r="D16" s="398"/>
      <c r="E16" s="404">
        <v>3369</v>
      </c>
      <c r="F16" s="404">
        <v>3669</v>
      </c>
      <c r="G16" s="404"/>
      <c r="H16" s="403">
        <f t="shared" ref="H16:I32" si="0">+E16/B16*100</f>
        <v>120.70942314582587</v>
      </c>
      <c r="I16" s="402">
        <f t="shared" si="0"/>
        <v>110.67873303167421</v>
      </c>
    </row>
    <row r="17" spans="1:9" s="386" customFormat="1" ht="20.100000000000001" customHeight="1">
      <c r="A17" s="390" t="s">
        <v>35</v>
      </c>
      <c r="B17" s="398">
        <v>1005</v>
      </c>
      <c r="C17" s="398">
        <v>1263</v>
      </c>
      <c r="D17" s="398"/>
      <c r="E17" s="404">
        <v>1161</v>
      </c>
      <c r="F17" s="404">
        <v>824</v>
      </c>
      <c r="G17" s="404"/>
      <c r="H17" s="403">
        <f t="shared" si="0"/>
        <v>115.5223880597015</v>
      </c>
      <c r="I17" s="402">
        <f t="shared" si="0"/>
        <v>65.24148851939826</v>
      </c>
    </row>
    <row r="18" spans="1:9" s="386" customFormat="1" ht="20.100000000000001" customHeight="1">
      <c r="A18" s="390" t="s">
        <v>356</v>
      </c>
      <c r="B18" s="398">
        <v>336</v>
      </c>
      <c r="C18" s="398">
        <v>487</v>
      </c>
      <c r="D18" s="398"/>
      <c r="E18" s="404">
        <v>381</v>
      </c>
      <c r="F18" s="404">
        <v>302</v>
      </c>
      <c r="G18" s="404"/>
      <c r="H18" s="403">
        <f t="shared" si="0"/>
        <v>113.39285714285714</v>
      </c>
      <c r="I18" s="402">
        <f t="shared" si="0"/>
        <v>62.012320328542089</v>
      </c>
    </row>
    <row r="19" spans="1:9" s="386" customFormat="1" ht="30" customHeight="1">
      <c r="A19" s="390" t="s">
        <v>362</v>
      </c>
      <c r="B19" s="398">
        <v>375</v>
      </c>
      <c r="C19" s="398">
        <v>477</v>
      </c>
      <c r="D19" s="398"/>
      <c r="E19" s="404">
        <v>452</v>
      </c>
      <c r="F19" s="404">
        <v>351</v>
      </c>
      <c r="G19" s="404"/>
      <c r="H19" s="403">
        <f t="shared" si="0"/>
        <v>120.53333333333333</v>
      </c>
      <c r="I19" s="402">
        <f t="shared" si="0"/>
        <v>73.584905660377359</v>
      </c>
    </row>
    <row r="20" spans="1:9" s="386" customFormat="1" ht="20.100000000000001" customHeight="1">
      <c r="A20" s="390" t="s">
        <v>354</v>
      </c>
      <c r="B20" s="398">
        <v>103</v>
      </c>
      <c r="C20" s="398">
        <v>164</v>
      </c>
      <c r="D20" s="398"/>
      <c r="E20" s="404">
        <v>161</v>
      </c>
      <c r="F20" s="404">
        <v>146</v>
      </c>
      <c r="G20" s="404"/>
      <c r="H20" s="403">
        <f t="shared" si="0"/>
        <v>156.31067961165047</v>
      </c>
      <c r="I20" s="402">
        <f t="shared" si="0"/>
        <v>89.024390243902445</v>
      </c>
    </row>
    <row r="21" spans="1:9" s="386" customFormat="1" ht="20.100000000000001" customHeight="1">
      <c r="A21" s="390" t="s">
        <v>353</v>
      </c>
      <c r="B21" s="398">
        <v>123</v>
      </c>
      <c r="C21" s="398">
        <v>159</v>
      </c>
      <c r="D21" s="398"/>
      <c r="E21" s="404">
        <v>141</v>
      </c>
      <c r="F21" s="404">
        <v>105</v>
      </c>
      <c r="G21" s="404"/>
      <c r="H21" s="403">
        <f t="shared" si="0"/>
        <v>114.63414634146341</v>
      </c>
      <c r="I21" s="402">
        <f t="shared" si="0"/>
        <v>66.037735849056602</v>
      </c>
    </row>
    <row r="22" spans="1:9" s="386" customFormat="1" ht="20.100000000000001" customHeight="1">
      <c r="A22" s="390" t="s">
        <v>352</v>
      </c>
      <c r="B22" s="398">
        <v>100</v>
      </c>
      <c r="C22" s="398">
        <v>140</v>
      </c>
      <c r="D22" s="398"/>
      <c r="E22" s="404">
        <v>101</v>
      </c>
      <c r="F22" s="404">
        <v>109</v>
      </c>
      <c r="G22" s="404"/>
      <c r="H22" s="403">
        <f t="shared" si="0"/>
        <v>101</v>
      </c>
      <c r="I22" s="402">
        <f t="shared" si="0"/>
        <v>77.857142857142861</v>
      </c>
    </row>
    <row r="23" spans="1:9" s="386" customFormat="1" ht="20.100000000000001" customHeight="1">
      <c r="A23" s="390" t="s">
        <v>39</v>
      </c>
      <c r="B23" s="398">
        <v>87</v>
      </c>
      <c r="C23" s="398">
        <v>88</v>
      </c>
      <c r="D23" s="398"/>
      <c r="E23" s="404">
        <v>84</v>
      </c>
      <c r="F23" s="404">
        <v>56</v>
      </c>
      <c r="G23" s="404"/>
      <c r="H23" s="403">
        <f t="shared" si="0"/>
        <v>96.551724137931032</v>
      </c>
      <c r="I23" s="402">
        <f t="shared" si="0"/>
        <v>63.636363636363633</v>
      </c>
    </row>
    <row r="24" spans="1:9" s="386" customFormat="1" ht="30" customHeight="1">
      <c r="A24" s="390" t="s">
        <v>361</v>
      </c>
      <c r="B24" s="398">
        <v>363</v>
      </c>
      <c r="C24" s="398">
        <v>492</v>
      </c>
      <c r="D24" s="398"/>
      <c r="E24" s="404">
        <v>437</v>
      </c>
      <c r="F24" s="404">
        <v>376</v>
      </c>
      <c r="G24" s="404"/>
      <c r="H24" s="403">
        <f t="shared" si="0"/>
        <v>120.38567493112949</v>
      </c>
      <c r="I24" s="402">
        <f t="shared" si="0"/>
        <v>76.422764227642276</v>
      </c>
    </row>
    <row r="25" spans="1:9" s="386" customFormat="1" ht="20.100000000000001" customHeight="1">
      <c r="A25" s="390" t="s">
        <v>350</v>
      </c>
      <c r="B25" s="398">
        <v>149</v>
      </c>
      <c r="C25" s="398">
        <v>217</v>
      </c>
      <c r="D25" s="398"/>
      <c r="E25" s="404">
        <v>196</v>
      </c>
      <c r="F25" s="404">
        <v>114</v>
      </c>
      <c r="G25" s="404"/>
      <c r="H25" s="403">
        <f t="shared" si="0"/>
        <v>131.54362416107384</v>
      </c>
      <c r="I25" s="402">
        <f t="shared" si="0"/>
        <v>52.534562211981559</v>
      </c>
    </row>
    <row r="26" spans="1:9" s="386" customFormat="1" ht="20.100000000000001" customHeight="1">
      <c r="A26" s="390" t="s">
        <v>349</v>
      </c>
      <c r="B26" s="398">
        <v>47</v>
      </c>
      <c r="C26" s="398">
        <v>225</v>
      </c>
      <c r="D26" s="398"/>
      <c r="E26" s="404">
        <v>50</v>
      </c>
      <c r="F26" s="404">
        <v>136</v>
      </c>
      <c r="G26" s="404"/>
      <c r="H26" s="403">
        <f t="shared" si="0"/>
        <v>106.38297872340425</v>
      </c>
      <c r="I26" s="402">
        <f t="shared" si="0"/>
        <v>60.444444444444443</v>
      </c>
    </row>
    <row r="27" spans="1:9" s="386" customFormat="1" ht="20.100000000000001" customHeight="1">
      <c r="A27" s="390" t="s">
        <v>348</v>
      </c>
      <c r="B27" s="398">
        <v>32</v>
      </c>
      <c r="C27" s="398">
        <v>57</v>
      </c>
      <c r="D27" s="398"/>
      <c r="E27" s="404">
        <v>33</v>
      </c>
      <c r="F27" s="404">
        <v>38</v>
      </c>
      <c r="G27" s="404"/>
      <c r="H27" s="403">
        <f t="shared" si="0"/>
        <v>103.125</v>
      </c>
      <c r="I27" s="402">
        <f t="shared" si="0"/>
        <v>66.666666666666657</v>
      </c>
    </row>
    <row r="28" spans="1:9" s="386" customFormat="1" ht="20.100000000000001" customHeight="1">
      <c r="A28" s="390" t="s">
        <v>347</v>
      </c>
      <c r="B28" s="398">
        <v>29</v>
      </c>
      <c r="C28" s="398">
        <v>108</v>
      </c>
      <c r="D28" s="398"/>
      <c r="E28" s="404">
        <v>59</v>
      </c>
      <c r="F28" s="404">
        <v>84</v>
      </c>
      <c r="G28" s="404"/>
      <c r="H28" s="403">
        <f t="shared" si="0"/>
        <v>203.44827586206895</v>
      </c>
      <c r="I28" s="402">
        <f t="shared" si="0"/>
        <v>77.777777777777786</v>
      </c>
    </row>
    <row r="29" spans="1:9" s="386" customFormat="1" ht="20.100000000000001" customHeight="1">
      <c r="A29" s="390" t="s">
        <v>346</v>
      </c>
      <c r="B29" s="398">
        <v>168</v>
      </c>
      <c r="C29" s="398">
        <v>298</v>
      </c>
      <c r="D29" s="398"/>
      <c r="E29" s="404">
        <v>183</v>
      </c>
      <c r="F29" s="404">
        <v>202</v>
      </c>
      <c r="G29" s="404"/>
      <c r="H29" s="403">
        <f t="shared" si="0"/>
        <v>108.92857142857142</v>
      </c>
      <c r="I29" s="402">
        <f t="shared" si="0"/>
        <v>67.785234899328856</v>
      </c>
    </row>
    <row r="30" spans="1:9" s="386" customFormat="1" ht="20.100000000000001" customHeight="1">
      <c r="A30" s="390" t="s">
        <v>345</v>
      </c>
      <c r="B30" s="398">
        <v>396</v>
      </c>
      <c r="C30" s="398">
        <v>448</v>
      </c>
      <c r="D30" s="398"/>
      <c r="E30" s="404">
        <v>452</v>
      </c>
      <c r="F30" s="404">
        <v>297</v>
      </c>
      <c r="G30" s="404"/>
      <c r="H30" s="403">
        <f t="shared" si="0"/>
        <v>114.14141414141415</v>
      </c>
      <c r="I30" s="402">
        <f t="shared" si="0"/>
        <v>66.294642857142861</v>
      </c>
    </row>
    <row r="31" spans="1:9" s="386" customFormat="1" ht="20.100000000000001" customHeight="1">
      <c r="A31" s="390" t="s">
        <v>344</v>
      </c>
      <c r="B31" s="398">
        <v>1103</v>
      </c>
      <c r="C31" s="398">
        <v>1280</v>
      </c>
      <c r="D31" s="398"/>
      <c r="E31" s="404">
        <v>1392</v>
      </c>
      <c r="F31" s="404">
        <v>889</v>
      </c>
      <c r="G31" s="404"/>
      <c r="H31" s="403">
        <f t="shared" si="0"/>
        <v>126.20126926563917</v>
      </c>
      <c r="I31" s="402">
        <f t="shared" si="0"/>
        <v>69.453125</v>
      </c>
    </row>
    <row r="32" spans="1:9" s="386" customFormat="1" ht="20.100000000000001" customHeight="1">
      <c r="A32" s="390" t="s">
        <v>343</v>
      </c>
      <c r="B32" s="398">
        <v>13</v>
      </c>
      <c r="C32" s="398">
        <v>33</v>
      </c>
      <c r="D32" s="398"/>
      <c r="E32" s="404">
        <v>21</v>
      </c>
      <c r="F32" s="404">
        <v>25</v>
      </c>
      <c r="G32" s="404"/>
      <c r="H32" s="403">
        <f t="shared" si="0"/>
        <v>161.53846153846155</v>
      </c>
      <c r="I32" s="402">
        <f t="shared" si="0"/>
        <v>75.757575757575751</v>
      </c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4"/>
  <sheetViews>
    <sheetView workbookViewId="0"/>
  </sheetViews>
  <sheetFormatPr defaultColWidth="12.5703125" defaultRowHeight="15"/>
  <cols>
    <col min="1" max="1" width="2" style="96" customWidth="1"/>
    <col min="2" max="2" width="32.85546875" style="96" customWidth="1"/>
    <col min="3" max="4" width="9.5703125" style="96" customWidth="1"/>
    <col min="5" max="5" width="9.42578125" style="97" customWidth="1"/>
    <col min="6" max="6" width="12.42578125" style="96" customWidth="1"/>
    <col min="7" max="7" width="13.28515625" style="96" customWidth="1"/>
    <col min="8" max="16384" width="12.5703125" style="96"/>
  </cols>
  <sheetData>
    <row r="1" spans="1:13" ht="20.100000000000001" customHeight="1">
      <c r="A1" s="144" t="s">
        <v>379</v>
      </c>
    </row>
    <row r="2" spans="1:13" ht="20.100000000000001" customHeight="1">
      <c r="A2" s="144"/>
    </row>
    <row r="3" spans="1:13" ht="20.100000000000001" customHeight="1">
      <c r="A3" s="143"/>
      <c r="B3" s="143"/>
      <c r="C3" s="143"/>
      <c r="D3" s="143"/>
      <c r="E3" s="142"/>
      <c r="G3" s="141" t="s">
        <v>167</v>
      </c>
    </row>
    <row r="4" spans="1:13" ht="15" customHeight="1">
      <c r="A4" s="140"/>
      <c r="B4" s="140"/>
      <c r="C4" s="138" t="s">
        <v>100</v>
      </c>
      <c r="D4" s="138" t="s">
        <v>166</v>
      </c>
      <c r="E4" s="139" t="s">
        <v>98</v>
      </c>
      <c r="F4" s="138" t="s">
        <v>96</v>
      </c>
      <c r="G4" s="138" t="s">
        <v>96</v>
      </c>
    </row>
    <row r="5" spans="1:13" ht="15" customHeight="1">
      <c r="A5" s="133"/>
      <c r="B5" s="133"/>
      <c r="C5" s="131" t="s">
        <v>404</v>
      </c>
      <c r="D5" s="131" t="s">
        <v>406</v>
      </c>
      <c r="E5" s="132" t="s">
        <v>96</v>
      </c>
      <c r="F5" s="131" t="s">
        <v>165</v>
      </c>
      <c r="G5" s="131" t="s">
        <v>165</v>
      </c>
    </row>
    <row r="6" spans="1:13" ht="15" customHeight="1">
      <c r="A6" s="133"/>
      <c r="B6" s="133"/>
      <c r="C6" s="137" t="s">
        <v>42</v>
      </c>
      <c r="D6" s="131" t="s">
        <v>42</v>
      </c>
      <c r="E6" s="132" t="s">
        <v>42</v>
      </c>
      <c r="F6" s="131" t="s">
        <v>164</v>
      </c>
      <c r="G6" s="131" t="s">
        <v>93</v>
      </c>
    </row>
    <row r="7" spans="1:13" ht="15" customHeight="1">
      <c r="A7" s="133"/>
      <c r="B7" s="133"/>
      <c r="C7" s="136"/>
      <c r="D7" s="134"/>
      <c r="E7" s="135"/>
      <c r="F7" s="134" t="s">
        <v>163</v>
      </c>
      <c r="G7" s="134" t="s">
        <v>91</v>
      </c>
    </row>
    <row r="8" spans="1:13" ht="12" customHeight="1">
      <c r="A8" s="133"/>
      <c r="B8" s="133"/>
      <c r="E8" s="132"/>
      <c r="F8" s="131"/>
      <c r="G8" s="131"/>
    </row>
    <row r="9" spans="1:13" ht="18" customHeight="1">
      <c r="A9" s="118" t="s">
        <v>162</v>
      </c>
      <c r="B9" s="106"/>
      <c r="C9" s="117">
        <v>14212.978999999999</v>
      </c>
      <c r="D9" s="117">
        <v>13606.276</v>
      </c>
      <c r="E9" s="130">
        <v>27819.254999999997</v>
      </c>
      <c r="F9" s="129">
        <v>9.5782864663523402</v>
      </c>
      <c r="G9" s="129">
        <v>106.936345415952</v>
      </c>
      <c r="H9" s="99"/>
      <c r="I9" s="99"/>
      <c r="J9" s="99"/>
      <c r="K9" s="128"/>
      <c r="L9" s="128"/>
      <c r="M9" s="128"/>
    </row>
    <row r="10" spans="1:13" s="104" customFormat="1" ht="15" customHeight="1">
      <c r="A10" s="112"/>
      <c r="B10" s="118" t="s">
        <v>161</v>
      </c>
      <c r="C10" s="117">
        <v>2925</v>
      </c>
      <c r="D10" s="116">
        <v>3005</v>
      </c>
      <c r="E10" s="115">
        <v>5930</v>
      </c>
      <c r="F10" s="114">
        <v>8.6108237851688614</v>
      </c>
      <c r="G10" s="114">
        <v>100.45739454514653</v>
      </c>
      <c r="H10" s="99"/>
      <c r="I10" s="99"/>
      <c r="J10" s="99"/>
      <c r="K10" s="127"/>
      <c r="L10" s="127"/>
      <c r="M10" s="127"/>
    </row>
    <row r="11" spans="1:13" ht="15" customHeight="1">
      <c r="A11" s="112"/>
      <c r="B11" s="126" t="s">
        <v>160</v>
      </c>
      <c r="C11" s="125"/>
      <c r="D11" s="124"/>
      <c r="E11" s="123"/>
      <c r="F11" s="122"/>
      <c r="G11" s="122"/>
      <c r="H11" s="99"/>
      <c r="I11" s="99"/>
      <c r="J11" s="99"/>
    </row>
    <row r="12" spans="1:13" ht="15" customHeight="1">
      <c r="A12" s="112"/>
      <c r="B12" s="119" t="s">
        <v>159</v>
      </c>
      <c r="C12" s="110">
        <v>1305</v>
      </c>
      <c r="D12" s="109">
        <v>1645</v>
      </c>
      <c r="E12" s="108">
        <v>2950</v>
      </c>
      <c r="F12" s="107">
        <v>10.20721547023569</v>
      </c>
      <c r="G12" s="107">
        <v>129.67032967032966</v>
      </c>
      <c r="H12" s="99"/>
      <c r="I12" s="99"/>
      <c r="J12" s="99"/>
    </row>
    <row r="13" spans="1:13" ht="15" customHeight="1">
      <c r="A13" s="112"/>
      <c r="B13" s="119" t="s">
        <v>158</v>
      </c>
      <c r="C13" s="110">
        <v>280</v>
      </c>
      <c r="D13" s="109">
        <v>250</v>
      </c>
      <c r="E13" s="108">
        <v>530</v>
      </c>
      <c r="F13" s="107">
        <v>8.5078704222440038</v>
      </c>
      <c r="G13" s="107">
        <v>92.173913043478265</v>
      </c>
      <c r="H13" s="99"/>
      <c r="I13" s="99"/>
      <c r="J13" s="99"/>
    </row>
    <row r="14" spans="1:13" ht="15" customHeight="1">
      <c r="A14" s="112"/>
      <c r="B14" s="119" t="s">
        <v>157</v>
      </c>
      <c r="C14" s="110">
        <v>192</v>
      </c>
      <c r="D14" s="109">
        <v>175</v>
      </c>
      <c r="E14" s="108">
        <v>367</v>
      </c>
      <c r="F14" s="107">
        <v>7.1429085806962807</v>
      </c>
      <c r="G14" s="107">
        <v>120.7236842105263</v>
      </c>
      <c r="H14" s="99"/>
      <c r="I14" s="99"/>
      <c r="J14" s="99"/>
    </row>
    <row r="15" spans="1:13" ht="15" customHeight="1">
      <c r="A15" s="112"/>
      <c r="B15" s="119" t="s">
        <v>156</v>
      </c>
      <c r="C15" s="110">
        <v>45</v>
      </c>
      <c r="D15" s="109">
        <v>42</v>
      </c>
      <c r="E15" s="108">
        <v>87</v>
      </c>
      <c r="F15" s="107">
        <v>9.5124175317135258</v>
      </c>
      <c r="G15" s="107">
        <v>42.23300970873786</v>
      </c>
      <c r="H15" s="99"/>
      <c r="I15" s="99"/>
      <c r="J15" s="99"/>
    </row>
    <row r="16" spans="1:13" ht="15" customHeight="1">
      <c r="A16" s="112"/>
      <c r="B16" s="119" t="s">
        <v>155</v>
      </c>
      <c r="C16" s="110">
        <v>23</v>
      </c>
      <c r="D16" s="109">
        <v>25.5</v>
      </c>
      <c r="E16" s="108">
        <v>48.5</v>
      </c>
      <c r="F16" s="107">
        <v>6.7002832078469297</v>
      </c>
      <c r="G16" s="107">
        <v>60.248447204968947</v>
      </c>
      <c r="H16" s="99"/>
      <c r="I16" s="99"/>
      <c r="J16" s="99"/>
    </row>
    <row r="17" spans="1:13" ht="15" customHeight="1">
      <c r="A17" s="112"/>
      <c r="B17" s="119" t="s">
        <v>154</v>
      </c>
      <c r="C17" s="110">
        <v>22.5</v>
      </c>
      <c r="D17" s="110">
        <v>21.5</v>
      </c>
      <c r="E17" s="121">
        <v>44</v>
      </c>
      <c r="F17" s="120">
        <v>7.4947834603755901</v>
      </c>
      <c r="G17" s="120">
        <v>79.27927927927928</v>
      </c>
      <c r="H17" s="99"/>
      <c r="I17" s="99"/>
      <c r="J17" s="99"/>
    </row>
    <row r="18" spans="1:13" ht="15" customHeight="1">
      <c r="A18" s="112"/>
      <c r="B18" s="119" t="s">
        <v>153</v>
      </c>
      <c r="C18" s="110">
        <v>20</v>
      </c>
      <c r="D18" s="109">
        <v>20.5</v>
      </c>
      <c r="E18" s="108">
        <v>40.5</v>
      </c>
      <c r="F18" s="120">
        <v>8.9317613433369072</v>
      </c>
      <c r="G18" s="107">
        <v>43.085106382978722</v>
      </c>
      <c r="H18" s="99"/>
      <c r="I18" s="99"/>
      <c r="J18" s="99"/>
    </row>
    <row r="19" spans="1:13" ht="15" customHeight="1">
      <c r="A19" s="112"/>
      <c r="B19" s="119" t="s">
        <v>152</v>
      </c>
      <c r="C19" s="110">
        <v>11</v>
      </c>
      <c r="D19" s="110">
        <v>11.5</v>
      </c>
      <c r="E19" s="121">
        <v>22.5</v>
      </c>
      <c r="F19" s="120">
        <v>9.2137592137592144</v>
      </c>
      <c r="G19" s="120">
        <v>50.561797752808992</v>
      </c>
      <c r="H19" s="99"/>
      <c r="I19" s="99"/>
      <c r="J19" s="99"/>
    </row>
    <row r="20" spans="1:13" ht="15" customHeight="1">
      <c r="A20" s="112"/>
      <c r="B20" s="119" t="s">
        <v>151</v>
      </c>
      <c r="C20" s="109">
        <v>4</v>
      </c>
      <c r="D20" s="109">
        <v>4.2</v>
      </c>
      <c r="E20" s="108">
        <v>8.1999999999999993</v>
      </c>
      <c r="F20" s="107">
        <v>8.6197834542205403</v>
      </c>
      <c r="G20" s="107">
        <v>41</v>
      </c>
      <c r="H20" s="99"/>
      <c r="I20" s="99"/>
      <c r="J20" s="99"/>
    </row>
    <row r="21" spans="1:13" ht="15" customHeight="1">
      <c r="A21" s="112"/>
      <c r="B21" s="119" t="s">
        <v>150</v>
      </c>
      <c r="C21" s="101">
        <v>4</v>
      </c>
      <c r="D21" s="101">
        <v>3.5</v>
      </c>
      <c r="E21" s="101">
        <v>7.5</v>
      </c>
      <c r="F21" s="100">
        <v>7.7704102776626609</v>
      </c>
      <c r="G21" s="100">
        <v>54.347826086956502</v>
      </c>
      <c r="H21" s="99"/>
      <c r="I21" s="99"/>
      <c r="J21" s="99"/>
    </row>
    <row r="22" spans="1:13" s="104" customFormat="1" ht="15" customHeight="1">
      <c r="A22" s="112"/>
      <c r="B22" s="118" t="s">
        <v>149</v>
      </c>
      <c r="C22" s="117">
        <v>11287.978999999999</v>
      </c>
      <c r="D22" s="116">
        <v>10601.276</v>
      </c>
      <c r="E22" s="115">
        <v>21889.254999999997</v>
      </c>
      <c r="F22" s="114">
        <v>9.878980892610878</v>
      </c>
      <c r="G22" s="114">
        <v>108.83797953239345</v>
      </c>
      <c r="H22" s="99"/>
      <c r="I22" s="99"/>
      <c r="J22" s="99"/>
      <c r="K22" s="113"/>
      <c r="L22" s="113"/>
      <c r="M22" s="113"/>
    </row>
    <row r="23" spans="1:13" ht="15" customHeight="1">
      <c r="A23" s="112"/>
      <c r="B23" s="111" t="s">
        <v>148</v>
      </c>
      <c r="C23" s="110">
        <v>7645.1509999999998</v>
      </c>
      <c r="D23" s="109">
        <v>7225.1080000000002</v>
      </c>
      <c r="E23" s="108">
        <v>14870.259</v>
      </c>
      <c r="F23" s="107">
        <v>9.0251027563072324</v>
      </c>
      <c r="G23" s="107">
        <v>103.56169415066299</v>
      </c>
      <c r="H23" s="99"/>
      <c r="I23" s="99"/>
      <c r="J23" s="99"/>
      <c r="K23" s="99"/>
      <c r="L23" s="99"/>
      <c r="M23" s="99"/>
    </row>
    <row r="24" spans="1:13" ht="15" customHeight="1">
      <c r="A24" s="112"/>
      <c r="B24" s="111" t="s">
        <v>147</v>
      </c>
      <c r="C24" s="110">
        <v>2994.3879999999999</v>
      </c>
      <c r="D24" s="109">
        <v>2794.768</v>
      </c>
      <c r="E24" s="108">
        <v>5789.1559999999999</v>
      </c>
      <c r="F24" s="107">
        <v>11.900285756938436</v>
      </c>
      <c r="G24" s="107">
        <v>123.98563784276371</v>
      </c>
      <c r="H24" s="99"/>
      <c r="I24" s="99"/>
      <c r="J24" s="99"/>
    </row>
    <row r="25" spans="1:13" ht="15" customHeight="1">
      <c r="A25" s="112"/>
      <c r="B25" s="111" t="s">
        <v>146</v>
      </c>
      <c r="C25" s="110">
        <v>649</v>
      </c>
      <c r="D25" s="109">
        <v>581.4</v>
      </c>
      <c r="E25" s="108">
        <v>1229.8400000000001</v>
      </c>
      <c r="F25" s="107">
        <v>15.069203608739508</v>
      </c>
      <c r="G25" s="107">
        <v>113.48276867541922</v>
      </c>
      <c r="H25" s="99"/>
      <c r="I25" s="99"/>
      <c r="J25" s="99"/>
    </row>
    <row r="26" spans="1:13" s="104" customFormat="1" ht="15" customHeight="1">
      <c r="B26" s="106" t="s">
        <v>145</v>
      </c>
      <c r="C26" s="105"/>
      <c r="D26" s="105"/>
      <c r="E26" s="105"/>
      <c r="F26" s="100"/>
      <c r="G26" s="100"/>
      <c r="H26" s="99"/>
      <c r="I26" s="99"/>
      <c r="J26" s="99"/>
    </row>
    <row r="27" spans="1:13" ht="15" customHeight="1">
      <c r="A27" s="102"/>
      <c r="B27" s="98" t="s">
        <v>144</v>
      </c>
      <c r="C27" s="103">
        <v>1763.788</v>
      </c>
      <c r="D27" s="103">
        <v>1534.1510000000001</v>
      </c>
      <c r="E27" s="101">
        <v>3297.9390000000003</v>
      </c>
      <c r="F27" s="100">
        <v>10.179232814255906</v>
      </c>
      <c r="G27" s="100">
        <v>102.32643356617321</v>
      </c>
      <c r="H27" s="99"/>
      <c r="I27" s="99"/>
      <c r="J27" s="99"/>
    </row>
    <row r="28" spans="1:13" ht="15" customHeight="1">
      <c r="A28" s="102"/>
      <c r="B28" s="98" t="s">
        <v>143</v>
      </c>
      <c r="C28" s="101">
        <v>527.21799999999996</v>
      </c>
      <c r="D28" s="101">
        <v>447.39800000000002</v>
      </c>
      <c r="E28" s="101">
        <v>974.61599999999999</v>
      </c>
      <c r="F28" s="100">
        <v>2.8610881432594302</v>
      </c>
      <c r="G28" s="100">
        <v>120.19223535882577</v>
      </c>
      <c r="H28" s="99"/>
      <c r="I28" s="99"/>
      <c r="J28" s="99"/>
    </row>
    <row r="29" spans="1:13" ht="15" customHeight="1">
      <c r="A29" s="102"/>
      <c r="B29" s="98" t="s">
        <v>142</v>
      </c>
      <c r="C29" s="101">
        <v>500.08699999999999</v>
      </c>
      <c r="D29" s="101">
        <v>454.83</v>
      </c>
      <c r="E29" s="101">
        <v>954.91699999999992</v>
      </c>
      <c r="F29" s="100">
        <v>18.125500867252477</v>
      </c>
      <c r="G29" s="100">
        <v>93.375712968422576</v>
      </c>
      <c r="H29" s="99"/>
      <c r="I29" s="99"/>
      <c r="J29" s="99"/>
    </row>
    <row r="30" spans="1:13" ht="15" customHeight="1">
      <c r="A30" s="102"/>
      <c r="B30" s="98" t="s">
        <v>141</v>
      </c>
      <c r="C30" s="101">
        <v>479.22699999999998</v>
      </c>
      <c r="D30" s="101">
        <v>417.69600000000003</v>
      </c>
      <c r="E30" s="101">
        <v>896.923</v>
      </c>
      <c r="F30" s="100">
        <v>13.882782726168708</v>
      </c>
      <c r="G30" s="100">
        <v>111.28988229805418</v>
      </c>
      <c r="H30" s="99"/>
      <c r="I30" s="99"/>
      <c r="J30" s="99"/>
    </row>
    <row r="31" spans="1:13" ht="15" customHeight="1">
      <c r="A31" s="102"/>
      <c r="B31" s="98" t="s">
        <v>140</v>
      </c>
      <c r="C31" s="101">
        <v>472.61500000000001</v>
      </c>
      <c r="D31" s="101">
        <v>369.58499999999998</v>
      </c>
      <c r="E31" s="101">
        <v>842.2</v>
      </c>
      <c r="F31" s="100">
        <v>14.043447311143398</v>
      </c>
      <c r="G31" s="100">
        <v>153.36847951778708</v>
      </c>
      <c r="H31" s="99"/>
      <c r="I31" s="99"/>
      <c r="J31" s="99"/>
    </row>
    <row r="32" spans="1:13" ht="15" customHeight="1">
      <c r="A32" s="102"/>
      <c r="B32" s="98" t="s">
        <v>139</v>
      </c>
      <c r="C32" s="101">
        <v>314.18</v>
      </c>
      <c r="D32" s="101">
        <v>326.32100000000003</v>
      </c>
      <c r="E32" s="101">
        <v>640.50099999999998</v>
      </c>
      <c r="F32" s="100">
        <v>13.396631709286225</v>
      </c>
      <c r="G32" s="100">
        <v>94.674721519286706</v>
      </c>
      <c r="H32" s="99"/>
      <c r="I32" s="99"/>
      <c r="J32" s="99"/>
    </row>
    <row r="33" spans="1:10" ht="15" customHeight="1">
      <c r="A33" s="102"/>
      <c r="B33" s="98" t="s">
        <v>138</v>
      </c>
      <c r="C33" s="101">
        <v>310.39400000000001</v>
      </c>
      <c r="D33" s="101">
        <v>312.60000000000002</v>
      </c>
      <c r="E33" s="101">
        <v>622.99400000000003</v>
      </c>
      <c r="F33" s="100">
        <v>16.129732976559882</v>
      </c>
      <c r="G33" s="100">
        <v>98.739044298280362</v>
      </c>
      <c r="H33" s="99"/>
      <c r="I33" s="99"/>
      <c r="J33" s="99"/>
    </row>
    <row r="34" spans="1:10" ht="15" customHeight="1">
      <c r="A34" s="102"/>
      <c r="B34" s="98" t="s">
        <v>137</v>
      </c>
      <c r="C34" s="101">
        <v>270.483</v>
      </c>
      <c r="D34" s="101">
        <v>292.68299999999999</v>
      </c>
      <c r="E34" s="101">
        <v>563.16599999999994</v>
      </c>
      <c r="F34" s="100">
        <v>13.336585585340236</v>
      </c>
      <c r="G34" s="100">
        <v>127.38055655454599</v>
      </c>
      <c r="H34" s="99"/>
      <c r="I34" s="99"/>
      <c r="J34" s="99"/>
    </row>
    <row r="35" spans="1:10" ht="15" customHeight="1">
      <c r="A35" s="102"/>
      <c r="B35" s="98" t="s">
        <v>136</v>
      </c>
      <c r="C35" s="101">
        <v>263.74799999999999</v>
      </c>
      <c r="D35" s="101">
        <v>180.50299999999999</v>
      </c>
      <c r="E35" s="101">
        <v>444.25099999999998</v>
      </c>
      <c r="F35" s="100">
        <v>10.24686055812915</v>
      </c>
      <c r="G35" s="100">
        <v>114.58923366607341</v>
      </c>
      <c r="H35" s="99"/>
      <c r="I35" s="99"/>
      <c r="J35" s="99"/>
    </row>
    <row r="36" spans="1:10" ht="15" customHeight="1">
      <c r="A36" s="102"/>
      <c r="B36" s="98" t="s">
        <v>135</v>
      </c>
      <c r="C36" s="101">
        <v>207.226</v>
      </c>
      <c r="D36" s="101">
        <v>224</v>
      </c>
      <c r="E36" s="101">
        <v>431.226</v>
      </c>
      <c r="F36" s="100">
        <v>8.4055552848301733</v>
      </c>
      <c r="G36" s="100">
        <v>118.66918007072388</v>
      </c>
      <c r="H36" s="99"/>
      <c r="I36" s="99"/>
      <c r="J36" s="99"/>
    </row>
    <row r="37" spans="1:10" ht="15" customHeight="1">
      <c r="A37" s="102"/>
      <c r="B37" s="98" t="s">
        <v>134</v>
      </c>
      <c r="C37" s="101">
        <v>211.31899999999999</v>
      </c>
      <c r="D37" s="101">
        <v>199.38900000000001</v>
      </c>
      <c r="E37" s="101">
        <v>410.70799999999997</v>
      </c>
      <c r="F37" s="100">
        <v>12.994317034910907</v>
      </c>
      <c r="G37" s="100">
        <v>146.50144108666495</v>
      </c>
      <c r="H37" s="99"/>
      <c r="I37" s="99"/>
      <c r="J37" s="99"/>
    </row>
    <row r="38" spans="1:10" ht="15" customHeight="1">
      <c r="A38" s="102"/>
      <c r="B38" s="98" t="s">
        <v>133</v>
      </c>
      <c r="C38" s="101">
        <v>191.53700000000001</v>
      </c>
      <c r="D38" s="101">
        <v>218.21700000000001</v>
      </c>
      <c r="E38" s="101">
        <v>409.75400000000002</v>
      </c>
      <c r="F38" s="100">
        <v>5.7256952721799186</v>
      </c>
      <c r="G38" s="100">
        <v>110.25206375856986</v>
      </c>
      <c r="H38" s="99"/>
      <c r="I38" s="99"/>
      <c r="J38" s="99"/>
    </row>
    <row r="39" spans="1:10" ht="15" customHeight="1">
      <c r="A39" s="102"/>
      <c r="B39" s="98" t="s">
        <v>132</v>
      </c>
      <c r="C39" s="101">
        <v>230.55199999999999</v>
      </c>
      <c r="D39" s="101">
        <v>176.50899999999999</v>
      </c>
      <c r="E39" s="101">
        <v>407.06099999999998</v>
      </c>
      <c r="F39" s="100">
        <v>13.326220533250485</v>
      </c>
      <c r="G39" s="100">
        <v>107.74767000802031</v>
      </c>
      <c r="H39" s="99"/>
      <c r="I39" s="99"/>
      <c r="J39" s="99"/>
    </row>
    <row r="40" spans="1:10" ht="15" customHeight="1">
      <c r="A40" s="102"/>
      <c r="B40" s="98" t="s">
        <v>131</v>
      </c>
      <c r="C40" s="101">
        <v>211.71199999999999</v>
      </c>
      <c r="D40" s="101">
        <v>187.16</v>
      </c>
      <c r="E40" s="101">
        <v>398.87199999999996</v>
      </c>
      <c r="F40" s="100">
        <v>22.452232884669939</v>
      </c>
      <c r="G40" s="100">
        <v>127.5822913967867</v>
      </c>
      <c r="H40" s="99"/>
      <c r="I40" s="99"/>
      <c r="J40" s="99"/>
    </row>
    <row r="41" spans="1:10" ht="15" customHeight="1">
      <c r="A41" s="102"/>
      <c r="B41" s="98" t="s">
        <v>130</v>
      </c>
      <c r="C41" s="101">
        <v>226.93799999999999</v>
      </c>
      <c r="D41" s="101">
        <v>159.80699999999999</v>
      </c>
      <c r="E41" s="101">
        <v>386.745</v>
      </c>
      <c r="F41" s="100">
        <v>13.996459854159887</v>
      </c>
      <c r="G41" s="100">
        <v>97.014401212099926</v>
      </c>
      <c r="H41" s="99"/>
      <c r="I41" s="99"/>
      <c r="J41" s="99"/>
    </row>
    <row r="42" spans="1:10" ht="15" customHeight="1">
      <c r="A42" s="102"/>
      <c r="B42" s="98" t="s">
        <v>129</v>
      </c>
      <c r="C42" s="101">
        <v>163.92099999999999</v>
      </c>
      <c r="D42" s="101">
        <v>220.834</v>
      </c>
      <c r="E42" s="101">
        <v>384.755</v>
      </c>
      <c r="F42" s="100">
        <v>8.3421306706508904</v>
      </c>
      <c r="G42" s="100">
        <v>120.02402008952942</v>
      </c>
      <c r="H42" s="99"/>
      <c r="I42" s="99"/>
      <c r="J42" s="99"/>
    </row>
    <row r="43" spans="1:10" ht="15" customHeight="1">
      <c r="A43" s="102"/>
      <c r="B43" s="98" t="s">
        <v>128</v>
      </c>
      <c r="C43" s="101">
        <v>184.62</v>
      </c>
      <c r="D43" s="101">
        <v>187.566</v>
      </c>
      <c r="E43" s="101">
        <v>372.18600000000004</v>
      </c>
      <c r="F43" s="100">
        <v>11.783922477743634</v>
      </c>
      <c r="G43" s="100">
        <v>149.64777972562203</v>
      </c>
      <c r="H43" s="99"/>
      <c r="I43" s="99"/>
      <c r="J43" s="99"/>
    </row>
    <row r="44" spans="1:10" ht="15" customHeight="1">
      <c r="A44" s="102"/>
      <c r="B44" s="98" t="s">
        <v>127</v>
      </c>
      <c r="C44" s="101">
        <v>165.352</v>
      </c>
      <c r="D44" s="101">
        <v>205.042</v>
      </c>
      <c r="E44" s="101">
        <v>370.39400000000001</v>
      </c>
      <c r="F44" s="100">
        <v>5.0615623864068064</v>
      </c>
      <c r="G44" s="100">
        <v>113.22428492386889</v>
      </c>
      <c r="H44" s="99"/>
      <c r="I44" s="99"/>
      <c r="J44" s="99"/>
    </row>
    <row r="45" spans="1:10" ht="15" customHeight="1">
      <c r="A45" s="102"/>
      <c r="B45" s="98" t="s">
        <v>126</v>
      </c>
      <c r="C45" s="101">
        <v>178.52</v>
      </c>
      <c r="D45" s="101">
        <v>182.27</v>
      </c>
      <c r="E45" s="101">
        <v>360.79</v>
      </c>
      <c r="F45" s="100">
        <v>19.473173448822674</v>
      </c>
      <c r="G45" s="100">
        <v>102.91583943771252</v>
      </c>
      <c r="H45" s="99"/>
      <c r="I45" s="99"/>
      <c r="J45" s="99"/>
    </row>
    <row r="46" spans="1:10" ht="15" customHeight="1">
      <c r="A46" s="102"/>
      <c r="B46" s="98" t="s">
        <v>125</v>
      </c>
      <c r="C46" s="101">
        <v>203.85499999999999</v>
      </c>
      <c r="D46" s="101">
        <v>154.505</v>
      </c>
      <c r="E46" s="101">
        <v>358.36</v>
      </c>
      <c r="F46" s="100">
        <v>13.306795986721426</v>
      </c>
      <c r="G46" s="100">
        <v>151.13787809774448</v>
      </c>
      <c r="H46" s="99"/>
      <c r="I46" s="99"/>
      <c r="J46" s="99"/>
    </row>
    <row r="47" spans="1:10" ht="15" customHeight="1">
      <c r="A47" s="102"/>
      <c r="B47" s="98" t="s">
        <v>124</v>
      </c>
      <c r="C47" s="101">
        <v>179.416</v>
      </c>
      <c r="D47" s="101">
        <v>149.1</v>
      </c>
      <c r="E47" s="101">
        <v>328.51599999999996</v>
      </c>
      <c r="F47" s="100">
        <v>14.410745462042584</v>
      </c>
      <c r="G47" s="100">
        <v>91.058415910193318</v>
      </c>
      <c r="H47" s="99"/>
      <c r="I47" s="99"/>
      <c r="J47" s="99"/>
    </row>
    <row r="48" spans="1:10" ht="15.6" customHeight="1">
      <c r="A48" s="102"/>
      <c r="B48" s="98"/>
      <c r="C48" s="101"/>
      <c r="D48" s="101"/>
      <c r="E48" s="101"/>
      <c r="F48" s="100"/>
      <c r="G48" s="100"/>
      <c r="H48" s="99"/>
      <c r="I48" s="99"/>
      <c r="J48" s="99"/>
    </row>
    <row r="62" spans="2:5">
      <c r="B62" s="98"/>
    </row>
    <row r="63" spans="2:5">
      <c r="B63" s="98"/>
    </row>
    <row r="64" spans="2:5">
      <c r="B64" s="98"/>
      <c r="E64" s="96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ColWidth="9.140625" defaultRowHeight="15"/>
  <cols>
    <col min="1" max="1" width="4.28515625" style="145" customWidth="1"/>
    <col min="2" max="2" width="42.7109375" style="145" customWidth="1"/>
    <col min="3" max="4" width="20.7109375" style="145" customWidth="1"/>
    <col min="5" max="16384" width="9.140625" style="145"/>
  </cols>
  <sheetData>
    <row r="1" spans="1:4" ht="21" customHeight="1">
      <c r="A1" s="175" t="s">
        <v>410</v>
      </c>
      <c r="B1" s="174"/>
      <c r="C1" s="172"/>
      <c r="D1" s="172"/>
    </row>
    <row r="2" spans="1:4" ht="21" customHeight="1">
      <c r="A2" s="173"/>
      <c r="B2" s="173"/>
      <c r="C2" s="172"/>
      <c r="D2" s="172"/>
    </row>
    <row r="3" spans="1:4" ht="21" customHeight="1">
      <c r="A3" s="166"/>
      <c r="B3" s="166"/>
      <c r="C3" s="165"/>
      <c r="D3" s="165"/>
    </row>
    <row r="4" spans="1:4" ht="21" customHeight="1">
      <c r="A4" s="171"/>
      <c r="B4" s="170"/>
      <c r="C4" s="169" t="s">
        <v>200</v>
      </c>
      <c r="D4" s="169" t="s">
        <v>199</v>
      </c>
    </row>
    <row r="5" spans="1:4" ht="21" customHeight="1">
      <c r="A5" s="162"/>
      <c r="B5" s="168"/>
      <c r="C5" s="167" t="s">
        <v>198</v>
      </c>
      <c r="D5" s="167" t="s">
        <v>197</v>
      </c>
    </row>
    <row r="6" spans="1:4" ht="15.95" customHeight="1">
      <c r="A6" s="166"/>
      <c r="B6" s="166"/>
      <c r="C6" s="165"/>
      <c r="D6" s="165"/>
    </row>
    <row r="7" spans="1:4" ht="15.95" customHeight="1">
      <c r="A7" s="164" t="s">
        <v>162</v>
      </c>
      <c r="B7" s="163"/>
      <c r="C7" s="435">
        <v>313</v>
      </c>
      <c r="D7" s="416">
        <v>2028.8869139999995</v>
      </c>
    </row>
    <row r="8" spans="1:4" ht="15" customHeight="1">
      <c r="A8" s="161" t="s">
        <v>196</v>
      </c>
      <c r="B8" s="162"/>
      <c r="C8" s="436"/>
      <c r="D8" s="417"/>
    </row>
    <row r="9" spans="1:4" ht="15" customHeight="1">
      <c r="A9" s="161"/>
      <c r="B9" s="151" t="s">
        <v>133</v>
      </c>
      <c r="C9" s="436">
        <v>31</v>
      </c>
      <c r="D9" s="418">
        <v>706.74055499999997</v>
      </c>
    </row>
    <row r="10" spans="1:4" ht="15" customHeight="1">
      <c r="A10" s="161"/>
      <c r="B10" s="151" t="s">
        <v>195</v>
      </c>
      <c r="C10" s="436">
        <v>5</v>
      </c>
      <c r="D10" s="418">
        <v>272</v>
      </c>
    </row>
    <row r="11" spans="1:4" ht="15" customHeight="1">
      <c r="A11" s="161"/>
      <c r="B11" s="151" t="s">
        <v>194</v>
      </c>
      <c r="C11" s="436">
        <v>9</v>
      </c>
      <c r="D11" s="418">
        <v>160.44999999999999</v>
      </c>
    </row>
    <row r="12" spans="1:4" ht="15" customHeight="1">
      <c r="A12" s="161"/>
      <c r="B12" s="151" t="s">
        <v>141</v>
      </c>
      <c r="C12" s="436">
        <v>2</v>
      </c>
      <c r="D12" s="418">
        <v>122.223812</v>
      </c>
    </row>
    <row r="13" spans="1:4" ht="15" customHeight="1">
      <c r="A13" s="161"/>
      <c r="B13" s="151" t="s">
        <v>143</v>
      </c>
      <c r="C13" s="436">
        <v>96</v>
      </c>
      <c r="D13" s="418">
        <v>119.105091</v>
      </c>
    </row>
    <row r="14" spans="1:4" ht="15" customHeight="1">
      <c r="A14" s="161"/>
      <c r="B14" s="151" t="s">
        <v>135</v>
      </c>
      <c r="C14" s="436">
        <v>8</v>
      </c>
      <c r="D14" s="418">
        <v>117.384</v>
      </c>
    </row>
    <row r="15" spans="1:4" ht="15" customHeight="1">
      <c r="A15" s="161"/>
      <c r="B15" s="151" t="s">
        <v>142</v>
      </c>
      <c r="C15" s="436">
        <v>1</v>
      </c>
      <c r="D15" s="418">
        <v>108.71150900000001</v>
      </c>
    </row>
    <row r="16" spans="1:4" ht="15" customHeight="1">
      <c r="A16" s="161"/>
      <c r="B16" s="151" t="s">
        <v>193</v>
      </c>
      <c r="C16" s="437">
        <v>8</v>
      </c>
      <c r="D16" s="418">
        <v>89.25</v>
      </c>
    </row>
    <row r="17" spans="1:4" ht="15" customHeight="1">
      <c r="A17" s="161"/>
      <c r="B17" s="151" t="s">
        <v>144</v>
      </c>
      <c r="C17" s="437">
        <v>70</v>
      </c>
      <c r="D17" s="418">
        <v>69.766153000000003</v>
      </c>
    </row>
    <row r="18" spans="1:4" ht="15" customHeight="1">
      <c r="A18" s="161"/>
      <c r="B18" s="151" t="s">
        <v>192</v>
      </c>
      <c r="C18" s="437">
        <v>5</v>
      </c>
      <c r="D18" s="418">
        <v>46.024563999999998</v>
      </c>
    </row>
    <row r="19" spans="1:4" ht="15" customHeight="1">
      <c r="A19" s="161"/>
      <c r="B19" s="151" t="s">
        <v>191</v>
      </c>
      <c r="C19" s="437">
        <v>2</v>
      </c>
      <c r="D19" s="418">
        <v>31.5</v>
      </c>
    </row>
    <row r="20" spans="1:4" ht="15" customHeight="1">
      <c r="A20" s="161"/>
      <c r="B20" s="151" t="s">
        <v>190</v>
      </c>
      <c r="C20" s="437">
        <v>3</v>
      </c>
      <c r="D20" s="418">
        <v>28.803999999999998</v>
      </c>
    </row>
    <row r="21" spans="1:4" ht="15" customHeight="1">
      <c r="A21" s="161"/>
      <c r="B21" s="151" t="s">
        <v>189</v>
      </c>
      <c r="C21" s="437">
        <v>13</v>
      </c>
      <c r="D21" s="418">
        <v>21.86</v>
      </c>
    </row>
    <row r="22" spans="1:4" ht="15" customHeight="1">
      <c r="A22" s="161"/>
      <c r="B22" s="151" t="s">
        <v>137</v>
      </c>
      <c r="C22" s="437">
        <v>4</v>
      </c>
      <c r="D22" s="418">
        <v>19.490553999999999</v>
      </c>
    </row>
    <row r="23" spans="1:4" ht="15" customHeight="1">
      <c r="A23" s="161"/>
      <c r="B23" s="151" t="s">
        <v>140</v>
      </c>
      <c r="C23" s="437">
        <v>8</v>
      </c>
      <c r="D23" s="418">
        <v>18.202870999999998</v>
      </c>
    </row>
    <row r="24" spans="1:4" ht="15" customHeight="1">
      <c r="A24" s="161"/>
      <c r="B24" s="151" t="s">
        <v>127</v>
      </c>
      <c r="C24" s="437">
        <v>1</v>
      </c>
      <c r="D24" s="418">
        <v>12.914922000000001</v>
      </c>
    </row>
    <row r="25" spans="1:4" ht="15" customHeight="1">
      <c r="A25" s="161"/>
      <c r="B25" s="151" t="s">
        <v>188</v>
      </c>
      <c r="C25" s="437">
        <v>2</v>
      </c>
      <c r="D25" s="418">
        <v>11.7</v>
      </c>
    </row>
    <row r="26" spans="1:4" ht="15" customHeight="1">
      <c r="A26" s="161"/>
      <c r="B26" s="153"/>
      <c r="C26" s="437"/>
      <c r="D26" s="418"/>
    </row>
    <row r="27" spans="1:4" ht="15" customHeight="1">
      <c r="A27" s="154" t="s">
        <v>187</v>
      </c>
      <c r="B27" s="160"/>
      <c r="C27" s="438"/>
      <c r="D27" s="419"/>
    </row>
    <row r="28" spans="1:4" ht="15" customHeight="1">
      <c r="A28" s="154"/>
      <c r="B28" s="148" t="s">
        <v>186</v>
      </c>
      <c r="C28" s="437">
        <v>35</v>
      </c>
      <c r="D28" s="418">
        <v>607.98189400000001</v>
      </c>
    </row>
    <row r="29" spans="1:4" ht="15" customHeight="1">
      <c r="A29" s="154"/>
      <c r="B29" s="149" t="s">
        <v>185</v>
      </c>
      <c r="C29" s="437">
        <v>20</v>
      </c>
      <c r="D29" s="418">
        <v>441.36555499999997</v>
      </c>
    </row>
    <row r="30" spans="1:4" ht="15" customHeight="1">
      <c r="A30" s="154"/>
      <c r="B30" s="148" t="s">
        <v>184</v>
      </c>
      <c r="C30" s="437">
        <v>97</v>
      </c>
      <c r="D30" s="418">
        <v>422.135132</v>
      </c>
    </row>
    <row r="31" spans="1:4" ht="15" customHeight="1">
      <c r="A31" s="154"/>
      <c r="B31" s="148" t="s">
        <v>183</v>
      </c>
      <c r="C31" s="437">
        <v>49</v>
      </c>
      <c r="D31" s="418">
        <v>117.51968100000001</v>
      </c>
    </row>
    <row r="32" spans="1:4" ht="15" customHeight="1">
      <c r="A32" s="154"/>
      <c r="B32" s="148" t="s">
        <v>182</v>
      </c>
      <c r="C32" s="437">
        <v>3</v>
      </c>
      <c r="D32" s="418">
        <v>105.8305</v>
      </c>
    </row>
    <row r="33" spans="1:4" ht="15" customHeight="1">
      <c r="A33" s="154"/>
      <c r="B33" s="150" t="s">
        <v>181</v>
      </c>
      <c r="C33" s="437">
        <v>6</v>
      </c>
      <c r="D33" s="418">
        <v>102.78141599999999</v>
      </c>
    </row>
    <row r="34" spans="1:4" ht="15" customHeight="1">
      <c r="A34" s="154"/>
      <c r="B34" s="148" t="s">
        <v>180</v>
      </c>
      <c r="C34" s="437">
        <v>3</v>
      </c>
      <c r="D34" s="418">
        <v>44.244999999999997</v>
      </c>
    </row>
    <row r="35" spans="1:4" ht="15" customHeight="1">
      <c r="A35" s="154"/>
      <c r="B35" s="148" t="s">
        <v>179</v>
      </c>
      <c r="C35" s="437">
        <v>13</v>
      </c>
      <c r="D35" s="418">
        <v>40.224921999999999</v>
      </c>
    </row>
    <row r="36" spans="1:4" ht="15" customHeight="1">
      <c r="A36" s="154"/>
      <c r="B36" s="148" t="s">
        <v>178</v>
      </c>
      <c r="C36" s="437">
        <v>4</v>
      </c>
      <c r="D36" s="418">
        <v>34</v>
      </c>
    </row>
    <row r="37" spans="1:4" ht="15" customHeight="1">
      <c r="A37" s="154"/>
      <c r="B37" s="150" t="s">
        <v>177</v>
      </c>
      <c r="C37" s="437">
        <v>10</v>
      </c>
      <c r="D37" s="418">
        <v>26.585160999999999</v>
      </c>
    </row>
    <row r="38" spans="1:4" ht="15" customHeight="1">
      <c r="A38" s="154"/>
      <c r="B38" s="159" t="s">
        <v>176</v>
      </c>
      <c r="C38" s="437">
        <v>9</v>
      </c>
      <c r="D38" s="418">
        <v>26.093896000000001</v>
      </c>
    </row>
    <row r="39" spans="1:4" ht="15" customHeight="1">
      <c r="A39" s="154"/>
      <c r="B39" s="148" t="s">
        <v>175</v>
      </c>
      <c r="C39" s="437">
        <v>5</v>
      </c>
      <c r="D39" s="418">
        <v>19.2</v>
      </c>
    </row>
    <row r="40" spans="1:4" ht="15" customHeight="1">
      <c r="A40" s="154"/>
      <c r="B40" s="148" t="s">
        <v>174</v>
      </c>
      <c r="C40" s="437">
        <v>4</v>
      </c>
      <c r="D40" s="418">
        <v>10.10425</v>
      </c>
    </row>
    <row r="41" spans="1:4" ht="15" customHeight="1">
      <c r="A41" s="154"/>
      <c r="B41" s="148" t="s">
        <v>173</v>
      </c>
      <c r="C41" s="437">
        <v>3</v>
      </c>
      <c r="D41" s="418">
        <v>7.5473699999999999</v>
      </c>
    </row>
    <row r="42" spans="1:4" ht="15" customHeight="1">
      <c r="A42" s="154"/>
      <c r="B42" s="148" t="s">
        <v>172</v>
      </c>
      <c r="C42" s="437">
        <v>11</v>
      </c>
      <c r="D42" s="418">
        <v>6.3549949999999997</v>
      </c>
    </row>
    <row r="43" spans="1:4" ht="15" customHeight="1">
      <c r="A43" s="154"/>
      <c r="B43" s="148" t="s">
        <v>171</v>
      </c>
      <c r="C43" s="437">
        <v>4</v>
      </c>
      <c r="D43" s="418">
        <v>5.8</v>
      </c>
    </row>
    <row r="44" spans="1:4" ht="15" customHeight="1">
      <c r="A44" s="154"/>
      <c r="B44" s="148" t="s">
        <v>170</v>
      </c>
      <c r="C44" s="437">
        <v>5</v>
      </c>
      <c r="D44" s="418">
        <v>3.7272720000000001</v>
      </c>
    </row>
    <row r="45" spans="1:4" ht="15" customHeight="1">
      <c r="A45" s="154"/>
      <c r="B45" s="148" t="s">
        <v>169</v>
      </c>
      <c r="C45" s="437">
        <v>6</v>
      </c>
      <c r="D45" s="418">
        <v>2.0057079999999998</v>
      </c>
    </row>
    <row r="46" spans="1:4" ht="15" customHeight="1">
      <c r="A46" s="154"/>
      <c r="B46" s="148" t="s">
        <v>168</v>
      </c>
      <c r="C46" s="437">
        <v>2</v>
      </c>
      <c r="D46" s="418">
        <v>1.3733329999999999</v>
      </c>
    </row>
    <row r="47" spans="1:4" ht="15" customHeight="1">
      <c r="A47" s="154"/>
      <c r="B47" s="153"/>
      <c r="C47" s="153"/>
      <c r="D47" s="153"/>
    </row>
    <row r="48" spans="1:4" ht="15" customHeight="1">
      <c r="A48" s="154"/>
      <c r="B48" s="153"/>
      <c r="C48" s="156"/>
      <c r="D48" s="155"/>
    </row>
    <row r="49" spans="1:4" ht="15" customHeight="1">
      <c r="A49" s="154"/>
      <c r="B49" s="153"/>
      <c r="C49" s="158"/>
      <c r="D49" s="158"/>
    </row>
    <row r="50" spans="1:4" ht="15" customHeight="1">
      <c r="A50" s="154"/>
      <c r="B50" s="153"/>
      <c r="C50" s="158"/>
      <c r="D50" s="158"/>
    </row>
    <row r="51" spans="1:4" ht="15" customHeight="1">
      <c r="A51" s="154"/>
      <c r="B51" s="153"/>
      <c r="C51" s="158"/>
      <c r="D51" s="158"/>
    </row>
    <row r="52" spans="1:4" ht="15" customHeight="1">
      <c r="A52" s="154"/>
      <c r="B52" s="150"/>
      <c r="C52" s="158"/>
      <c r="D52" s="158"/>
    </row>
    <row r="53" spans="1:4" ht="15" customHeight="1">
      <c r="A53" s="154"/>
      <c r="B53" s="153"/>
      <c r="C53" s="158"/>
      <c r="D53" s="158"/>
    </row>
    <row r="54" spans="1:4" ht="15" customHeight="1">
      <c r="A54" s="154"/>
      <c r="B54" s="151"/>
      <c r="C54" s="156"/>
      <c r="D54" s="155"/>
    </row>
    <row r="55" spans="1:4" ht="15" customHeight="1">
      <c r="A55" s="154"/>
      <c r="B55" s="153"/>
      <c r="C55" s="156"/>
      <c r="D55" s="155"/>
    </row>
    <row r="56" spans="1:4" ht="15.95" customHeight="1">
      <c r="A56" s="154"/>
      <c r="B56" s="153"/>
      <c r="C56" s="156"/>
      <c r="D56" s="155"/>
    </row>
    <row r="57" spans="1:4" ht="15.95" customHeight="1">
      <c r="A57" s="154"/>
      <c r="B57" s="151"/>
      <c r="C57" s="157"/>
      <c r="D57" s="157"/>
    </row>
    <row r="58" spans="1:4" ht="15.95" customHeight="1">
      <c r="A58" s="154"/>
      <c r="B58" s="153"/>
      <c r="C58" s="157"/>
      <c r="D58" s="157"/>
    </row>
    <row r="59" spans="1:4" ht="15.95" customHeight="1">
      <c r="A59" s="154"/>
      <c r="B59" s="153"/>
      <c r="C59" s="156"/>
      <c r="D59" s="155"/>
    </row>
    <row r="60" spans="1:4" ht="15.95" customHeight="1">
      <c r="A60" s="154"/>
      <c r="B60" s="153"/>
      <c r="C60" s="152"/>
      <c r="D60" s="152"/>
    </row>
    <row r="61" spans="1:4" ht="18.75">
      <c r="A61" s="92"/>
      <c r="B61" s="150"/>
      <c r="C61" s="146"/>
      <c r="D61" s="146"/>
    </row>
    <row r="62" spans="1:4" ht="18.75">
      <c r="A62" s="92"/>
      <c r="B62" s="150"/>
      <c r="C62" s="146"/>
      <c r="D62" s="146"/>
    </row>
    <row r="63" spans="1:4" ht="18.75">
      <c r="A63" s="92"/>
      <c r="B63" s="92"/>
      <c r="C63" s="146"/>
      <c r="D63" s="146"/>
    </row>
    <row r="64" spans="1:4" ht="18.75">
      <c r="A64" s="92"/>
      <c r="B64" s="151"/>
      <c r="C64" s="146"/>
      <c r="D64" s="146"/>
    </row>
    <row r="65" spans="1:4" ht="18.75">
      <c r="A65" s="92"/>
      <c r="B65" s="92"/>
      <c r="C65" s="146"/>
      <c r="D65" s="146"/>
    </row>
    <row r="66" spans="1:4" ht="18.75">
      <c r="A66" s="92"/>
      <c r="B66" s="92"/>
      <c r="C66" s="146"/>
      <c r="D66" s="146"/>
    </row>
    <row r="67" spans="1:4" ht="18.75">
      <c r="A67" s="92"/>
      <c r="B67" s="151"/>
      <c r="C67" s="146"/>
      <c r="D67" s="146"/>
    </row>
    <row r="68" spans="1:4" ht="18.75">
      <c r="A68" s="92"/>
      <c r="B68" s="151"/>
      <c r="C68" s="146"/>
      <c r="D68" s="146"/>
    </row>
    <row r="69" spans="1:4" ht="18.75">
      <c r="A69" s="92"/>
      <c r="B69" s="151"/>
      <c r="C69" s="146"/>
      <c r="D69" s="146"/>
    </row>
    <row r="70" spans="1:4" ht="18.75">
      <c r="A70" s="92"/>
      <c r="B70" s="92"/>
      <c r="C70" s="146"/>
      <c r="D70" s="146"/>
    </row>
    <row r="71" spans="1:4" ht="18.75">
      <c r="A71" s="92"/>
      <c r="B71" s="150"/>
      <c r="C71" s="146"/>
      <c r="D71" s="146"/>
    </row>
    <row r="72" spans="1:4" ht="18.75">
      <c r="A72" s="92"/>
      <c r="B72" s="92"/>
      <c r="C72" s="146"/>
      <c r="D72" s="146"/>
    </row>
    <row r="73" spans="1:4" ht="18.75">
      <c r="A73" s="92"/>
      <c r="B73" s="92"/>
      <c r="C73" s="146"/>
      <c r="D73" s="146"/>
    </row>
    <row r="74" spans="1:4" ht="18.75">
      <c r="A74" s="92"/>
      <c r="B74" s="92"/>
      <c r="C74" s="146"/>
      <c r="D74" s="146"/>
    </row>
    <row r="75" spans="1:4" ht="18.75">
      <c r="A75" s="92"/>
      <c r="B75" s="92"/>
      <c r="C75" s="146"/>
      <c r="D75" s="146"/>
    </row>
    <row r="76" spans="1:4" ht="18.75">
      <c r="A76" s="92"/>
      <c r="B76" s="92"/>
      <c r="C76" s="146"/>
      <c r="D76" s="146"/>
    </row>
    <row r="77" spans="1:4" ht="18.75">
      <c r="A77" s="92"/>
      <c r="B77" s="92"/>
      <c r="C77" s="146"/>
      <c r="D77" s="146"/>
    </row>
    <row r="78" spans="1:4" ht="18.75">
      <c r="A78" s="92"/>
      <c r="B78" s="92"/>
      <c r="C78" s="146"/>
      <c r="D78" s="146"/>
    </row>
    <row r="79" spans="1:4" ht="18.75">
      <c r="A79" s="92"/>
      <c r="B79" s="92"/>
      <c r="C79" s="146"/>
      <c r="D79" s="146"/>
    </row>
    <row r="80" spans="1:4" ht="18.75">
      <c r="A80" s="92"/>
      <c r="B80" s="92"/>
      <c r="C80" s="146"/>
      <c r="D80" s="146"/>
    </row>
    <row r="81" spans="1:4" ht="18.75">
      <c r="A81" s="92"/>
      <c r="B81" s="92"/>
      <c r="C81" s="146"/>
      <c r="D81" s="146"/>
    </row>
    <row r="82" spans="1:4" ht="18.75">
      <c r="A82" s="92"/>
      <c r="B82" s="92"/>
      <c r="C82" s="146"/>
      <c r="D82" s="146"/>
    </row>
    <row r="83" spans="1:4" ht="18.75">
      <c r="A83" s="92"/>
      <c r="B83" s="149"/>
      <c r="C83" s="146"/>
      <c r="D83" s="146"/>
    </row>
    <row r="84" spans="1:4" ht="18.75">
      <c r="A84" s="92"/>
      <c r="B84" s="148"/>
      <c r="C84" s="146"/>
      <c r="D84" s="146"/>
    </row>
    <row r="85" spans="1:4" ht="18.75">
      <c r="A85" s="92"/>
      <c r="B85" s="147"/>
      <c r="C85" s="146"/>
      <c r="D85" s="146"/>
    </row>
    <row r="86" spans="1:4" ht="18.75">
      <c r="A86" s="92"/>
      <c r="B86" s="92"/>
      <c r="C86" s="146"/>
      <c r="D86" s="146"/>
    </row>
    <row r="87" spans="1:4" ht="18.75">
      <c r="A87" s="92"/>
      <c r="B87" s="92"/>
      <c r="C87" s="146"/>
      <c r="D87" s="146"/>
    </row>
    <row r="88" spans="1:4" ht="18.75">
      <c r="A88" s="92"/>
      <c r="B88" s="92"/>
      <c r="C88" s="146"/>
      <c r="D88" s="146"/>
    </row>
    <row r="89" spans="1:4" ht="18.75">
      <c r="A89" s="92"/>
      <c r="B89" s="92"/>
      <c r="C89" s="146"/>
      <c r="D89" s="146"/>
    </row>
    <row r="90" spans="1:4" ht="18.75">
      <c r="A90" s="92"/>
      <c r="B90" s="92"/>
      <c r="C90" s="146"/>
      <c r="D90" s="146"/>
    </row>
    <row r="91" spans="1:4" ht="18.75">
      <c r="A91" s="92"/>
      <c r="B91" s="92"/>
      <c r="C91" s="146"/>
      <c r="D91" s="146"/>
    </row>
    <row r="92" spans="1:4" ht="18.75">
      <c r="A92" s="92"/>
      <c r="B92" s="92"/>
      <c r="C92" s="146"/>
      <c r="D92" s="146"/>
    </row>
    <row r="93" spans="1:4" ht="18.75">
      <c r="A93" s="92"/>
      <c r="B93" s="92"/>
      <c r="C93" s="146"/>
      <c r="D93" s="146"/>
    </row>
    <row r="94" spans="1:4" ht="18.75">
      <c r="A94" s="92"/>
      <c r="B94" s="92"/>
      <c r="C94" s="146"/>
      <c r="D94" s="146"/>
    </row>
    <row r="95" spans="1:4" ht="18.75">
      <c r="A95" s="92"/>
      <c r="B95" s="92"/>
      <c r="C95" s="146"/>
      <c r="D95" s="146"/>
    </row>
    <row r="96" spans="1:4" ht="18.75">
      <c r="A96" s="92"/>
      <c r="B96" s="92"/>
      <c r="C96" s="146"/>
      <c r="D96" s="146"/>
    </row>
    <row r="97" spans="1:4" ht="18.75">
      <c r="A97" s="92"/>
      <c r="B97" s="92"/>
      <c r="C97" s="146"/>
      <c r="D97" s="146"/>
    </row>
    <row r="98" spans="1:4" ht="18.75">
      <c r="A98" s="92"/>
      <c r="B98" s="92"/>
      <c r="C98" s="146"/>
      <c r="D98" s="146"/>
    </row>
    <row r="99" spans="1:4" ht="18.75">
      <c r="A99" s="92"/>
      <c r="B99" s="92"/>
      <c r="C99" s="146"/>
      <c r="D99" s="146"/>
    </row>
    <row r="100" spans="1:4" ht="18.75">
      <c r="A100" s="92"/>
      <c r="B100" s="92"/>
      <c r="C100" s="146"/>
      <c r="D100" s="146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CS TT TK</vt:lpstr>
      <vt:lpstr>LAO DONG</vt:lpstr>
      <vt:lpstr>DN1</vt:lpstr>
      <vt:lpstr>DN2</vt:lpstr>
      <vt:lpstr>VonDT</vt:lpstr>
      <vt:lpstr>05DTNN</vt:lpstr>
      <vt:lpstr>tongmuc-OK</vt:lpstr>
      <vt:lpstr>18XK</vt:lpstr>
      <vt:lpstr>19NK</vt:lpstr>
      <vt:lpstr>CPI</vt:lpstr>
      <vt:lpstr>VT-Ok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ptnam</cp:lastModifiedBy>
  <cp:lastPrinted>2017-02-28T01:33:01Z</cp:lastPrinted>
  <dcterms:created xsi:type="dcterms:W3CDTF">2017-02-23T09:43:15Z</dcterms:created>
  <dcterms:modified xsi:type="dcterms:W3CDTF">2017-02-28T03:55:53Z</dcterms:modified>
</cp:coreProperties>
</file>