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8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020" windowHeight="3630" activeTab="1"/>
  </bookViews>
  <sheets>
    <sheet name="2GDPHH" sheetId="37" r:id="rId1"/>
    <sheet name="3GDPSS" sheetId="38" r:id="rId2"/>
    <sheet name="01NN1" sheetId="44" r:id="rId3"/>
    <sheet name="4NN " sheetId="46" r:id="rId4"/>
    <sheet name="5NN" sheetId="47" r:id="rId5"/>
    <sheet name="6-7NN" sheetId="48" r:id="rId6"/>
    <sheet name="8LN" sheetId="18" r:id="rId7"/>
    <sheet name="IIP" sheetId="19" r:id="rId8"/>
    <sheet name="SP" sheetId="20" r:id="rId9"/>
    <sheet name="CS TT TK" sheetId="21" r:id="rId10"/>
    <sheet name="LAO DONG" sheetId="22" r:id="rId11"/>
    <sheet name="DN1 (2)" sheetId="49" r:id="rId12"/>
    <sheet name="DN1" sheetId="41" r:id="rId13"/>
    <sheet name="DN2" sheetId="42" r:id="rId14"/>
    <sheet name="VonDTTXH" sheetId="23" r:id="rId15"/>
    <sheet name="VonDT" sheetId="24" r:id="rId16"/>
    <sheet name="05DTNN" sheetId="25" r:id="rId17"/>
    <sheet name="TM" sheetId="26" r:id="rId18"/>
    <sheet name="CPI" sheetId="27" r:id="rId19"/>
    <sheet name="CSG_NLTS" sheetId="50" r:id="rId20"/>
    <sheet name="CSG_CN" sheetId="51" r:id="rId21"/>
    <sheet name="CSG_dau vao" sheetId="53" r:id="rId22"/>
    <sheet name="CSG_cuoc van tai" sheetId="54" r:id="rId23"/>
    <sheet name="CSGDichvu" sheetId="52" r:id="rId24"/>
    <sheet name="csg XK " sheetId="55" r:id="rId25"/>
    <sheet name="csg NK " sheetId="56" r:id="rId26"/>
    <sheet name="XNKtygiaTM" sheetId="57" r:id="rId27"/>
    <sheet name="18XK" sheetId="28" r:id="rId28"/>
    <sheet name="19NK" sheetId="29" r:id="rId29"/>
    <sheet name="VTHK" sheetId="30" r:id="rId30"/>
    <sheet name="VTHH" sheetId="31" r:id="rId31"/>
    <sheet name="Du lich" sheetId="32" r:id="rId32"/>
    <sheet name="DSo-TAnh" sheetId="33" r:id="rId33"/>
    <sheet name="Sheet1 (2)" sheetId="34" r:id="rId34"/>
    <sheet name="Sheet2" sheetId="35" r:id="rId35"/>
    <sheet name="Sheet3 (2)" sheetId="36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0" localSheetId="11">'[1]PNT-QUOT-#3'!#REF!</definedName>
    <definedName name="\0">'[2]PNT-QUOT-#3'!#REF!</definedName>
    <definedName name="\z" localSheetId="11">'[1]COAT&amp;WRAP-QIOT-#3'!#REF!</definedName>
    <definedName name="\z">'[2]COAT&amp;WRAP-QIOT-#3'!#REF!</definedName>
    <definedName name="_________h1" localSheetId="21" hidden="1">{"'TDTGT (theo Dphuong)'!$A$4:$F$75"}</definedName>
    <definedName name="_________h1" localSheetId="11" hidden="1">{"'TDTGT (theo Dphuong)'!$A$4:$F$75"}</definedName>
    <definedName name="_________h1" hidden="1">{"'TDTGT (theo Dphuong)'!$A$4:$F$75"}</definedName>
    <definedName name="________h1" localSheetId="21" hidden="1">{"'TDTGT (theo Dphuong)'!$A$4:$F$75"}</definedName>
    <definedName name="________h1" localSheetId="11" hidden="1">{"'TDTGT (theo Dphuong)'!$A$4:$F$75"}</definedName>
    <definedName name="________h1" hidden="1">{"'TDTGT (theo Dphuong)'!$A$4:$F$75"}</definedName>
    <definedName name="_______h1" localSheetId="21" hidden="1">{"'TDTGT (theo Dphuong)'!$A$4:$F$75"}</definedName>
    <definedName name="_______h1" localSheetId="11" hidden="1">{"'TDTGT (theo Dphuong)'!$A$4:$F$75"}</definedName>
    <definedName name="_______h1" hidden="1">{"'TDTGT (theo Dphuong)'!$A$4:$F$75"}</definedName>
    <definedName name="______B5" localSheetId="21" hidden="1">{#N/A,#N/A,FALSE,"Chung"}</definedName>
    <definedName name="______B5" localSheetId="11" hidden="1">{#N/A,#N/A,FALSE,"Chung"}</definedName>
    <definedName name="______B5" hidden="1">{#N/A,#N/A,FALSE,"Chung"}</definedName>
    <definedName name="______h1" localSheetId="21" hidden="1">{"'TDTGT (theo Dphuong)'!$A$4:$F$75"}</definedName>
    <definedName name="______h1" localSheetId="11" hidden="1">{"'TDTGT (theo Dphuong)'!$A$4:$F$75"}</definedName>
    <definedName name="______h1" hidden="1">{"'TDTGT (theo Dphuong)'!$A$4:$F$75"}</definedName>
    <definedName name="______h2" localSheetId="21" hidden="1">{"'TDTGT (theo Dphuong)'!$A$4:$F$75"}</definedName>
    <definedName name="______h2" localSheetId="11" hidden="1">{"'TDTGT (theo Dphuong)'!$A$4:$F$75"}</definedName>
    <definedName name="______h2" hidden="1">{"'TDTGT (theo Dphuong)'!$A$4:$F$75"}</definedName>
    <definedName name="_____B5" localSheetId="21" hidden="1">{#N/A,#N/A,FALSE,"Chung"}</definedName>
    <definedName name="_____B5" localSheetId="11" hidden="1">{#N/A,#N/A,FALSE,"Chung"}</definedName>
    <definedName name="_____B5" hidden="1">{#N/A,#N/A,FALSE,"Chung"}</definedName>
    <definedName name="_____h1" localSheetId="21" hidden="1">{"'TDTGT (theo Dphuong)'!$A$4:$F$75"}</definedName>
    <definedName name="_____h1" localSheetId="11" hidden="1">{"'TDTGT (theo Dphuong)'!$A$4:$F$75"}</definedName>
    <definedName name="_____h1" hidden="1">{"'TDTGT (theo Dphuong)'!$A$4:$F$75"}</definedName>
    <definedName name="_____h2" localSheetId="21" hidden="1">{"'TDTGT (theo Dphuong)'!$A$4:$F$75"}</definedName>
    <definedName name="_____h2" localSheetId="11" hidden="1">{"'TDTGT (theo Dphuong)'!$A$4:$F$75"}</definedName>
    <definedName name="_____h2" hidden="1">{"'TDTGT (theo Dphuong)'!$A$4:$F$75"}</definedName>
    <definedName name="____B5" localSheetId="21" hidden="1">{#N/A,#N/A,FALSE,"Chung"}</definedName>
    <definedName name="____B5" localSheetId="11" hidden="1">{#N/A,#N/A,FALSE,"Chung"}</definedName>
    <definedName name="____B5" hidden="1">{#N/A,#N/A,FALSE,"Chung"}</definedName>
    <definedName name="____h1" localSheetId="21" hidden="1">{"'TDTGT (theo Dphuong)'!$A$4:$F$75"}</definedName>
    <definedName name="____h1" localSheetId="11" hidden="1">{"'TDTGT (theo Dphuong)'!$A$4:$F$75"}</definedName>
    <definedName name="____h1" hidden="1">{"'TDTGT (theo Dphuong)'!$A$4:$F$75"}</definedName>
    <definedName name="____h2" localSheetId="21" hidden="1">{"'TDTGT (theo Dphuong)'!$A$4:$F$75"}</definedName>
    <definedName name="____h2" localSheetId="11" hidden="1">{"'TDTGT (theo Dphuong)'!$A$4:$F$75"}</definedName>
    <definedName name="____h2" hidden="1">{"'TDTGT (theo Dphuong)'!$A$4:$F$75"}</definedName>
    <definedName name="___B5" localSheetId="21" hidden="1">{#N/A,#N/A,FALSE,"Chung"}</definedName>
    <definedName name="___B5" localSheetId="11" hidden="1">{#N/A,#N/A,FALSE,"Chung"}</definedName>
    <definedName name="___B5" hidden="1">{#N/A,#N/A,FALSE,"Chung"}</definedName>
    <definedName name="___h1" localSheetId="21" hidden="1">{"'TDTGT (theo Dphuong)'!$A$4:$F$75"}</definedName>
    <definedName name="___h1" localSheetId="11" hidden="1">{"'TDTGT (theo Dphuong)'!$A$4:$F$75"}</definedName>
    <definedName name="___h1" hidden="1">{"'TDTGT (theo Dphuong)'!$A$4:$F$75"}</definedName>
    <definedName name="___h2" localSheetId="21" hidden="1">{"'TDTGT (theo Dphuong)'!$A$4:$F$75"}</definedName>
    <definedName name="___h2" localSheetId="11" hidden="1">{"'TDTGT (theo Dphuong)'!$A$4:$F$75"}</definedName>
    <definedName name="___h2" hidden="1">{"'TDTGT (theo Dphuong)'!$A$4:$F$75"}</definedName>
    <definedName name="__B5" localSheetId="21" hidden="1">{#N/A,#N/A,FALSE,"Chung"}</definedName>
    <definedName name="__B5" localSheetId="11" hidden="1">{#N/A,#N/A,FALSE,"Chung"}</definedName>
    <definedName name="__B5" hidden="1">{#N/A,#N/A,FALSE,"Chung"}</definedName>
    <definedName name="__h1" localSheetId="21" hidden="1">{"'TDTGT (theo Dphuong)'!$A$4:$F$75"}</definedName>
    <definedName name="__h1" localSheetId="11" hidden="1">{"'TDTGT (theo Dphuong)'!$A$4:$F$75"}</definedName>
    <definedName name="__h1" hidden="1">{"'TDTGT (theo Dphuong)'!$A$4:$F$75"}</definedName>
    <definedName name="__h2" localSheetId="21" hidden="1">{"'TDTGT (theo Dphuong)'!$A$4:$F$75"}</definedName>
    <definedName name="__h2" localSheetId="11" hidden="1">{"'TDTGT (theo Dphuong)'!$A$4:$F$75"}</definedName>
    <definedName name="__h2" hidden="1">{"'TDTGT (theo Dphuong)'!$A$4:$F$75"}</definedName>
    <definedName name="_B5" localSheetId="21" hidden="1">{#N/A,#N/A,FALSE,"Chung"}</definedName>
    <definedName name="_B5" localSheetId="11" hidden="1">{#N/A,#N/A,FALSE,"Chung"}</definedName>
    <definedName name="_B5" hidden="1">{#N/A,#N/A,FALSE,"Chung"}</definedName>
    <definedName name="_Fill" localSheetId="16" hidden="1">#REF!</definedName>
    <definedName name="_Fill" localSheetId="18" hidden="1">#REF!</definedName>
    <definedName name="_Fill" localSheetId="25" hidden="1">#REF!</definedName>
    <definedName name="_Fill" localSheetId="24" hidden="1">#REF!</definedName>
    <definedName name="_Fill" localSheetId="21" hidden="1">#REF!</definedName>
    <definedName name="_Fill" localSheetId="11" hidden="1">#REF!</definedName>
    <definedName name="_Fill" localSheetId="13" hidden="1">#REF!</definedName>
    <definedName name="_Fill" localSheetId="32" hidden="1">#REF!</definedName>
    <definedName name="_Fill" localSheetId="31" hidden="1">#REF!</definedName>
    <definedName name="_Fill" localSheetId="10" hidden="1">#REF!</definedName>
    <definedName name="_Fill" localSheetId="15" hidden="1">#REF!</definedName>
    <definedName name="_Fill" localSheetId="14" hidden="1">#REF!</definedName>
    <definedName name="_Fill" hidden="1">#REF!</definedName>
    <definedName name="_xlnm._FilterDatabase" localSheetId="11" hidden="1">'DN1 (2)'!$A$8:$D$8</definedName>
    <definedName name="_h1" localSheetId="21" hidden="1">{"'TDTGT (theo Dphuong)'!$A$4:$F$75"}</definedName>
    <definedName name="_h1" localSheetId="11" hidden="1">{"'TDTGT (theo Dphuong)'!$A$4:$F$75"}</definedName>
    <definedName name="_h1" hidden="1">{"'TDTGT (theo Dphuong)'!$A$4:$F$75"}</definedName>
    <definedName name="_h2" localSheetId="21" hidden="1">{"'TDTGT (theo Dphuong)'!$A$4:$F$75"}</definedName>
    <definedName name="_h2" localSheetId="11" hidden="1">{"'TDTGT (theo Dphuong)'!$A$4:$F$75"}</definedName>
    <definedName name="_h2" hidden="1">{"'TDTGT (theo Dphuong)'!$A$4:$F$75"}</definedName>
    <definedName name="A" localSheetId="11">'[1]PNT-QUOT-#3'!#REF!</definedName>
    <definedName name="A">'[2]PNT-QUOT-#3'!#REF!</definedName>
    <definedName name="AAA" localSheetId="11">'[3]MTL$-INTER'!#REF!</definedName>
    <definedName name="AAA">'[4]MTL$-INTER'!#REF!</definedName>
    <definedName name="abc" localSheetId="21" hidden="1">{"'TDTGT (theo Dphuong)'!$A$4:$F$75"}</definedName>
    <definedName name="abc" localSheetId="11" hidden="1">{"'TDTGT (theo Dphuong)'!$A$4:$F$75"}</definedName>
    <definedName name="abc" hidden="1">{"'TDTGT (theo Dphuong)'!$A$4:$F$75"}</definedName>
    <definedName name="adsf" localSheetId="21">#REF!</definedName>
    <definedName name="adsf" localSheetId="11">#REF!</definedName>
    <definedName name="adsf" localSheetId="13">#REF!</definedName>
    <definedName name="adsf">#REF!</definedName>
    <definedName name="anpha" localSheetId="21">#REF!</definedName>
    <definedName name="anpha" localSheetId="11">#REF!</definedName>
    <definedName name="anpha" localSheetId="13">#REF!</definedName>
    <definedName name="anpha">#REF!</definedName>
    <definedName name="B" localSheetId="11">'[1]PNT-QUOT-#3'!#REF!</definedName>
    <definedName name="B">'[2]PNT-QUOT-#3'!#REF!</definedName>
    <definedName name="B5new" localSheetId="21" hidden="1">{"'TDTGT (theo Dphuong)'!$A$4:$F$75"}</definedName>
    <definedName name="B5new" localSheetId="11" hidden="1">{"'TDTGT (theo Dphuong)'!$A$4:$F$75"}</definedName>
    <definedName name="B5new" hidden="1">{"'TDTGT (theo Dphuong)'!$A$4:$F$75"}</definedName>
    <definedName name="beta" localSheetId="21">#REF!</definedName>
    <definedName name="beta" localSheetId="11">#REF!</definedName>
    <definedName name="beta" localSheetId="13">#REF!</definedName>
    <definedName name="beta">#REF!</definedName>
    <definedName name="BT" localSheetId="16">#REF!</definedName>
    <definedName name="BT" localSheetId="18">#REF!</definedName>
    <definedName name="BT" localSheetId="21">#REF!</definedName>
    <definedName name="BT" localSheetId="11">#REF!</definedName>
    <definedName name="BT" localSheetId="13">#REF!</definedName>
    <definedName name="BT" localSheetId="32">#REF!</definedName>
    <definedName name="BT" localSheetId="31">#REF!</definedName>
    <definedName name="BT" localSheetId="10">#REF!</definedName>
    <definedName name="BT" localSheetId="15">#REF!</definedName>
    <definedName name="BT" localSheetId="14">#REF!</definedName>
    <definedName name="BT">#REF!</definedName>
    <definedName name="bv" localSheetId="16">#REF!</definedName>
    <definedName name="bv" localSheetId="21">#REF!</definedName>
    <definedName name="bv" localSheetId="11">#REF!</definedName>
    <definedName name="bv" localSheetId="13">#REF!</definedName>
    <definedName name="bv" localSheetId="14">#REF!</definedName>
    <definedName name="bv">#REF!</definedName>
    <definedName name="COAT" localSheetId="11">'[1]PNT-QUOT-#3'!#REF!</definedName>
    <definedName name="COAT">'[2]PNT-QUOT-#3'!#REF!</definedName>
    <definedName name="CS_10" localSheetId="16">#REF!</definedName>
    <definedName name="CS_10" localSheetId="18">#REF!</definedName>
    <definedName name="CS_10" localSheetId="21">#REF!</definedName>
    <definedName name="CS_10" localSheetId="11">#REF!</definedName>
    <definedName name="CS_10" localSheetId="13">#REF!</definedName>
    <definedName name="CS_10" localSheetId="32">#REF!</definedName>
    <definedName name="CS_10" localSheetId="31">#REF!</definedName>
    <definedName name="CS_10" localSheetId="10">#REF!</definedName>
    <definedName name="CS_10" localSheetId="15">#REF!</definedName>
    <definedName name="CS_10" localSheetId="14">#REF!</definedName>
    <definedName name="CS_10">#REF!</definedName>
    <definedName name="CS_100" localSheetId="16">#REF!</definedName>
    <definedName name="CS_100" localSheetId="18">#REF!</definedName>
    <definedName name="CS_100" localSheetId="21">#REF!</definedName>
    <definedName name="CS_100" localSheetId="11">#REF!</definedName>
    <definedName name="CS_100" localSheetId="13">#REF!</definedName>
    <definedName name="CS_100" localSheetId="32">#REF!</definedName>
    <definedName name="CS_100" localSheetId="31">#REF!</definedName>
    <definedName name="CS_100" localSheetId="10">#REF!</definedName>
    <definedName name="CS_100" localSheetId="15">#REF!</definedName>
    <definedName name="CS_100" localSheetId="14">#REF!</definedName>
    <definedName name="CS_100">#REF!</definedName>
    <definedName name="CS_10S" localSheetId="16">#REF!</definedName>
    <definedName name="CS_10S" localSheetId="18">#REF!</definedName>
    <definedName name="CS_10S" localSheetId="21">#REF!</definedName>
    <definedName name="CS_10S" localSheetId="11">#REF!</definedName>
    <definedName name="CS_10S" localSheetId="13">#REF!</definedName>
    <definedName name="CS_10S" localSheetId="32">#REF!</definedName>
    <definedName name="CS_10S" localSheetId="31">#REF!</definedName>
    <definedName name="CS_10S" localSheetId="10">#REF!</definedName>
    <definedName name="CS_10S" localSheetId="15">#REF!</definedName>
    <definedName name="CS_10S" localSheetId="14">#REF!</definedName>
    <definedName name="CS_10S">#REF!</definedName>
    <definedName name="CS_120" localSheetId="16">#REF!</definedName>
    <definedName name="CS_120" localSheetId="18">#REF!</definedName>
    <definedName name="CS_120" localSheetId="21">#REF!</definedName>
    <definedName name="CS_120" localSheetId="11">#REF!</definedName>
    <definedName name="CS_120" localSheetId="13">#REF!</definedName>
    <definedName name="CS_120" localSheetId="32">#REF!</definedName>
    <definedName name="CS_120" localSheetId="31">#REF!</definedName>
    <definedName name="CS_120" localSheetId="10">#REF!</definedName>
    <definedName name="CS_120" localSheetId="15">#REF!</definedName>
    <definedName name="CS_120" localSheetId="14">#REF!</definedName>
    <definedName name="CS_120">#REF!</definedName>
    <definedName name="CS_140" localSheetId="16">#REF!</definedName>
    <definedName name="CS_140" localSheetId="18">#REF!</definedName>
    <definedName name="CS_140" localSheetId="21">#REF!</definedName>
    <definedName name="CS_140" localSheetId="11">#REF!</definedName>
    <definedName name="CS_140" localSheetId="13">#REF!</definedName>
    <definedName name="CS_140" localSheetId="32">#REF!</definedName>
    <definedName name="CS_140" localSheetId="31">#REF!</definedName>
    <definedName name="CS_140" localSheetId="10">#REF!</definedName>
    <definedName name="CS_140" localSheetId="15">#REF!</definedName>
    <definedName name="CS_140" localSheetId="14">#REF!</definedName>
    <definedName name="CS_140">#REF!</definedName>
    <definedName name="CS_160" localSheetId="16">#REF!</definedName>
    <definedName name="CS_160" localSheetId="18">#REF!</definedName>
    <definedName name="CS_160" localSheetId="21">#REF!</definedName>
    <definedName name="CS_160" localSheetId="11">#REF!</definedName>
    <definedName name="CS_160" localSheetId="13">#REF!</definedName>
    <definedName name="CS_160" localSheetId="32">#REF!</definedName>
    <definedName name="CS_160" localSheetId="31">#REF!</definedName>
    <definedName name="CS_160" localSheetId="10">#REF!</definedName>
    <definedName name="CS_160" localSheetId="15">#REF!</definedName>
    <definedName name="CS_160" localSheetId="14">#REF!</definedName>
    <definedName name="CS_160">#REF!</definedName>
    <definedName name="CS_20" localSheetId="16">#REF!</definedName>
    <definedName name="CS_20" localSheetId="18">#REF!</definedName>
    <definedName name="CS_20" localSheetId="21">#REF!</definedName>
    <definedName name="CS_20" localSheetId="11">#REF!</definedName>
    <definedName name="CS_20" localSheetId="13">#REF!</definedName>
    <definedName name="CS_20" localSheetId="32">#REF!</definedName>
    <definedName name="CS_20" localSheetId="31">#REF!</definedName>
    <definedName name="CS_20" localSheetId="10">#REF!</definedName>
    <definedName name="CS_20" localSheetId="15">#REF!</definedName>
    <definedName name="CS_20" localSheetId="14">#REF!</definedName>
    <definedName name="CS_20">#REF!</definedName>
    <definedName name="CS_30" localSheetId="16">#REF!</definedName>
    <definedName name="CS_30" localSheetId="18">#REF!</definedName>
    <definedName name="CS_30" localSheetId="21">#REF!</definedName>
    <definedName name="CS_30" localSheetId="11">#REF!</definedName>
    <definedName name="CS_30" localSheetId="13">#REF!</definedName>
    <definedName name="CS_30" localSheetId="32">#REF!</definedName>
    <definedName name="CS_30" localSheetId="31">#REF!</definedName>
    <definedName name="CS_30" localSheetId="10">#REF!</definedName>
    <definedName name="CS_30" localSheetId="15">#REF!</definedName>
    <definedName name="CS_30" localSheetId="14">#REF!</definedName>
    <definedName name="CS_30">#REF!</definedName>
    <definedName name="CS_40" localSheetId="16">#REF!</definedName>
    <definedName name="CS_40" localSheetId="18">#REF!</definedName>
    <definedName name="CS_40" localSheetId="21">#REF!</definedName>
    <definedName name="CS_40" localSheetId="11">#REF!</definedName>
    <definedName name="CS_40" localSheetId="13">#REF!</definedName>
    <definedName name="CS_40" localSheetId="32">#REF!</definedName>
    <definedName name="CS_40" localSheetId="31">#REF!</definedName>
    <definedName name="CS_40" localSheetId="10">#REF!</definedName>
    <definedName name="CS_40" localSheetId="15">#REF!</definedName>
    <definedName name="CS_40" localSheetId="14">#REF!</definedName>
    <definedName name="CS_40">#REF!</definedName>
    <definedName name="CS_40S" localSheetId="16">#REF!</definedName>
    <definedName name="CS_40S" localSheetId="18">#REF!</definedName>
    <definedName name="CS_40S" localSheetId="21">#REF!</definedName>
    <definedName name="CS_40S" localSheetId="11">#REF!</definedName>
    <definedName name="CS_40S" localSheetId="13">#REF!</definedName>
    <definedName name="CS_40S" localSheetId="32">#REF!</definedName>
    <definedName name="CS_40S" localSheetId="31">#REF!</definedName>
    <definedName name="CS_40S" localSheetId="10">#REF!</definedName>
    <definedName name="CS_40S" localSheetId="15">#REF!</definedName>
    <definedName name="CS_40S" localSheetId="14">#REF!</definedName>
    <definedName name="CS_40S">#REF!</definedName>
    <definedName name="CS_5S" localSheetId="16">#REF!</definedName>
    <definedName name="CS_5S" localSheetId="18">#REF!</definedName>
    <definedName name="CS_5S" localSheetId="21">#REF!</definedName>
    <definedName name="CS_5S" localSheetId="11">#REF!</definedName>
    <definedName name="CS_5S" localSheetId="13">#REF!</definedName>
    <definedName name="CS_5S" localSheetId="32">#REF!</definedName>
    <definedName name="CS_5S" localSheetId="31">#REF!</definedName>
    <definedName name="CS_5S" localSheetId="10">#REF!</definedName>
    <definedName name="CS_5S" localSheetId="15">#REF!</definedName>
    <definedName name="CS_5S" localSheetId="14">#REF!</definedName>
    <definedName name="CS_5S">#REF!</definedName>
    <definedName name="CS_60" localSheetId="16">#REF!</definedName>
    <definedName name="CS_60" localSheetId="18">#REF!</definedName>
    <definedName name="CS_60" localSheetId="21">#REF!</definedName>
    <definedName name="CS_60" localSheetId="11">#REF!</definedName>
    <definedName name="CS_60" localSheetId="13">#REF!</definedName>
    <definedName name="CS_60" localSheetId="32">#REF!</definedName>
    <definedName name="CS_60" localSheetId="31">#REF!</definedName>
    <definedName name="CS_60" localSheetId="10">#REF!</definedName>
    <definedName name="CS_60" localSheetId="15">#REF!</definedName>
    <definedName name="CS_60" localSheetId="14">#REF!</definedName>
    <definedName name="CS_60">#REF!</definedName>
    <definedName name="CS_80" localSheetId="16">#REF!</definedName>
    <definedName name="CS_80" localSheetId="18">#REF!</definedName>
    <definedName name="CS_80" localSheetId="21">#REF!</definedName>
    <definedName name="CS_80" localSheetId="11">#REF!</definedName>
    <definedName name="CS_80" localSheetId="13">#REF!</definedName>
    <definedName name="CS_80" localSheetId="32">#REF!</definedName>
    <definedName name="CS_80" localSheetId="31">#REF!</definedName>
    <definedName name="CS_80" localSheetId="10">#REF!</definedName>
    <definedName name="CS_80" localSheetId="15">#REF!</definedName>
    <definedName name="CS_80" localSheetId="14">#REF!</definedName>
    <definedName name="CS_80">#REF!</definedName>
    <definedName name="CS_80S" localSheetId="16">#REF!</definedName>
    <definedName name="CS_80S" localSheetId="18">#REF!</definedName>
    <definedName name="CS_80S" localSheetId="21">#REF!</definedName>
    <definedName name="CS_80S" localSheetId="11">#REF!</definedName>
    <definedName name="CS_80S" localSheetId="13">#REF!</definedName>
    <definedName name="CS_80S" localSheetId="32">#REF!</definedName>
    <definedName name="CS_80S" localSheetId="31">#REF!</definedName>
    <definedName name="CS_80S" localSheetId="10">#REF!</definedName>
    <definedName name="CS_80S" localSheetId="15">#REF!</definedName>
    <definedName name="CS_80S" localSheetId="14">#REF!</definedName>
    <definedName name="CS_80S">#REF!</definedName>
    <definedName name="CS_STD" localSheetId="16">#REF!</definedName>
    <definedName name="CS_STD" localSheetId="18">#REF!</definedName>
    <definedName name="CS_STD" localSheetId="21">#REF!</definedName>
    <definedName name="CS_STD" localSheetId="11">#REF!</definedName>
    <definedName name="CS_STD" localSheetId="13">#REF!</definedName>
    <definedName name="CS_STD" localSheetId="32">#REF!</definedName>
    <definedName name="CS_STD" localSheetId="31">#REF!</definedName>
    <definedName name="CS_STD" localSheetId="10">#REF!</definedName>
    <definedName name="CS_STD" localSheetId="15">#REF!</definedName>
    <definedName name="CS_STD" localSheetId="14">#REF!</definedName>
    <definedName name="CS_STD">#REF!</definedName>
    <definedName name="CS_XS" localSheetId="16">#REF!</definedName>
    <definedName name="CS_XS" localSheetId="18">#REF!</definedName>
    <definedName name="CS_XS" localSheetId="21">#REF!</definedName>
    <definedName name="CS_XS" localSheetId="11">#REF!</definedName>
    <definedName name="CS_XS" localSheetId="13">#REF!</definedName>
    <definedName name="CS_XS" localSheetId="32">#REF!</definedName>
    <definedName name="CS_XS" localSheetId="31">#REF!</definedName>
    <definedName name="CS_XS" localSheetId="10">#REF!</definedName>
    <definedName name="CS_XS" localSheetId="15">#REF!</definedName>
    <definedName name="CS_XS" localSheetId="14">#REF!</definedName>
    <definedName name="CS_XS">#REF!</definedName>
    <definedName name="CS_XXS" localSheetId="16">#REF!</definedName>
    <definedName name="CS_XXS" localSheetId="18">#REF!</definedName>
    <definedName name="CS_XXS" localSheetId="21">#REF!</definedName>
    <definedName name="CS_XXS" localSheetId="11">#REF!</definedName>
    <definedName name="CS_XXS" localSheetId="13">#REF!</definedName>
    <definedName name="CS_XXS" localSheetId="32">#REF!</definedName>
    <definedName name="CS_XXS" localSheetId="31">#REF!</definedName>
    <definedName name="CS_XXS" localSheetId="10">#REF!</definedName>
    <definedName name="CS_XXS" localSheetId="15">#REF!</definedName>
    <definedName name="CS_XXS" localSheetId="14">#REF!</definedName>
    <definedName name="CS_XXS">#REF!</definedName>
    <definedName name="cv" localSheetId="21" hidden="1">{"'TDTGT (theo Dphuong)'!$A$4:$F$75"}</definedName>
    <definedName name="cv" localSheetId="11" hidden="1">{"'TDTGT (theo Dphuong)'!$A$4:$F$75"}</definedName>
    <definedName name="cv" hidden="1">{"'TDTGT (theo Dphuong)'!$A$4:$F$75"}</definedName>
    <definedName name="cx" localSheetId="16">#REF!</definedName>
    <definedName name="cx" localSheetId="18">#REF!</definedName>
    <definedName name="cx" localSheetId="21">#REF!</definedName>
    <definedName name="cx" localSheetId="11">#REF!</definedName>
    <definedName name="cx" localSheetId="13">#REF!</definedName>
    <definedName name="cx" localSheetId="32">#REF!</definedName>
    <definedName name="cx" localSheetId="31">#REF!</definedName>
    <definedName name="cx" localSheetId="10">#REF!</definedName>
    <definedName name="cx" localSheetId="15">#REF!</definedName>
    <definedName name="cx" localSheetId="14">#REF!</definedName>
    <definedName name="cx">#REF!</definedName>
    <definedName name="d" localSheetId="16" hidden="1">#REF!</definedName>
    <definedName name="d" localSheetId="18" hidden="1">#REF!</definedName>
    <definedName name="d" localSheetId="21" hidden="1">#REF!</definedName>
    <definedName name="d" localSheetId="11" hidden="1">#REF!</definedName>
    <definedName name="d" localSheetId="13" hidden="1">#REF!</definedName>
    <definedName name="d" localSheetId="32" hidden="1">#REF!</definedName>
    <definedName name="d" localSheetId="31" hidden="1">#REF!</definedName>
    <definedName name="d" localSheetId="10" hidden="1">#REF!</definedName>
    <definedName name="d" localSheetId="15" hidden="1">#REF!</definedName>
    <definedName name="d" localSheetId="14" hidden="1">#REF!</definedName>
    <definedName name="d" hidden="1">#REF!</definedName>
    <definedName name="dd" localSheetId="21">#REF!</definedName>
    <definedName name="dd" localSheetId="11">#REF!</definedName>
    <definedName name="dd" localSheetId="13">#REF!</definedName>
    <definedName name="dd">#REF!</definedName>
    <definedName name="df" localSheetId="16" hidden="1">#REF!</definedName>
    <definedName name="df" localSheetId="18" hidden="1">#REF!</definedName>
    <definedName name="df" localSheetId="21" hidden="1">#REF!</definedName>
    <definedName name="df" localSheetId="11" hidden="1">#REF!</definedName>
    <definedName name="df" localSheetId="13" hidden="1">#REF!</definedName>
    <definedName name="df" localSheetId="32" hidden="1">#REF!</definedName>
    <definedName name="df" localSheetId="31" hidden="1">#REF!</definedName>
    <definedName name="df" localSheetId="10" hidden="1">#REF!</definedName>
    <definedName name="df" localSheetId="14" hidden="1">#REF!</definedName>
    <definedName name="df" hidden="1">#REF!</definedName>
    <definedName name="dg" localSheetId="21">#REF!</definedName>
    <definedName name="dg" localSheetId="11">#REF!</definedName>
    <definedName name="dg" localSheetId="13">#REF!</definedName>
    <definedName name="dg">#REF!</definedName>
    <definedName name="dien" localSheetId="21">#REF!</definedName>
    <definedName name="dien" localSheetId="11">#REF!</definedName>
    <definedName name="dien" localSheetId="13">#REF!</definedName>
    <definedName name="dien">#REF!</definedName>
    <definedName name="dn" localSheetId="21" hidden="1">{"'TDTGT (theo Dphuong)'!$A$4:$F$75"}</definedName>
    <definedName name="dn" localSheetId="11" hidden="1">{"'TDTGT (theo Dphuong)'!$A$4:$F$75"}</definedName>
    <definedName name="dn" hidden="1">{"'TDTGT (theo Dphuong)'!$A$4:$F$75"}</definedName>
    <definedName name="ffddg" localSheetId="21">#REF!</definedName>
    <definedName name="ffddg" localSheetId="11">#REF!</definedName>
    <definedName name="ffddg" localSheetId="13">#REF!</definedName>
    <definedName name="ffddg">#REF!</definedName>
    <definedName name="FP" localSheetId="11">'[1]COAT&amp;WRAP-QIOT-#3'!#REF!</definedName>
    <definedName name="FP">'[2]COAT&amp;WRAP-QIOT-#3'!#REF!</definedName>
    <definedName name="h" localSheetId="21" hidden="1">{"'TDTGT (theo Dphuong)'!$A$4:$F$75"}</definedName>
    <definedName name="h" localSheetId="11" hidden="1">{"'TDTGT (theo Dphuong)'!$A$4:$F$75"}</definedName>
    <definedName name="h" hidden="1">{"'TDTGT (theo Dphuong)'!$A$4:$F$75"}</definedName>
    <definedName name="hab" localSheetId="16">#REF!</definedName>
    <definedName name="hab" localSheetId="18">#REF!</definedName>
    <definedName name="hab" localSheetId="21">#REF!</definedName>
    <definedName name="hab" localSheetId="11">#REF!</definedName>
    <definedName name="hab" localSheetId="13">#REF!</definedName>
    <definedName name="hab" localSheetId="32">#REF!</definedName>
    <definedName name="hab" localSheetId="31">#REF!</definedName>
    <definedName name="hab" localSheetId="10">#REF!</definedName>
    <definedName name="hab" localSheetId="15">#REF!</definedName>
    <definedName name="hab" localSheetId="14">#REF!</definedName>
    <definedName name="hab">#REF!</definedName>
    <definedName name="habac" localSheetId="16">#REF!</definedName>
    <definedName name="habac" localSheetId="18">#REF!</definedName>
    <definedName name="habac" localSheetId="21">#REF!</definedName>
    <definedName name="habac" localSheetId="11">#REF!</definedName>
    <definedName name="habac" localSheetId="13">#REF!</definedName>
    <definedName name="habac" localSheetId="32">#REF!</definedName>
    <definedName name="habac" localSheetId="31">#REF!</definedName>
    <definedName name="habac" localSheetId="10">#REF!</definedName>
    <definedName name="habac" localSheetId="15">#REF!</definedName>
    <definedName name="habac" localSheetId="14">#REF!</definedName>
    <definedName name="habac">#REF!</definedName>
    <definedName name="Habac1">'[5]7 THAI NGUYEN'!$A$11</definedName>
    <definedName name="hhg" localSheetId="16">#REF!</definedName>
    <definedName name="hhg" localSheetId="18">#REF!</definedName>
    <definedName name="hhg" localSheetId="21">#REF!</definedName>
    <definedName name="hhg" localSheetId="11">#REF!</definedName>
    <definedName name="hhg" localSheetId="13">#REF!</definedName>
    <definedName name="hhg" localSheetId="32">#REF!</definedName>
    <definedName name="hhg" localSheetId="31">#REF!</definedName>
    <definedName name="hhg" localSheetId="10">#REF!</definedName>
    <definedName name="hhg" localSheetId="15">#REF!</definedName>
    <definedName name="hhg" localSheetId="14">#REF!</definedName>
    <definedName name="hhg">#REF!</definedName>
    <definedName name="HTML_CodePage" hidden="1">1252</definedName>
    <definedName name="HTML_Control" localSheetId="2" hidden="1">{"'TDTGT (theo Dphuong)'!$A$4:$F$75"}</definedName>
    <definedName name="HTML_Control" localSheetId="16" hidden="1">{"'TDTGT (theo Dphuong)'!$A$4:$F$75"}</definedName>
    <definedName name="HTML_Control" localSheetId="28" hidden="1">{"'TDTGT (theo Dphuong)'!$A$4:$F$75"}</definedName>
    <definedName name="HTML_Control" localSheetId="1" hidden="1">{"'TDTGT (theo Dphuong)'!$A$4:$F$75"}</definedName>
    <definedName name="HTML_Control" localSheetId="3" hidden="1">{"'TDTGT (theo Dphuong)'!$A$4:$F$75"}</definedName>
    <definedName name="HTML_Control" localSheetId="18" hidden="1">{"'TDTGT (theo Dphuong)'!$A$4:$F$75"}</definedName>
    <definedName name="HTML_Control" localSheetId="21" hidden="1">{"'TDTGT (theo Dphuong)'!$A$4:$F$75"}</definedName>
    <definedName name="HTML_Control" localSheetId="11" hidden="1">{"'TDTGT (theo Dphuong)'!$A$4:$F$75"}</definedName>
    <definedName name="HTML_Control" localSheetId="32" hidden="1">{"'TDTGT (theo Dphuong)'!$A$4:$F$75"}</definedName>
    <definedName name="HTML_Control" localSheetId="31" hidden="1">{"'TDTGT (theo Dphuong)'!$A$4:$F$75"}</definedName>
    <definedName name="HTML_Control" localSheetId="10" hidden="1">{"'TDTGT (theo Dphuong)'!$A$4:$F$75"}</definedName>
    <definedName name="HTML_Control" localSheetId="8" hidden="1">{"'TDTGT (theo Dphuong)'!$A$4:$F$75"}</definedName>
    <definedName name="HTML_Control" localSheetId="17" hidden="1">{"'TDTGT (theo Dphuong)'!$A$4:$F$75"}</definedName>
    <definedName name="HTML_Control" localSheetId="15" hidden="1">{"'TDTGT (theo Dphuong)'!$A$4:$F$75"}</definedName>
    <definedName name="HTML_Control" localSheetId="14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21" hidden="1">{#N/A,#N/A,FALSE,"Chung"}</definedName>
    <definedName name="i" localSheetId="11" hidden="1">{#N/A,#N/A,FALSE,"Chung"}</definedName>
    <definedName name="i" hidden="1">{#N/A,#N/A,FALSE,"Chung"}</definedName>
    <definedName name="IO" localSheetId="11">'[1]COAT&amp;WRAP-QIOT-#3'!#REF!</definedName>
    <definedName name="IO">'[2]COAT&amp;WRAP-QIOT-#3'!#REF!</definedName>
    <definedName name="kjh" localSheetId="21" hidden="1">{#N/A,#N/A,FALSE,"Chung"}</definedName>
    <definedName name="kjh" localSheetId="11" hidden="1">{#N/A,#N/A,FALSE,"Chung"}</definedName>
    <definedName name="kjh" hidden="1">{#N/A,#N/A,FALSE,"Chung"}</definedName>
    <definedName name="kjhjfhdjkfndfndf" localSheetId="16">#REF!</definedName>
    <definedName name="kjhjfhdjkfndfndf" localSheetId="18">#REF!</definedName>
    <definedName name="kjhjfhdjkfndfndf" localSheetId="21">#REF!</definedName>
    <definedName name="kjhjfhdjkfndfndf" localSheetId="11">#REF!</definedName>
    <definedName name="kjhjfhdjkfndfndf" localSheetId="13">#REF!</definedName>
    <definedName name="kjhjfhdjkfndfndf" localSheetId="32">#REF!</definedName>
    <definedName name="kjhjfhdjkfndfndf" localSheetId="31">#REF!</definedName>
    <definedName name="kjhjfhdjkfndfndf" localSheetId="10">#REF!</definedName>
    <definedName name="kjhjfhdjkfndfndf" localSheetId="15">#REF!</definedName>
    <definedName name="kjhjfhdjkfndfndf" localSheetId="14">#REF!</definedName>
    <definedName name="kjhjfhdjkfndfndf">#REF!</definedName>
    <definedName name="m" localSheetId="21" hidden="1">{"'TDTGT (theo Dphuong)'!$A$4:$F$75"}</definedName>
    <definedName name="m" localSheetId="11" hidden="1">{"'TDTGT (theo Dphuong)'!$A$4:$F$75"}</definedName>
    <definedName name="m" hidden="1">{"'TDTGT (theo Dphuong)'!$A$4:$F$75"}</definedName>
    <definedName name="MAT" localSheetId="11">'[1]COAT&amp;WRAP-QIOT-#3'!#REF!</definedName>
    <definedName name="MAT">'[2]COAT&amp;WRAP-QIOT-#3'!#REF!</definedName>
    <definedName name="mc" localSheetId="16">#REF!</definedName>
    <definedName name="mc" localSheetId="18">#REF!</definedName>
    <definedName name="mc" localSheetId="21">#REF!</definedName>
    <definedName name="mc" localSheetId="11">#REF!</definedName>
    <definedName name="mc" localSheetId="13">#REF!</definedName>
    <definedName name="mc" localSheetId="32">#REF!</definedName>
    <definedName name="mc" localSheetId="31">#REF!</definedName>
    <definedName name="mc" localSheetId="10">#REF!</definedName>
    <definedName name="mc" localSheetId="15">#REF!</definedName>
    <definedName name="mc" localSheetId="14">#REF!</definedName>
    <definedName name="mc">#REF!</definedName>
    <definedName name="MF" localSheetId="11">'[1]COAT&amp;WRAP-QIOT-#3'!#REF!</definedName>
    <definedName name="MF">'[2]COAT&amp;WRAP-QIOT-#3'!#REF!</definedName>
    <definedName name="mnh" localSheetId="11">'[6]2.74'!#REF!</definedName>
    <definedName name="mnh">'[6]2.74'!#REF!</definedName>
    <definedName name="n">'[6]2.74'!#REF!</definedName>
    <definedName name="nhan" localSheetId="16">#REF!</definedName>
    <definedName name="nhan" localSheetId="18">#REF!</definedName>
    <definedName name="nhan" localSheetId="25">#REF!</definedName>
    <definedName name="nhan" localSheetId="24">#REF!</definedName>
    <definedName name="nhan" localSheetId="21">#REF!</definedName>
    <definedName name="nhan" localSheetId="11">#REF!</definedName>
    <definedName name="nhan" localSheetId="13">#REF!</definedName>
    <definedName name="nhan" localSheetId="32">#REF!</definedName>
    <definedName name="nhan" localSheetId="31">#REF!</definedName>
    <definedName name="nhan" localSheetId="10">#REF!</definedName>
    <definedName name="nhan" localSheetId="15">#REF!</definedName>
    <definedName name="nhan" localSheetId="14">#REF!</definedName>
    <definedName name="nhan">#REF!</definedName>
    <definedName name="Nhan_xet_cua_dai">"Picture 1"</definedName>
    <definedName name="nuoc" localSheetId="21">#REF!</definedName>
    <definedName name="nuoc" localSheetId="11">#REF!</definedName>
    <definedName name="nuoc" localSheetId="13">#REF!</definedName>
    <definedName name="nuoc">#REF!</definedName>
    <definedName name="oanh" localSheetId="16" hidden="1">{#N/A,#N/A,FALSE,"Chung"}</definedName>
    <definedName name="oanh" localSheetId="28" hidden="1">{#N/A,#N/A,FALSE,"Chung"}</definedName>
    <definedName name="oanh" localSheetId="18" hidden="1">{#N/A,#N/A,FALSE,"Chung"}</definedName>
    <definedName name="oanh" localSheetId="21" hidden="1">{#N/A,#N/A,FALSE,"Chung"}</definedName>
    <definedName name="oanh" localSheetId="11" hidden="1">{#N/A,#N/A,FALSE,"Chung"}</definedName>
    <definedName name="oanh" localSheetId="32" hidden="1">{#N/A,#N/A,FALSE,"Chung"}</definedName>
    <definedName name="oanh" localSheetId="31" hidden="1">{#N/A,#N/A,FALSE,"Chung"}</definedName>
    <definedName name="oanh" localSheetId="10" hidden="1">{#N/A,#N/A,FALSE,"Chung"}</definedName>
    <definedName name="oanh" localSheetId="8" hidden="1">{#N/A,#N/A,FALSE,"Chung"}</definedName>
    <definedName name="oanh" localSheetId="14" hidden="1">{#N/A,#N/A,FALSE,"Chung"}</definedName>
    <definedName name="oanh" hidden="1">{#N/A,#N/A,FALSE,"Chung"}</definedName>
    <definedName name="P" localSheetId="11">'[1]PNT-QUOT-#3'!#REF!</definedName>
    <definedName name="P">'[2]PNT-QUOT-#3'!#REF!</definedName>
    <definedName name="PEJM" localSheetId="11">'[1]COAT&amp;WRAP-QIOT-#3'!#REF!</definedName>
    <definedName name="PEJM">'[2]COAT&amp;WRAP-QIOT-#3'!#REF!</definedName>
    <definedName name="PF" localSheetId="11">'[1]PNT-QUOT-#3'!#REF!</definedName>
    <definedName name="PF">'[2]PNT-QUOT-#3'!#REF!</definedName>
    <definedName name="PM" localSheetId="11">[7]IBASE!$AH$16:$AV$110</definedName>
    <definedName name="PM">[8]IBASE!$AH$16:$AV$110</definedName>
    <definedName name="Print_Area_MI" localSheetId="11">[9]ESTI.!$A$1:$U$52</definedName>
    <definedName name="Print_Area_MI">[10]ESTI.!$A$1:$U$52</definedName>
    <definedName name="_xlnm.Print_Titles" localSheetId="20">CSG_CN!#REF!,CSG_CN!$2:$6</definedName>
    <definedName name="_xlnm.Print_Titles" localSheetId="21">'CSG_dau vao'!#REF!,'CSG_dau vao'!#REF!</definedName>
    <definedName name="_xlnm.Print_Titles">'[11]TiÕn ®é thùc hiÖn KC'!#REF!</definedName>
    <definedName name="pt" localSheetId="21">#REF!</definedName>
    <definedName name="pt" localSheetId="11">#REF!</definedName>
    <definedName name="pt" localSheetId="13">#REF!</definedName>
    <definedName name="pt">#REF!</definedName>
    <definedName name="ptr" localSheetId="21">#REF!</definedName>
    <definedName name="ptr" localSheetId="11">#REF!</definedName>
    <definedName name="ptr" localSheetId="13">#REF!</definedName>
    <definedName name="ptr">#REF!</definedName>
    <definedName name="ptvt">'[12]ma-pt'!$A$6:$IV$228</definedName>
    <definedName name="qưeqwrqw" localSheetId="21" hidden="1">{#N/A,#N/A,FALSE,"Chung"}</definedName>
    <definedName name="qưeqwrqw" localSheetId="11" hidden="1">{#N/A,#N/A,FALSE,"Chung"}</definedName>
    <definedName name="qưeqwrqw" hidden="1">{#N/A,#N/A,FALSE,"Chung"}</definedName>
    <definedName name="RT" localSheetId="11">'[1]COAT&amp;WRAP-QIOT-#3'!#REF!</definedName>
    <definedName name="RT">'[2]COAT&amp;WRAP-QIOT-#3'!#REF!</definedName>
    <definedName name="SB" localSheetId="11">[7]IBASE!$AH$7:$AL$14</definedName>
    <definedName name="SB">[8]IBASE!$AH$7:$AL$14</definedName>
    <definedName name="SORT" localSheetId="16">#REF!</definedName>
    <definedName name="SORT" localSheetId="18">#REF!</definedName>
    <definedName name="SORT" localSheetId="21">#REF!</definedName>
    <definedName name="SORT" localSheetId="11">#REF!</definedName>
    <definedName name="SORT" localSheetId="13">#REF!</definedName>
    <definedName name="SORT" localSheetId="32">#REF!</definedName>
    <definedName name="SORT" localSheetId="31">#REF!</definedName>
    <definedName name="SORT" localSheetId="10">#REF!</definedName>
    <definedName name="SORT" localSheetId="15">#REF!</definedName>
    <definedName name="SORT" localSheetId="14">#REF!</definedName>
    <definedName name="SORT">#REF!</definedName>
    <definedName name="SORT_AREA" localSheetId="11">'[9]DI-ESTI'!$A$8:$R$489</definedName>
    <definedName name="SORT_AREA">'[10]DI-ESTI'!$A$8:$R$489</definedName>
    <definedName name="SP" localSheetId="11">'[1]PNT-QUOT-#3'!#REF!</definedName>
    <definedName name="SP">'[2]PNT-QUOT-#3'!#REF!</definedName>
    <definedName name="sss" localSheetId="16">#REF!</definedName>
    <definedName name="sss" localSheetId="18">#REF!</definedName>
    <definedName name="sss" localSheetId="21">#REF!</definedName>
    <definedName name="sss" localSheetId="11">#REF!</definedName>
    <definedName name="sss" localSheetId="13">#REF!</definedName>
    <definedName name="sss" localSheetId="32">#REF!</definedName>
    <definedName name="sss" localSheetId="31">#REF!</definedName>
    <definedName name="sss" localSheetId="10">#REF!</definedName>
    <definedName name="sss" localSheetId="15">#REF!</definedName>
    <definedName name="sss" localSheetId="14">#REF!</definedName>
    <definedName name="sss">#REF!</definedName>
    <definedName name="TBA" localSheetId="16">#REF!</definedName>
    <definedName name="TBA" localSheetId="18">#REF!</definedName>
    <definedName name="TBA" localSheetId="21">#REF!</definedName>
    <definedName name="TBA" localSheetId="11">#REF!</definedName>
    <definedName name="TBA" localSheetId="13">#REF!</definedName>
    <definedName name="TBA" localSheetId="32">#REF!</definedName>
    <definedName name="TBA" localSheetId="31">#REF!</definedName>
    <definedName name="TBA" localSheetId="10">#REF!</definedName>
    <definedName name="TBA" localSheetId="15">#REF!</definedName>
    <definedName name="TBA" localSheetId="14">#REF!</definedName>
    <definedName name="TBA">#REF!</definedName>
    <definedName name="td" localSheetId="21">#REF!</definedName>
    <definedName name="td" localSheetId="11">#REF!</definedName>
    <definedName name="td" localSheetId="13">#REF!</definedName>
    <definedName name="td">#REF!</definedName>
    <definedName name="th_bl" localSheetId="16">#REF!</definedName>
    <definedName name="th_bl" localSheetId="18">#REF!</definedName>
    <definedName name="th_bl" localSheetId="21">#REF!</definedName>
    <definedName name="th_bl" localSheetId="11">#REF!</definedName>
    <definedName name="th_bl" localSheetId="13">#REF!</definedName>
    <definedName name="th_bl" localSheetId="32">#REF!</definedName>
    <definedName name="th_bl" localSheetId="31">#REF!</definedName>
    <definedName name="th_bl" localSheetId="10">#REF!</definedName>
    <definedName name="th_bl" localSheetId="15">#REF!</definedName>
    <definedName name="th_bl" localSheetId="14">#REF!</definedName>
    <definedName name="th_bl">#REF!</definedName>
    <definedName name="thanh" localSheetId="21" hidden="1">{"'TDTGT (theo Dphuong)'!$A$4:$F$75"}</definedName>
    <definedName name="thanh" localSheetId="11" hidden="1">{"'TDTGT (theo Dphuong)'!$A$4:$F$75"}</definedName>
    <definedName name="thanh" hidden="1">{"'TDTGT (theo Dphuong)'!$A$4:$F$75"}</definedName>
    <definedName name="THK" localSheetId="11">'[1]COAT&amp;WRAP-QIOT-#3'!#REF!</definedName>
    <definedName name="THK">'[2]COAT&amp;WRAP-QIOT-#3'!#REF!</definedName>
    <definedName name="Tnghiep" localSheetId="21" hidden="1">{"'TDTGT (theo Dphuong)'!$A$4:$F$75"}</definedName>
    <definedName name="Tnghiep" localSheetId="11" hidden="1">{"'TDTGT (theo Dphuong)'!$A$4:$F$75"}</definedName>
    <definedName name="Tnghiep" hidden="1">{"'TDTGT (theo Dphuong)'!$A$4:$F$75"}</definedName>
    <definedName name="ttt" localSheetId="21">#REF!</definedName>
    <definedName name="ttt" localSheetId="11">#REF!</definedName>
    <definedName name="ttt" localSheetId="13">#REF!</definedName>
    <definedName name="ttt">#REF!</definedName>
    <definedName name="vfff" localSheetId="16">#REF!</definedName>
    <definedName name="vfff" localSheetId="18">#REF!</definedName>
    <definedName name="vfff" localSheetId="21">#REF!</definedName>
    <definedName name="vfff" localSheetId="11">#REF!</definedName>
    <definedName name="vfff" localSheetId="13">#REF!</definedName>
    <definedName name="vfff" localSheetId="32">#REF!</definedName>
    <definedName name="vfff" localSheetId="31">#REF!</definedName>
    <definedName name="vfff" localSheetId="10">#REF!</definedName>
    <definedName name="vfff" localSheetId="15">#REF!</definedName>
    <definedName name="vfff" localSheetId="14">#REF!</definedName>
    <definedName name="vfff">#REF!</definedName>
    <definedName name="vv" localSheetId="21" hidden="1">{"'TDTGT (theo Dphuong)'!$A$4:$F$75"}</definedName>
    <definedName name="vv" localSheetId="11" hidden="1">{"'TDTGT (theo Dphuong)'!$A$4:$F$75"}</definedName>
    <definedName name="vv" hidden="1">{"'TDTGT (theo Dphuong)'!$A$4:$F$75"}</definedName>
    <definedName name="wrn.thu." localSheetId="2" hidden="1">{#N/A,#N/A,FALSE,"Chung"}</definedName>
    <definedName name="wrn.thu." localSheetId="16" hidden="1">{#N/A,#N/A,FALSE,"Chung"}</definedName>
    <definedName name="wrn.thu." localSheetId="28" hidden="1">{#N/A,#N/A,FALSE,"Chung"}</definedName>
    <definedName name="wrn.thu." localSheetId="1" hidden="1">{#N/A,#N/A,FALSE,"Chung"}</definedName>
    <definedName name="wrn.thu." localSheetId="3" hidden="1">{#N/A,#N/A,FALSE,"Chung"}</definedName>
    <definedName name="wrn.thu." localSheetId="18" hidden="1">{#N/A,#N/A,FALSE,"Chung"}</definedName>
    <definedName name="wrn.thu." localSheetId="21" hidden="1">{#N/A,#N/A,FALSE,"Chung"}</definedName>
    <definedName name="wrn.thu." localSheetId="11" hidden="1">{#N/A,#N/A,FALSE,"Chung"}</definedName>
    <definedName name="wrn.thu." localSheetId="32" hidden="1">{#N/A,#N/A,FALSE,"Chung"}</definedName>
    <definedName name="wrn.thu." localSheetId="31" hidden="1">{#N/A,#N/A,FALSE,"Chung"}</definedName>
    <definedName name="wrn.thu." localSheetId="10" hidden="1">{#N/A,#N/A,FALSE,"Chung"}</definedName>
    <definedName name="wrn.thu." localSheetId="8" hidden="1">{#N/A,#N/A,FALSE,"Chung"}</definedName>
    <definedName name="wrn.thu." localSheetId="17" hidden="1">{#N/A,#N/A,FALSE,"Chung"}</definedName>
    <definedName name="wrn.thu." localSheetId="15" hidden="1">{#N/A,#N/A,FALSE,"Chung"}</definedName>
    <definedName name="wrn.thu." localSheetId="14" hidden="1">{#N/A,#N/A,FALSE,"Chung"}</definedName>
    <definedName name="wrn.thu." hidden="1">{#N/A,#N/A,FALSE,"Chung"}</definedName>
    <definedName name="xd">'[13]7 THAI NGUYEN'!$A$11</definedName>
    <definedName name="ZYX" localSheetId="16">#REF!</definedName>
    <definedName name="ZYX" localSheetId="18">#REF!</definedName>
    <definedName name="ZYX" localSheetId="21">#REF!</definedName>
    <definedName name="ZYX" localSheetId="11">#REF!</definedName>
    <definedName name="ZYX" localSheetId="13">#REF!</definedName>
    <definedName name="ZYX" localSheetId="32">#REF!</definedName>
    <definedName name="ZYX" localSheetId="31">#REF!</definedName>
    <definedName name="ZYX" localSheetId="10">#REF!</definedName>
    <definedName name="ZYX" localSheetId="15">#REF!</definedName>
    <definedName name="ZYX" localSheetId="14">#REF!</definedName>
    <definedName name="ZYX">#REF!</definedName>
    <definedName name="ZZZ" localSheetId="16">#REF!</definedName>
    <definedName name="ZZZ" localSheetId="18">#REF!</definedName>
    <definedName name="ZZZ" localSheetId="21">#REF!</definedName>
    <definedName name="ZZZ" localSheetId="11">#REF!</definedName>
    <definedName name="ZZZ" localSheetId="13">#REF!</definedName>
    <definedName name="ZZZ" localSheetId="32">#REF!</definedName>
    <definedName name="ZZZ" localSheetId="31">#REF!</definedName>
    <definedName name="ZZZ" localSheetId="10">#REF!</definedName>
    <definedName name="ZZZ" localSheetId="15">#REF!</definedName>
    <definedName name="ZZZ" localSheetId="14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D34" i="33"/>
  <c r="D35"/>
  <c r="D33"/>
  <c r="F29"/>
  <c r="F30"/>
  <c r="F28"/>
  <c r="N28"/>
  <c r="N29"/>
  <c r="N30"/>
  <c r="N27"/>
  <c r="L28"/>
  <c r="L29"/>
  <c r="L30"/>
  <c r="L27"/>
  <c r="I28"/>
  <c r="I29"/>
  <c r="I30"/>
  <c r="I27"/>
  <c r="K28" l="1"/>
  <c r="K29"/>
  <c r="K30"/>
  <c r="K27"/>
  <c r="E34"/>
  <c r="F32" l="1"/>
  <c r="G32"/>
  <c r="H32"/>
  <c r="E32"/>
  <c r="E33"/>
  <c r="B18" i="34" l="1"/>
  <c r="G16"/>
  <c r="G15"/>
  <c r="G14"/>
  <c r="G13"/>
  <c r="C33" i="18" l="1"/>
  <c r="B33"/>
  <c r="C29"/>
  <c r="B29"/>
  <c r="C25"/>
  <c r="B25"/>
  <c r="C8" i="31"/>
  <c r="C27" i="30"/>
  <c r="C13"/>
  <c r="C7"/>
  <c r="I31" i="42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F14"/>
  <c r="E14"/>
  <c r="H14" s="1"/>
  <c r="D14"/>
  <c r="C14"/>
  <c r="B14"/>
  <c r="D24" i="41"/>
  <c r="D23"/>
  <c r="D22"/>
  <c r="D21"/>
  <c r="D20"/>
  <c r="D19"/>
  <c r="D18"/>
  <c r="D17"/>
  <c r="D16"/>
  <c r="D15"/>
  <c r="D14"/>
  <c r="D13"/>
  <c r="D12"/>
  <c r="D11"/>
  <c r="D10"/>
  <c r="D9"/>
  <c r="D8"/>
  <c r="C7"/>
  <c r="B7"/>
  <c r="D24" i="49"/>
  <c r="D23"/>
  <c r="D22"/>
  <c r="D21"/>
  <c r="D20"/>
  <c r="D19"/>
  <c r="D18"/>
  <c r="D17"/>
  <c r="D16"/>
  <c r="D15"/>
  <c r="D14"/>
  <c r="D13"/>
  <c r="D12"/>
  <c r="D11"/>
  <c r="D10"/>
  <c r="D9"/>
  <c r="D8"/>
  <c r="C7"/>
  <c r="B7"/>
  <c r="I14" i="42" l="1"/>
  <c r="D7" i="41"/>
  <c r="D7" i="49"/>
  <c r="P45" i="29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8"/>
  <c r="P17"/>
  <c r="P16"/>
  <c r="P15"/>
  <c r="P14"/>
  <c r="P13"/>
  <c r="P12"/>
  <c r="P11"/>
  <c r="P10"/>
  <c r="P9"/>
  <c r="P8"/>
  <c r="K10" i="28"/>
  <c r="J10"/>
  <c r="H10"/>
  <c r="G10"/>
  <c r="E10"/>
  <c r="D10"/>
  <c r="C30" i="31" l="1"/>
  <c r="C29"/>
  <c r="C28"/>
  <c r="C27"/>
  <c r="C26"/>
  <c r="C24"/>
  <c r="C23"/>
  <c r="C21"/>
  <c r="C17"/>
  <c r="C16"/>
  <c r="C15"/>
  <c r="C14"/>
  <c r="C13"/>
  <c r="C11"/>
  <c r="C10"/>
  <c r="C9" i="30"/>
  <c r="C10"/>
  <c r="C12"/>
  <c r="C14"/>
  <c r="C15"/>
  <c r="C16"/>
  <c r="C19"/>
  <c r="C21"/>
  <c r="C22"/>
  <c r="C24"/>
  <c r="C25"/>
  <c r="C26"/>
  <c r="C28"/>
  <c r="R8" i="29" l="1"/>
  <c r="R9"/>
  <c r="R10"/>
  <c r="R11"/>
  <c r="R12"/>
  <c r="R13"/>
  <c r="R14"/>
  <c r="R15"/>
  <c r="R16"/>
  <c r="R17"/>
  <c r="R18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5" i="28"/>
  <c r="R8"/>
  <c r="U8"/>
  <c r="V8" s="1"/>
  <c r="R9"/>
  <c r="U9"/>
  <c r="V9" s="1"/>
  <c r="R10"/>
  <c r="U10"/>
  <c r="V10" s="1"/>
  <c r="R11"/>
  <c r="R12"/>
  <c r="R15"/>
  <c r="T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W10" l="1"/>
  <c r="W9"/>
  <c r="V11"/>
  <c r="W8" l="1"/>
</calcChain>
</file>

<file path=xl/sharedStrings.xml><?xml version="1.0" encoding="utf-8"?>
<sst xmlns="http://schemas.openxmlformats.org/spreadsheetml/2006/main" count="1242" uniqueCount="664">
  <si>
    <r>
      <t>Đơn vị tính:</t>
    </r>
    <r>
      <rPr>
        <i/>
        <sz val="10"/>
        <rFont val="Arial"/>
        <family val="2"/>
      </rPr>
      <t xml:space="preserve"> %</t>
    </r>
  </si>
  <si>
    <t>CHỈ SỐ CHUNG</t>
  </si>
  <si>
    <t>Nông nghiệp</t>
  </si>
  <si>
    <t>Cây hàng năm</t>
  </si>
  <si>
    <t>Cây lâu năm</t>
  </si>
  <si>
    <t>Chăn nuôi</t>
  </si>
  <si>
    <t xml:space="preserve">Dich vụ nông nghiệp </t>
  </si>
  <si>
    <t>Lâm nghiệp</t>
  </si>
  <si>
    <t>Trồng rừng và chăm sóc rừng</t>
  </si>
  <si>
    <t>Lâm sản khai thác</t>
  </si>
  <si>
    <t>Lâm sản thu nhặt</t>
  </si>
  <si>
    <t xml:space="preserve">Dịch vụ lâm nghiệp </t>
  </si>
  <si>
    <t xml:space="preserve">Thủy sản </t>
  </si>
  <si>
    <t>Thủy sản khai thác</t>
  </si>
  <si>
    <t>Thủy sản nuôi trồng</t>
  </si>
  <si>
    <t>Sản phẩm khai khoáng</t>
  </si>
  <si>
    <t>Than cứng và than non</t>
  </si>
  <si>
    <t>Dầu thô và khí tự nhiên</t>
  </si>
  <si>
    <t>Sản phẩm công nghiệp chế biến, chế tạo</t>
  </si>
  <si>
    <t>Đồ uống</t>
  </si>
  <si>
    <t>Trang phục</t>
  </si>
  <si>
    <t>Kim loại</t>
  </si>
  <si>
    <t xml:space="preserve">CHỈ SỐ CHUNG </t>
  </si>
  <si>
    <t>Hạt điều</t>
  </si>
  <si>
    <t>Cà phê</t>
  </si>
  <si>
    <t>Hạt tiêu</t>
  </si>
  <si>
    <t>Gạo</t>
  </si>
  <si>
    <t>Dầu thô</t>
  </si>
  <si>
    <t>Xăng dầu các loại</t>
  </si>
  <si>
    <t>Hóa chất</t>
  </si>
  <si>
    <t>Cao su</t>
  </si>
  <si>
    <t>Hàng rau quả</t>
  </si>
  <si>
    <t>Khí đốt hóa lỏng</t>
  </si>
  <si>
    <t>Chất dẻo nguyên liệu</t>
  </si>
  <si>
    <t>Xơ, sợi dệt</t>
  </si>
  <si>
    <t>Vải may mặc các loại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</si>
  <si>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</si>
  <si>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</si>
  <si>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</si>
  <si>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</si>
  <si>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Trong đó:</t>
  </si>
  <si>
    <t>Sản phẩm khai khoáng khác</t>
  </si>
  <si>
    <t>Thực phẩm chế biến</t>
  </si>
  <si>
    <t>Sản phẩm dệt</t>
  </si>
  <si>
    <t>Gỗ và các sản phẩm từ gỗ, tre…</t>
  </si>
  <si>
    <t>Giấy và các sản phẩm từ giấy</t>
  </si>
  <si>
    <t>Sản phẩm từ cao su và plastic</t>
  </si>
  <si>
    <t>Sản phẩm điện tử, máy vi tính, quang học</t>
  </si>
  <si>
    <t>Nước sạch, nước thải, xử lý nước thải, rác thải</t>
  </si>
  <si>
    <t>Dịch vụ nước thải, xử lý nước thải, rác thải</t>
  </si>
  <si>
    <t>Nhóm nông sản, thực phẩm</t>
  </si>
  <si>
    <t>Hàng thủy sản</t>
  </si>
  <si>
    <t>Than đá</t>
  </si>
  <si>
    <t xml:space="preserve">Trong đó: </t>
  </si>
  <si>
    <t>Sản phẩm chất dẻo</t>
  </si>
  <si>
    <t>Hàng dệt, may</t>
  </si>
  <si>
    <t>Giày dép các loại</t>
  </si>
  <si>
    <t>Sắt, thép</t>
  </si>
  <si>
    <t>Sữa &amp; sản phẩm từ sữa</t>
  </si>
  <si>
    <t>Nhóm nhiên liệu</t>
  </si>
  <si>
    <t>Phân bón các loại</t>
  </si>
  <si>
    <t>Nguyên phụ liệu dệt, may, da, giày</t>
  </si>
  <si>
    <t>Vận tải kho bãi (bao gồm bưu chính và chuyển phát)</t>
  </si>
  <si>
    <t>Dịch vụ lưu trú và ăn uống</t>
  </si>
  <si>
    <t>Thông tin và truyền thông</t>
  </si>
  <si>
    <t>Hoạt động chuyên môn, khoa học, công nghệ</t>
  </si>
  <si>
    <t>Hoạt động hành chính và hỗ trợ</t>
  </si>
  <si>
    <t>Giáo dục và đào tạo</t>
  </si>
  <si>
    <t>Y tế và trợ giúp xã hội</t>
  </si>
  <si>
    <t>Nghệ thuật vui chơi và giải trí</t>
  </si>
  <si>
    <t>Hoạt động dịch vụ khác</t>
  </si>
  <si>
    <t>Hoạt động làm thuê các công việc trong các hộ gia đình</t>
  </si>
  <si>
    <t>Dịch vụ</t>
  </si>
  <si>
    <t>Công nghiệp và xây dựng</t>
  </si>
  <si>
    <t>Thủy sản</t>
  </si>
  <si>
    <t>Nông, lâm nghiệp và thủy sản</t>
  </si>
  <si>
    <t>TỔNG SỐ</t>
  </si>
  <si>
    <t>Năm 2015</t>
  </si>
  <si>
    <t>Tổng số</t>
  </si>
  <si>
    <t>Rau đậu</t>
  </si>
  <si>
    <t>Lạc</t>
  </si>
  <si>
    <t>Đậu tương</t>
  </si>
  <si>
    <t>Khoai lang</t>
  </si>
  <si>
    <t>Ngô</t>
  </si>
  <si>
    <t>2. Gieo trồng một số cây vụ đông ở miền Bắc</t>
  </si>
  <si>
    <r>
      <t xml:space="preserve">       Trong đó:</t>
    </r>
    <r>
      <rPr>
        <sz val="10"/>
        <rFont val="Arial"/>
        <family val="2"/>
      </rPr>
      <t xml:space="preserve"> Đồng bằng sông Cửu Long</t>
    </r>
  </si>
  <si>
    <t>1. Gieo cấy lúa đông xuân ở miền Nam</t>
  </si>
  <si>
    <t>năm trước (%)</t>
  </si>
  <si>
    <t>năm trước</t>
  </si>
  <si>
    <t>so với cùng kỳ</t>
  </si>
  <si>
    <t>kỳ này</t>
  </si>
  <si>
    <t>cùng kỳ</t>
  </si>
  <si>
    <t>Thực hiện kỳ này</t>
  </si>
  <si>
    <t>Thực hiện</t>
  </si>
  <si>
    <r>
      <t>Đơn vị tính:</t>
    </r>
    <r>
      <rPr>
        <i/>
        <sz val="10"/>
        <rFont val="Arial"/>
        <family val="2"/>
      </rPr>
      <t xml:space="preserve"> Nghìn ha</t>
    </r>
  </si>
  <si>
    <t>Khai thác</t>
  </si>
  <si>
    <t>Nuôi trồng</t>
  </si>
  <si>
    <t xml:space="preserve">    Sản lượng (Nghìn tấn)</t>
  </si>
  <si>
    <t xml:space="preserve">    Năng suất (Tạ/ha)</t>
  </si>
  <si>
    <t xml:space="preserve">    Diện tích (Nghìn ha)</t>
  </si>
  <si>
    <t>Sắn</t>
  </si>
  <si>
    <t>2. Cây chất bột có củ</t>
  </si>
  <si>
    <t xml:space="preserve">    Ngô</t>
  </si>
  <si>
    <t xml:space="preserve">    Lúa</t>
  </si>
  <si>
    <t>thực có hạt (Nghìn tấn)</t>
  </si>
  <si>
    <t>Tổng sản lượng lương</t>
  </si>
  <si>
    <t>Lúa mùa</t>
  </si>
  <si>
    <t>Lúa đông xuân</t>
  </si>
  <si>
    <t>Lúa cả năm</t>
  </si>
  <si>
    <t>1. Cây lương thực có hạt</t>
  </si>
  <si>
    <t>Miền Nam</t>
  </si>
  <si>
    <t>Miền Bắc</t>
  </si>
  <si>
    <t>số</t>
  </si>
  <si>
    <t>Chia ra:</t>
  </si>
  <si>
    <t>Tổng</t>
  </si>
  <si>
    <t>Thuốc lá, thuốc lào</t>
  </si>
  <si>
    <t>Vừng</t>
  </si>
  <si>
    <t>Mía</t>
  </si>
  <si>
    <t xml:space="preserve">    một số cây công nghiệp hàng năm </t>
  </si>
  <si>
    <t>Gia cầm</t>
  </si>
  <si>
    <t>Lợn</t>
  </si>
  <si>
    <t>Bò</t>
  </si>
  <si>
    <t>Trâu</t>
  </si>
  <si>
    <r>
      <t>Đơn vị tính:</t>
    </r>
    <r>
      <rPr>
        <i/>
        <sz val="9.5"/>
        <rFont val="Arial"/>
        <family val="2"/>
      </rPr>
      <t xml:space="preserve"> Nghìn con</t>
    </r>
  </si>
  <si>
    <t>Điều</t>
  </si>
  <si>
    <t>Hồ tiêu</t>
  </si>
  <si>
    <t>Dừa</t>
  </si>
  <si>
    <t>Cao su (Mủ khô)</t>
  </si>
  <si>
    <t>Cà phê (Nhân)</t>
  </si>
  <si>
    <t>Chè (Búp tươi)</t>
  </si>
  <si>
    <r>
      <t xml:space="preserve">Sản lượng </t>
    </r>
    <r>
      <rPr>
        <b/>
        <i/>
        <sz val="10"/>
        <rFont val="Arial"/>
        <family val="2"/>
      </rPr>
      <t>(Nghìn tấn)</t>
    </r>
  </si>
  <si>
    <t>Chè</t>
  </si>
  <si>
    <r>
      <t xml:space="preserve">Diện tích gieo trồng </t>
    </r>
    <r>
      <rPr>
        <b/>
        <i/>
        <sz val="10"/>
        <rFont val="Arial"/>
        <family val="2"/>
      </rPr>
      <t>(Nghìn ha)</t>
    </r>
  </si>
  <si>
    <t>Thuỷ sản khác</t>
  </si>
  <si>
    <t>Tôm</t>
  </si>
  <si>
    <t>Cá</t>
  </si>
  <si>
    <r>
      <t xml:space="preserve">Đơn vị tính: </t>
    </r>
    <r>
      <rPr>
        <i/>
        <sz val="10"/>
        <rFont val="Arial"/>
        <family val="2"/>
      </rPr>
      <t>Nghìn tấn</t>
    </r>
  </si>
  <si>
    <t>Sản lượng củi khai thác (Triệu ste)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</si>
  <si>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</si>
  <si>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Số cây trồng phân tán (Triệu cây)</t>
  </si>
  <si>
    <t>Diện tích rừng trồng tập trung (Nghìn ha)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</si>
  <si>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</si>
  <si>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</si>
  <si>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</si>
  <si>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</si>
  <si>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</si>
  <si>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</si>
  <si>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</si>
  <si>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</si>
  <si>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</si>
  <si>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</si>
  <si>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</si>
  <si>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</si>
  <si>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</si>
  <si>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</si>
  <si>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</si>
  <si>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</si>
  <si>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</si>
  <si>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</si>
  <si>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</si>
  <si>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thuốc lá</t>
  </si>
  <si>
    <t>Sản xuất đồ uống</t>
  </si>
  <si>
    <t>Sản xuất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</si>
  <si>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</si>
  <si>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</si>
  <si>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</si>
  <si>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</si>
  <si>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</si>
  <si>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</si>
  <si>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 xml:space="preserve">cùng kỳ </t>
  </si>
  <si>
    <t>tháng 11</t>
  </si>
  <si>
    <t>Tháng 12 năm</t>
  </si>
  <si>
    <t>11 tháng năm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</si>
  <si>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</si>
  <si>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</si>
  <si>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</si>
  <si>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</si>
  <si>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</si>
  <si>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</si>
  <si>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</si>
  <si>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</si>
  <si>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</si>
  <si>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</si>
  <si>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</si>
  <si>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</si>
  <si>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</si>
  <si>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</si>
  <si>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</si>
  <si>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</si>
  <si>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</si>
  <si>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</si>
  <si>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</si>
  <si>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</si>
  <si>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</si>
  <si>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</si>
  <si>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</si>
  <si>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</si>
  <si>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</si>
  <si>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</si>
  <si>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</si>
  <si>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</si>
  <si>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</si>
  <si>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</si>
  <si>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</si>
  <si>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</si>
  <si>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</si>
  <si>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</si>
  <si>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</si>
  <si>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</si>
  <si>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</si>
  <si>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</si>
  <si>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</si>
  <si>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</si>
  <si>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Than đá (than sạch)</t>
  </si>
  <si>
    <t>năm</t>
  </si>
  <si>
    <t>tháng 12</t>
  </si>
  <si>
    <t>11 tháng</t>
  </si>
  <si>
    <t>tính</t>
  </si>
  <si>
    <t>Ước tính</t>
  </si>
  <si>
    <t>Đơn vị</t>
  </si>
  <si>
    <t>SX sản phẩm từ khoáng phi kim loại khác</t>
  </si>
  <si>
    <t>Sản xuất thuốc, hóa dược và dược liệu</t>
  </si>
  <si>
    <t>Sản xuất hóa chất và sản phẩm hóa chất</t>
  </si>
  <si>
    <t>Sản xuất sản phẩm thuốc lá</t>
  </si>
  <si>
    <t>Toàn ngành chế biến, chế tạo</t>
  </si>
  <si>
    <t>tháng trước</t>
  </si>
  <si>
    <t xml:space="preserve">trước </t>
  </si>
  <si>
    <t xml:space="preserve"> thời điểm</t>
  </si>
  <si>
    <t xml:space="preserve"> cùng kỳ</t>
  </si>
  <si>
    <t>tháng</t>
  </si>
  <si>
    <t>so với cùng</t>
  </si>
  <si>
    <t>so với</t>
  </si>
  <si>
    <t>cùng thời điểm</t>
  </si>
  <si>
    <t>lao động thời điểm</t>
  </si>
  <si>
    <t>Chỉ số sử dụng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</si>
  <si>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</si>
  <si>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</si>
  <si>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</si>
  <si>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</si>
  <si>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</si>
  <si>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</si>
  <si>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</si>
  <si>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</si>
  <si>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quý IV</t>
  </si>
  <si>
    <t>9 tháng</t>
  </si>
  <si>
    <r>
      <t>Đơn vị tính:</t>
    </r>
    <r>
      <rPr>
        <i/>
        <sz val="9"/>
        <rFont val="Arial"/>
        <family val="2"/>
      </rPr>
      <t xml:space="preserve"> Nghìn tỷ đồng</t>
    </r>
  </si>
  <si>
    <t>Tây Ninh</t>
  </si>
  <si>
    <t>Bắc Ninh</t>
  </si>
  <si>
    <t>Phú Thọ</t>
  </si>
  <si>
    <t>Bình Định</t>
  </si>
  <si>
    <t>Cần Thơ</t>
  </si>
  <si>
    <t>Khánh Hòa</t>
  </si>
  <si>
    <t>Thái Bình</t>
  </si>
  <si>
    <t>Hà Tĩnh</t>
  </si>
  <si>
    <t>Quảng Nam</t>
  </si>
  <si>
    <t>Thanh Hóa</t>
  </si>
  <si>
    <t>Đà Nẵng</t>
  </si>
  <si>
    <t>Kiên Giang</t>
  </si>
  <si>
    <t>Đồng Nai</t>
  </si>
  <si>
    <t>Bà Rịa - Vũng Tàu</t>
  </si>
  <si>
    <t>Hải Phòng</t>
  </si>
  <si>
    <t>Nghệ An</t>
  </si>
  <si>
    <t>Vĩnh Phúc</t>
  </si>
  <si>
    <t>Bình Dương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</si>
  <si>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</si>
  <si>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</si>
  <si>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</si>
  <si>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</si>
  <si>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</si>
  <si>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</si>
  <si>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</si>
  <si>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</si>
  <si>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</si>
  <si>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</si>
  <si>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</si>
  <si>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hóa, Thể thao và Du lịch</t>
  </si>
  <si>
    <t>Bộ Tài nguyên và Môi trường</t>
  </si>
  <si>
    <t>Bộ Y tế</t>
  </si>
  <si>
    <t>Bộ Xây dựng</t>
  </si>
  <si>
    <t>Bộ NN và PTNT</t>
  </si>
  <si>
    <t>Trung ương</t>
  </si>
  <si>
    <t>năm (%)</t>
  </si>
  <si>
    <t>với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</si>
  <si>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</si>
  <si>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</si>
  <si>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(Triệu USD)</t>
  </si>
  <si>
    <t>(Dự án)</t>
  </si>
  <si>
    <t>Số vốn đăng ký</t>
  </si>
  <si>
    <t xml:space="preserve">Số dự án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</si>
  <si>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</si>
  <si>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</si>
  <si>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</si>
  <si>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</si>
  <si>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</si>
  <si>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</si>
  <si>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Phương tiện vận tải và phụ tùng</t>
  </si>
  <si>
    <t>Dây điện và cáp điện</t>
  </si>
  <si>
    <t>Máy móc, thiết bị, DC, PT khác</t>
  </si>
  <si>
    <t>Điện tử, máy tính và LK</t>
  </si>
  <si>
    <t>Sắt thép</t>
  </si>
  <si>
    <t>Sản phẩm gốm sứ</t>
  </si>
  <si>
    <t>Giày dép</t>
  </si>
  <si>
    <t>Gỗ và sản phẩm gỗ</t>
  </si>
  <si>
    <t>Sản phẩm mây tre, cói, thảm</t>
  </si>
  <si>
    <t>Túi xách, ví, va li, mũ, ô dù</t>
  </si>
  <si>
    <t>Sản phẩm hóa chất</t>
  </si>
  <si>
    <t xml:space="preserve">Hóa chất </t>
  </si>
  <si>
    <t>Xăng dầu</t>
  </si>
  <si>
    <t xml:space="preserve">Dầu thô  </t>
  </si>
  <si>
    <t>Sắn và sản phẩm của sắn</t>
  </si>
  <si>
    <t>Rau quả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</si>
  <si>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</si>
  <si>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</si>
  <si>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</si>
  <si>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</si>
  <si>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</si>
  <si>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</si>
  <si>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T11</t>
  </si>
  <si>
    <t>Trị giá</t>
  </si>
  <si>
    <t>Lượng</t>
  </si>
  <si>
    <t xml:space="preserve"> </t>
  </si>
  <si>
    <t>Phương tiện vận tải khác và PT</t>
  </si>
  <si>
    <t>Xe máy và linh kiện, phụ tùng</t>
  </si>
  <si>
    <t xml:space="preserve"> Trong đó: Nguyên chiếc</t>
  </si>
  <si>
    <t>Máy móc thiết bị, DC, PT khác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</si>
  <si>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</si>
  <si>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</si>
  <si>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</si>
  <si>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</si>
  <si>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</si>
  <si>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</si>
  <si>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</si>
  <si>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</si>
  <si>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</si>
  <si>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</si>
  <si>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</si>
  <si>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</si>
  <si>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</si>
  <si>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 xml:space="preserve">Xăng dầu </t>
  </si>
  <si>
    <t>-</t>
  </si>
  <si>
    <t>Thức ăn gia súc và NPL</t>
  </si>
  <si>
    <t>Dầu mỡ động thực vật</t>
  </si>
  <si>
    <t>Lúa mỳ</t>
  </si>
  <si>
    <t>Sữa và sản phẩm sữa</t>
  </si>
  <si>
    <t>Hàng không</t>
  </si>
  <si>
    <t>Đường bộ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</si>
  <si>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</si>
  <si>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</si>
  <si>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</si>
  <si>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</si>
  <si>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</si>
  <si>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</si>
  <si>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B. TRIỆU HÀNH KHÁCH.KM</t>
  </si>
  <si>
    <t>A. NGHÌN HÀNH KHÁCH</t>
  </si>
  <si>
    <t>B. TRIỆU TẤN.KM</t>
  </si>
  <si>
    <t>A. NGHÌN TẤN</t>
  </si>
  <si>
    <t>Thụy Điển</t>
  </si>
  <si>
    <t>I-ta-li-a</t>
  </si>
  <si>
    <t>Tây Ban Nha</t>
  </si>
  <si>
    <t>Hà Lan</t>
  </si>
  <si>
    <t>Phi-li-pin</t>
  </si>
  <si>
    <t>Lào</t>
  </si>
  <si>
    <t>Đức</t>
  </si>
  <si>
    <t>Vương quốc Anh</t>
  </si>
  <si>
    <t>Xin-ga-po</t>
  </si>
  <si>
    <t>Pháp</t>
  </si>
  <si>
    <t>Thái Lan</t>
  </si>
  <si>
    <t>Ôx-trây-li-a</t>
  </si>
  <si>
    <t>Ma-lai-xi-a</t>
  </si>
  <si>
    <t>Liên bang Nga</t>
  </si>
  <si>
    <t>Đài Loan</t>
  </si>
  <si>
    <t>Cam-pu-chia</t>
  </si>
  <si>
    <t>Hoa Kỳ</t>
  </si>
  <si>
    <t>Nhật Bản</t>
  </si>
  <si>
    <t>Hàn Quốc</t>
  </si>
  <si>
    <t>CHND Trung Hoa</t>
  </si>
  <si>
    <t>Phân theo một số nước và vùng lãnh thổ</t>
  </si>
  <si>
    <t>Biện pháp khác</t>
  </si>
  <si>
    <t>Biện pháp hiện đại</t>
  </si>
  <si>
    <t>đang sử dụng biện pháp tránh thai (%)</t>
  </si>
  <si>
    <t>Tỷ lệ phụ nữ 15-49 tuổi có chồng</t>
  </si>
  <si>
    <t>Tỷ lệ phụ nữ 15-49 tuổi sinh con thứ ba trở lên (%)</t>
  </si>
  <si>
    <t>Tuổi thọ trung bình tính từ lúc sinh (Tuổi)</t>
  </si>
  <si>
    <t>Tỷ suất chết của trẻ em dưới 5 tuổi (‰)</t>
  </si>
  <si>
    <t>Tỷ suất chết của trẻ em dưới 1 tuổi (‰)</t>
  </si>
  <si>
    <t>Tỷ suất chết thô (‰)</t>
  </si>
  <si>
    <t>Tỷ suất sinh thô (‰)</t>
  </si>
  <si>
    <t>Tổng tỷ suất sinh (Số con/phụ nữ)</t>
  </si>
  <si>
    <t>Tỷ lệ dân số thành thị (%)</t>
  </si>
  <si>
    <t>Tỷ số giới tính của dân số (Số nam/100 nữ)</t>
  </si>
  <si>
    <t>Tỷ lệ tăng dân số (%)</t>
  </si>
  <si>
    <t xml:space="preserve">  Nông thôn</t>
  </si>
  <si>
    <t xml:space="preserve">  Thành thị</t>
  </si>
  <si>
    <t>Phân theo khu vực</t>
  </si>
  <si>
    <t xml:space="preserve">   Nữ</t>
  </si>
  <si>
    <t xml:space="preserve">   Nam</t>
  </si>
  <si>
    <t>Phân theo giới tính</t>
  </si>
  <si>
    <t>Quý IV</t>
  </si>
  <si>
    <t>Quý III</t>
  </si>
  <si>
    <t>Quý II</t>
  </si>
  <si>
    <t>Quý I</t>
  </si>
  <si>
    <t>Tỷ lệ thất nghiệp trong độ tuổi lao động</t>
  </si>
  <si>
    <t>Tỷ lệ thiếu việc làm trong độ tuổi lao động</t>
  </si>
  <si>
    <t>Nông thôn</t>
  </si>
  <si>
    <t>Thành thị</t>
  </si>
  <si>
    <t>Chung</t>
  </si>
  <si>
    <t xml:space="preserve">     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</si>
  <si>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</si>
  <si>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>Phân theo phương tiện đến</t>
  </si>
  <si>
    <t>Đường không</t>
  </si>
  <si>
    <t>Châu Á</t>
  </si>
  <si>
    <t>Đặc khu Hành chính Hồng Công (TQ)</t>
  </si>
  <si>
    <t>Châu Mỹ</t>
  </si>
  <si>
    <t>Châu Âu</t>
  </si>
  <si>
    <t>Thụy Sỹ</t>
  </si>
  <si>
    <t>Châu Úc</t>
  </si>
  <si>
    <t>Niu-di-lân</t>
  </si>
  <si>
    <t>Châu Phi</t>
  </si>
  <si>
    <t>Phân theo một số địa phương</t>
  </si>
  <si>
    <t>Hưng Yên</t>
  </si>
  <si>
    <t>Bắc Giang</t>
  </si>
  <si>
    <t>Xa-moa</t>
  </si>
  <si>
    <t>Quần đảo Vigin thuộc Anh</t>
  </si>
  <si>
    <t>Xây-sen</t>
  </si>
  <si>
    <t>Tây Ấn thuộc Anh</t>
  </si>
  <si>
    <t>Ấn Độ</t>
  </si>
  <si>
    <t>Nông, lâm 
và thủy sản</t>
  </si>
  <si>
    <t>Nghệ thuật, vui chơi và giải trí</t>
  </si>
  <si>
    <t>Y tế và hoạt động trợ giúp xã hội</t>
  </si>
  <si>
    <t>Xây dựng</t>
  </si>
  <si>
    <t>Đơn vị tính: %</t>
  </si>
  <si>
    <t>Lao động từ 15 tuổi trở lên đang làm việc
hàng năm (Nghìn người)</t>
  </si>
  <si>
    <t>Năm 2016</t>
  </si>
  <si>
    <t>năm 2016</t>
  </si>
  <si>
    <t>(%)</t>
  </si>
  <si>
    <t>Dầu mỏ thô khai thác</t>
  </si>
  <si>
    <t>In-đô-nê-xi-a</t>
  </si>
  <si>
    <t>Một số nước khác thuộc châu Á</t>
  </si>
  <si>
    <t>Ca-na-đa</t>
  </si>
  <si>
    <t>Một số nước khác thuộc châu Mỹ</t>
  </si>
  <si>
    <t>Đan Mạch</t>
  </si>
  <si>
    <t>Bỉ</t>
  </si>
  <si>
    <t>Na Uy</t>
  </si>
  <si>
    <t>Phần Lan</t>
  </si>
  <si>
    <t>Một số nước khác thuộc châu Âu</t>
  </si>
  <si>
    <t>Nước, vùng lãnh thổ khác thuộc châu Úc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</si>
  <si>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</si>
  <si>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t>Sản phẩm từ chất dẻo</t>
  </si>
  <si>
    <t>Dệt, may</t>
  </si>
  <si>
    <t xml:space="preserve">Đá quý, KL quý  và sản phẩm </t>
  </si>
  <si>
    <t>Điện tử, máy tính và linh kiện</t>
  </si>
  <si>
    <t>Điện thoại và linh kiện</t>
  </si>
  <si>
    <r>
      <t>(*)</t>
    </r>
    <r>
      <rPr>
        <i/>
        <sz val="9"/>
        <rFont val="Arial"/>
        <family val="2"/>
      </rPr>
      <t>Nghìn chiếc, triệu USD</t>
    </r>
  </si>
  <si>
    <t>Vận tải kho bãi</t>
  </si>
  <si>
    <t>Tài chính, ngân hàng và bảo hiểm</t>
  </si>
  <si>
    <t>Sản xuất phân phối, điện, nước, gas</t>
  </si>
  <si>
    <t>Nông nghiệp, lâm nghiệp và thuỷ sản</t>
  </si>
  <si>
    <t>Khoa học, công nghệ; dịch vụ tư vấn, thiết kế;
quảng cáo và chuyên môn khác</t>
  </si>
  <si>
    <t>Kinh doanh bất động sản</t>
  </si>
  <si>
    <t>Dịch vụ việc làm; du lịch; cho thuê máy móc thiết bị,
đồ dùng và các dịch vụ hỗ trợ khác</t>
  </si>
  <si>
    <t>Bán buôn; bán lẻ; sửa chữa ô tô, xe máy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</si>
  <si>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</si>
  <si>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Khoa học, công nghệ; dịch vụ tư vấn, thiết kế; quảng cáo và chuyên môn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</si>
  <si>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</si>
  <si>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</si>
  <si>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</si>
  <si>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</si>
  <si>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</si>
  <si>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</si>
  <si>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</si>
  <si>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</si>
  <si>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</si>
  <si>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</si>
  <si>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</si>
  <si>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</si>
  <si>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</si>
  <si>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>Lào Cai</t>
  </si>
  <si>
    <t>Nam Định</t>
  </si>
  <si>
    <t>Bộ Giao thông vận tải</t>
  </si>
  <si>
    <t>Bộ Giáo dục và Đào tạo</t>
  </si>
  <si>
    <t xml:space="preserve">so với </t>
  </si>
  <si>
    <t>Năm</t>
  </si>
  <si>
    <t>cùng kỳ năm</t>
  </si>
  <si>
    <t>Điện, khí đốt, nước nóng, hơi nước và điều hòa không khí</t>
  </si>
  <si>
    <t>Nhóm hàng hóa chế biến, chế tạo khác</t>
  </si>
  <si>
    <t>Dịch vụ chuyên môn khoa học công nghệ</t>
  </si>
  <si>
    <t>Dịch vụ xây dựng chuyên dụng</t>
  </si>
  <si>
    <t>Điện, hơi nước</t>
  </si>
  <si>
    <t>Phân theo ngành sản phẩm</t>
  </si>
  <si>
    <t>Sử dụng cho sản xuất công nghiệp chế biến, chế tạo</t>
  </si>
  <si>
    <t>Sử dụng cho sản xuất nông, lâm nghiệp và thủy sản</t>
  </si>
  <si>
    <t>Phân theo mục đích sử dụng</t>
  </si>
  <si>
    <t>Tổng
số</t>
  </si>
  <si>
    <t>15. Số doanh nghiệp quay trở lại hoạt động theo lĩnh vực hoạt động</t>
  </si>
  <si>
    <t>16. Số doanh nghiệp tạm ngừng hoạt động theo lĩnh vực hoạt động</t>
  </si>
  <si>
    <t>17. Vốn đầu tư phát triển toàn xã hội thực hiện theo giá hiện hành</t>
  </si>
  <si>
    <t>18. Vốn đầu tư thực hiện từ nguồn ngân sách Nhà nước</t>
  </si>
  <si>
    <t>20. Tổng mức hàng hóa bán lẻ và doanh thu dịch vụ tiêu dùng</t>
  </si>
  <si>
    <t>22. Chỉ số giá sản xuất hàng nông, lâm nghiệp và thủy sản</t>
  </si>
  <si>
    <t>30. Hàng hóa xuất khẩu</t>
  </si>
  <si>
    <t>31. Hàng hoá nhập khẩu</t>
  </si>
  <si>
    <t>32. Hành khách vận chuyển và luân chuyển</t>
  </si>
  <si>
    <t>33. Hàng hóa vận chuyển và luân chuyển</t>
  </si>
  <si>
    <t>34. Khách quốc tế đến Việt Nam</t>
  </si>
  <si>
    <t>35. Một số chỉ tiêu dân số và lao động</t>
  </si>
  <si>
    <t>36. Lao động từ 15 tuổi trở lên đang làm việc trong nền kinh tế</t>
  </si>
  <si>
    <t>38. Tỷ lệ thất nghiệp thanh niên (15-24 tuổi)</t>
  </si>
  <si>
    <t>Dịch vụ vận tải đường ven biển và viễn dương</t>
  </si>
  <si>
    <t>Dịch vụ vận tải đường thủy nội địa</t>
  </si>
  <si>
    <t>Dịch vụ vận tải hàng không</t>
  </si>
  <si>
    <t>Dịch vụ kho bãi và các dịch vụ liên quan
đến hỗ trợ vận tải</t>
  </si>
  <si>
    <t>Dịch vụ liên quan đến hoạt động hỗ trợ vận tải</t>
  </si>
  <si>
    <t>Dịch vụ bốc xếp hàng hóa</t>
  </si>
  <si>
    <t xml:space="preserve">Hoạt động của Đảng cộng sản, tổ chức chính trị xã hội, </t>
  </si>
  <si>
    <t xml:space="preserve">quản lý Nhà nước, an ninh quốc phòng, bảo đảm xã hội </t>
  </si>
  <si>
    <t>bắt buộc</t>
  </si>
  <si>
    <t xml:space="preserve">Sử dụng cho xây dựng </t>
  </si>
  <si>
    <t>Sản phẩm nông, lâm nghiệp và thủy sản</t>
  </si>
  <si>
    <t>Sản phẩm công nghiệp chế biến chế tạo</t>
  </si>
  <si>
    <t xml:space="preserve">Nước tự nhiên khai thác </t>
  </si>
  <si>
    <t xml:space="preserve">năm </t>
  </si>
  <si>
    <r>
      <t>Ô tô</t>
    </r>
    <r>
      <rPr>
        <vertAlign val="superscript"/>
        <sz val="10"/>
        <rFont val="Arial"/>
        <family val="2"/>
      </rPr>
      <t>(*)</t>
    </r>
  </si>
  <si>
    <t>Dân số trung bình (Nghìn người)</t>
  </si>
  <si>
    <t>37. Tỷ lệ thiếu việc làm và tỷ lệ thất nghiệp của lao động trong độ tuổi lao động</t>
  </si>
  <si>
    <t>Thực hiện 11 tháng năm 2017</t>
  </si>
  <si>
    <t>Ước tính tháng
12 năm 2017</t>
  </si>
  <si>
    <t>Ước tính
năm 2017</t>
  </si>
  <si>
    <t>Năm 2017so
với năm 2016 (%)</t>
  </si>
  <si>
    <t>Năm 2017 so
với năm 2016 (%)</t>
  </si>
  <si>
    <t>2017 so với</t>
  </si>
  <si>
    <t xml:space="preserve">cùng kỳ năm </t>
  </si>
  <si>
    <t>2017 (%)</t>
  </si>
  <si>
    <t>2016 (%)</t>
  </si>
  <si>
    <t xml:space="preserve">Tháng 12 năm </t>
  </si>
  <si>
    <t>tháng 11 năm</t>
  </si>
  <si>
    <t>Năm 2017</t>
  </si>
  <si>
    <t>Ước tính
tháng 12
năm 2017</t>
  </si>
  <si>
    <t>năm 2017</t>
  </si>
  <si>
    <t>năm 2016 (%)</t>
  </si>
  <si>
    <r>
      <t xml:space="preserve">Đơn vị tính: </t>
    </r>
    <r>
      <rPr>
        <i/>
        <sz val="10"/>
        <color indexed="8"/>
        <rFont val="Arial"/>
        <family val="2"/>
      </rPr>
      <t>Doanh nghiệp</t>
    </r>
  </si>
  <si>
    <t>cả năm</t>
  </si>
  <si>
    <t>Năm 2017 so</t>
  </si>
  <si>
    <t xml:space="preserve">Năm 2017 </t>
  </si>
  <si>
    <t>Quảng Ngãi</t>
  </si>
  <si>
    <t>Phân U rê</t>
  </si>
  <si>
    <t>Chỉ số tiêu thụ</t>
  </si>
  <si>
    <t>Chỉ số tồn kho</t>
  </si>
  <si>
    <t xml:space="preserve"> Tháng 11</t>
  </si>
  <si>
    <t>Thời điểm</t>
  </si>
  <si>
    <t>1/12/2017</t>
  </si>
  <si>
    <r>
      <t xml:space="preserve">Đơn vị tính: </t>
    </r>
    <r>
      <rPr>
        <i/>
        <sz val="10"/>
        <rFont val="Arial"/>
        <family val="2"/>
      </rPr>
      <t>%</t>
    </r>
  </si>
  <si>
    <t>01/12/2017 so với</t>
  </si>
  <si>
    <t>Thoát nước và xử lý nước thải</t>
  </si>
  <si>
    <t>3. Tiến độ gieo trồng cây nông nghiệp đến ngày 15 tháng 12 năm 2017</t>
  </si>
  <si>
    <t xml:space="preserve">4. Diện tích, năng suất và sản lượng một số cây trồng chủ yếu </t>
  </si>
  <si>
    <t>Ước tính năm 2017</t>
  </si>
  <si>
    <t>Năm 2017 so với năm 2016 (%)</t>
  </si>
  <si>
    <t>Lúa hè thu</t>
  </si>
  <si>
    <t>Lúa thu đông</t>
  </si>
  <si>
    <t>5. Diện tích, năng suất và sản lượng</t>
  </si>
  <si>
    <t>Ước tính 
năm 2017</t>
  </si>
  <si>
    <t>Năm 2017 so với
năm 2016 (%)</t>
  </si>
  <si>
    <t>6. Diện tích, sản lượng một số cây công nghiệp lâu năm</t>
  </si>
  <si>
    <t>7. Chăn nuôi tại thời điểm 1/10</t>
  </si>
  <si>
    <t xml:space="preserve">8. Kết quả sản xuất lâm nghiệp </t>
  </si>
  <si>
    <t xml:space="preserve">9. Sản lượng thuỷ sản </t>
  </si>
  <si>
    <t>Thực hiện
tháng 11
năm 2017</t>
  </si>
  <si>
    <t>Năm 2017 
so với 
năm 2016 (%)</t>
  </si>
  <si>
    <t>1 040.8</t>
  </si>
  <si>
    <t>1 529.7</t>
  </si>
  <si>
    <t>1 086.7</t>
  </si>
  <si>
    <t>1 473.7</t>
  </si>
  <si>
    <t>Đơn vị tính: Nghìn người</t>
  </si>
  <si>
    <t>Ước tính
tháng 12
năm 2017
(Tỷ đồng)</t>
  </si>
  <si>
    <t>Năm 2017 
so với
năm 2016 
(%)</t>
  </si>
  <si>
    <t>Năm 2017
so với
năm 2016</t>
  </si>
  <si>
    <t>Quý IV năm 2017 so với:</t>
  </si>
  <si>
    <t xml:space="preserve">     quý IV và năm 2017</t>
  </si>
  <si>
    <t>23. Chỉ số giá sản xuất hàng công nghiệp quý IV và năm 2017</t>
  </si>
  <si>
    <t xml:space="preserve">Quý IV </t>
  </si>
  <si>
    <t xml:space="preserve">      quý IV và năm 2017</t>
  </si>
  <si>
    <t>Điện thoại và thiết bị di động</t>
  </si>
  <si>
    <t>Máy vi tính, sản phẩm điện tử và linh kiện</t>
  </si>
  <si>
    <t>27. Chỉ số giá xuất khẩu hàng hóa quý IV và năm 2017</t>
  </si>
  <si>
    <t>Máy móc, thiết bị, dụng cụ và phụ tùng</t>
  </si>
  <si>
    <t>Điện thoại các loại và linh kiện</t>
  </si>
  <si>
    <t>Thuốc trừ sâu và nguyên liệu</t>
  </si>
  <si>
    <t>Thức ăn gia súc và nguyên liệu</t>
  </si>
  <si>
    <t>28. Chỉ số giá nhập khẩu hàng hóa quý IV và năm 2017</t>
  </si>
  <si>
    <t>29. Tỷ giá thương mại hàng hóa quý IV và năm 2017</t>
  </si>
  <si>
    <t xml:space="preserve"> so với năm 2016 (%)</t>
  </si>
  <si>
    <t>Dịch vụ việc làm; du lịch; cho thuê máy móc thiết bị, đồ dùng và các dịch vụ hỗ trợ khác</t>
  </si>
  <si>
    <t xml:space="preserve">Nông nghiệp, lâm nghiệp và thuỷ sản </t>
  </si>
  <si>
    <t xml:space="preserve">Khai khoáng  </t>
  </si>
  <si>
    <t>Năm 2017 so với</t>
  </si>
  <si>
    <t>Bình Phước</t>
  </si>
  <si>
    <t>Ninh Thuận</t>
  </si>
  <si>
    <t>Hải Dương</t>
  </si>
  <si>
    <t>Yên Bái</t>
  </si>
  <si>
    <t>CHLB Đức</t>
  </si>
  <si>
    <t>Ô-man</t>
  </si>
  <si>
    <t>Thụy Sĩ</t>
  </si>
  <si>
    <t>Bê-li-xê</t>
  </si>
  <si>
    <t xml:space="preserve">10. Chỉ số sản xuất công nghiệp </t>
  </si>
  <si>
    <t>11. Một số sản phẩm chủ yếu của ngành công nghiệp</t>
  </si>
  <si>
    <t>12. Chỉ số tiêu thụ và tồn kho ngành công nghiệp chế biến, chế tạo</t>
  </si>
  <si>
    <t xml:space="preserve">13. Chỉ số sử dụng lao động của doanh nghiệp công nghiệp </t>
  </si>
  <si>
    <t>14. Số doanh nghiệp đăng ký thành lập mới theo lĩnh vực hoạt động</t>
  </si>
  <si>
    <t>19. Đầu tư trực tiếp của nước ngoài được cấp phép từ 01/1 - 20/12/2017</t>
  </si>
  <si>
    <t>Nước tự nhiên khai thác</t>
  </si>
  <si>
    <t>Máy móc, thiết bị, dụng cụ và phụ tùng khác</t>
  </si>
  <si>
    <t>1. Tổng sản phẩm trong nước theo giá hiện hành</t>
  </si>
  <si>
    <t>Thực hiện (Tỷ đồng)</t>
  </si>
  <si>
    <t>Cơ cấu (%)</t>
  </si>
  <si>
    <t>Công nghiệp</t>
  </si>
  <si>
    <t>Sản xuất và phân phối điện, khí đốt, 
nước nóng, hơi nước và điều hòa không khí</t>
  </si>
  <si>
    <t>Cung cấp nước; hoạt động quản lý và xử lý rác thải, nước thải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</si>
  <si>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</si>
  <si>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</si>
  <si>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</si>
  <si>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</si>
  <si>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</si>
  <si>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</si>
  <si>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Thuế sản phẩm trừ trợ cấp sản phẩm</t>
  </si>
  <si>
    <t>Hoạt động của Đảng Cộng sản, tổ chức chính trị-
xã hội; quản lý Nhà nước, an ninh quốc phòng;
đảm bảo xã hội bắt buộc</t>
  </si>
  <si>
    <t>Hoạt động làm thuê các công việc trong các 
hộ gia đình, sản xuất sản phẩm vật chất
và dịch vụ tự tiêu dùng của hộ gia đình</t>
  </si>
  <si>
    <t>2. Tổng sản phẩm trong nước theo giá so sánh 2010</t>
  </si>
  <si>
    <t xml:space="preserve">    </t>
  </si>
  <si>
    <t>Năm 2017
so với năm
2016 (%)</t>
  </si>
  <si>
    <t xml:space="preserve">21. Chỉ số giá tiêu dùng, chỉ số giá vàng, chỉ số giá đô la Mỹ </t>
  </si>
  <si>
    <t xml:space="preserve">       và lạm phát cơ bản tháng 12 năm 2017</t>
  </si>
  <si>
    <r>
      <t>Đơn vị tính:</t>
    </r>
    <r>
      <rPr>
        <b/>
        <i/>
        <sz val="10"/>
        <rFont val="Arial"/>
        <family val="2"/>
      </rPr>
      <t xml:space="preserve"> %</t>
    </r>
  </si>
  <si>
    <t>Tháng 12 năm 2017 so với:</t>
  </si>
  <si>
    <t>Năm 2017
so với 
năm 2016</t>
  </si>
  <si>
    <t>Kỳ gốc</t>
  </si>
  <si>
    <t>Tháng 12</t>
  </si>
  <si>
    <t>Tháng 11</t>
  </si>
  <si>
    <t>(2014)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</si>
  <si>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</si>
  <si>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</si>
  <si>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</si>
  <si>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</si>
  <si>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</si>
  <si>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</si>
  <si>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</si>
  <si>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mũ nón và giày dép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</si>
  <si>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</si>
  <si>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</si>
  <si>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</si>
  <si>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</si>
  <si>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</si>
  <si>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</si>
  <si>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</si>
  <si>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</si>
  <si>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</si>
  <si>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</si>
  <si>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</si>
  <si>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</si>
  <si>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</si>
  <si>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Đường thủy nội địa</t>
  </si>
  <si>
    <t>26.Chỉ số giá sản xuất dịch vụ quý IV và năm 2017</t>
  </si>
  <si>
    <t>24. Chỉ số giá nguyên liệu, nhiên liệu, vật liệu dùng cho sản xuất</t>
  </si>
  <si>
    <t>25. Chỉ số giá cước vận tải, kho bãi quý IV và năm 2017</t>
  </si>
  <si>
    <t>GDP 2016</t>
  </si>
</sst>
</file>

<file path=xl/styles.xml><?xml version="1.0" encoding="utf-8"?>
<styleSheet xmlns="http://schemas.openxmlformats.org/spreadsheetml/2006/main">
  <numFmts count="4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%"/>
    <numFmt numFmtId="166" formatCode="_-&quot;$&quot;* #,##0_-;\-&quot;$&quot;* #,##0_-;_-&quot;$&quot;* &quot;-&quot;_-;_-@_-"/>
    <numFmt numFmtId="167" formatCode="0&quot;.&quot;000%"/>
    <numFmt numFmtId="168" formatCode="###,0&quot;.&quot;00\ &quot;F&quot;;[Red]\-###,0&quot;.&quot;00\ &quot;F&quot;"/>
    <numFmt numFmtId="169" formatCode="_-* #,##0_-;\-* #,##0_-;_-* &quot;-&quot;_-;_-@_-"/>
    <numFmt numFmtId="170" formatCode="_-* #,##0.00_-;\-* #,##0.00_-;_-* &quot;-&quot;??_-;_-@_-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_-* #,##0.00\ &quot;F&quot;_-;\-* #,##0.00\ &quot;F&quot;_-;_-* &quot;-&quot;??\ &quot;F&quot;_-;_-@_-"/>
    <numFmt numFmtId="178" formatCode="_-* #,##0\ _P_t_s_-;\-* #,##0\ _P_t_s_-;_-* &quot;-&quot;\ _P_t_s_-;_-@_-"/>
    <numFmt numFmtId="179" formatCode="\ \ ########"/>
    <numFmt numFmtId="180" formatCode="_-&quot;$&quot;* #,##0.00_-;\-&quot;$&quot;* #,##0.00_-;_-&quot;$&quot;* &quot;-&quot;??_-;_-@_-"/>
    <numFmt numFmtId="181" formatCode="&quot;\&quot;#,##0.00;[Red]&quot;\&quot;&quot;\&quot;&quot;\&quot;&quot;\&quot;&quot;\&quot;&quot;\&quot;\-#,##0.00"/>
    <numFmt numFmtId="182" formatCode="#,##0;\(#,##0\)"/>
    <numFmt numFmtId="183" formatCode="_ * #,##0.00_)\ &quot;ĐỒNG&quot;_ ;_ * \(#,##0.00\)\ &quot;ĐỒNG&quot;_ ;_ * &quot;-&quot;??_)\ &quot;ĐỒNG&quot;_ ;_ @_ "/>
    <numFmt numFmtId="184" formatCode="\$#,##0\ ;\(\$#,##0\)"/>
    <numFmt numFmtId="185" formatCode="\t0.00%"/>
    <numFmt numFmtId="186" formatCode="\t#\ ??/??"/>
    <numFmt numFmtId="187" formatCode="_([$€-2]* #,##0.00_);_([$€-2]* \(#,##0.00\);_([$€-2]* &quot;-&quot;??_)"/>
    <numFmt numFmtId="188" formatCode="m/d"/>
    <numFmt numFmtId="189" formatCode="&quot;ß&quot;#,##0;\-&quot;&quot;\ß&quot;&quot;#,##0"/>
    <numFmt numFmtId="190" formatCode="0.00_)"/>
    <numFmt numFmtId="191" formatCode="_###,###,###"/>
    <numFmt numFmtId="192" formatCode="&quot;\&quot;#,##0;[Red]&quot;\&quot;&quot;\&quot;\-#,##0"/>
    <numFmt numFmtId="193" formatCode="&quot;\&quot;#,##0.00;[Red]&quot;\&quot;\-#,##0.00"/>
    <numFmt numFmtId="194" formatCode="&quot;\&quot;#,##0;[Red]&quot;\&quot;\-#,##0"/>
    <numFmt numFmtId="195" formatCode="#,##0\ &quot;$&quot;_);[Red]\(#,##0\ &quot;$&quot;\)"/>
    <numFmt numFmtId="196" formatCode="0.0"/>
    <numFmt numFmtId="197" formatCode="0_)"/>
    <numFmt numFmtId="198" formatCode="#,##0.0;[Red]\-#,##0.0;\ &quot;-&quot;;[Blue]@"/>
    <numFmt numFmtId="199" formatCode="#,##0.0;\-#,##0.0"/>
    <numFmt numFmtId="200" formatCode="#,##0.00;\-#,##0.00"/>
    <numFmt numFmtId="201" formatCode="_(* #,##0_);_(* \(#,##0\);_(* &quot;-&quot;??_);_(@_)"/>
    <numFmt numFmtId="202" formatCode="0.0000"/>
    <numFmt numFmtId="203" formatCode="0E+00;\趰"/>
    <numFmt numFmtId="204" formatCode="0.000"/>
    <numFmt numFmtId="205" formatCode="_-&quot;£&quot;* #,##0_-;\-&quot;£&quot;* #,##0_-;_-&quot;£&quot;* &quot;-&quot;_-;_-@_-"/>
    <numFmt numFmtId="206" formatCode="0.0;[Red]0.0"/>
    <numFmt numFmtId="207" formatCode="#,##0.0"/>
  </numFmts>
  <fonts count="15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0"/>
      <name val="Arial"/>
      <family val="2"/>
    </font>
    <font>
      <sz val="12"/>
      <name val=".VnTime"/>
      <family val="2"/>
    </font>
    <font>
      <b/>
      <sz val="10"/>
      <name val="Arial"/>
      <family val="2"/>
    </font>
    <font>
      <sz val="10"/>
      <name val=".VnTime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9.5"/>
      <name val="Arial"/>
      <family val="2"/>
    </font>
    <font>
      <b/>
      <sz val="12"/>
      <name val=".VnTime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i/>
      <sz val="10"/>
      <name val="Arial"/>
      <family val="2"/>
    </font>
    <font>
      <sz val="9.5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2"/>
      <name val=".VnArial"/>
      <family val="2"/>
    </font>
    <font>
      <sz val="13"/>
      <name val="VNI-Times"/>
    </font>
    <font>
      <sz val="10"/>
      <name val=".VnArial"/>
      <family val="2"/>
    </font>
    <font>
      <b/>
      <sz val="11"/>
      <color indexed="63"/>
      <name val="Calibri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i/>
      <sz val="9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3"/>
      <name val="Arial"/>
      <family val="2"/>
    </font>
    <font>
      <sz val="14"/>
      <color indexed="8"/>
      <name val="Times New Roman"/>
      <family val="2"/>
    </font>
    <font>
      <sz val="12"/>
      <name val="VNTime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9"/>
      <name val=".VnArial"/>
      <family val="2"/>
    </font>
    <font>
      <b/>
      <i/>
      <sz val="9.5"/>
      <name val="Arial"/>
      <family val="2"/>
    </font>
    <font>
      <sz val="11"/>
      <name val="Calibri"/>
      <family val="2"/>
    </font>
    <font>
      <i/>
      <sz val="9.5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name val="Arial"/>
      <family val="2"/>
    </font>
    <font>
      <b/>
      <i/>
      <sz val="9"/>
      <name val="Arial"/>
      <family val="2"/>
    </font>
    <font>
      <b/>
      <sz val="9"/>
      <name val="Times New Roman"/>
      <family val="1"/>
    </font>
    <font>
      <b/>
      <i/>
      <sz val="10"/>
      <color indexed="8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11.5"/>
      <name val="Times New Roman"/>
      <family val="1"/>
    </font>
    <font>
      <sz val="11.5"/>
      <name val=".VnArialH"/>
      <family val="2"/>
    </font>
    <font>
      <i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theme="1"/>
      <name val="Arial"/>
      <family val="2"/>
    </font>
    <font>
      <sz val="9"/>
      <name val=".VnTime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 "/>
    </font>
    <font>
      <b/>
      <sz val="11.5"/>
      <name val=".VnTime"/>
      <family val="2"/>
    </font>
    <font>
      <sz val="10"/>
      <name val="Arial "/>
    </font>
    <font>
      <sz val="8.5"/>
      <name val="Arial"/>
      <family val="2"/>
    </font>
    <font>
      <b/>
      <sz val="13"/>
      <name val=".VnTimeH"/>
      <family val="2"/>
    </font>
    <font>
      <sz val="9"/>
      <color indexed="9"/>
      <name val="Arial"/>
      <family val="2"/>
    </font>
    <font>
      <i/>
      <vertAlign val="superscript"/>
      <sz val="9"/>
      <name val="Arial"/>
      <family val="2"/>
    </font>
    <font>
      <b/>
      <sz val="9"/>
      <color theme="1"/>
      <name val="Arial"/>
      <family val="2"/>
    </font>
    <font>
      <i/>
      <sz val="9"/>
      <color indexed="8"/>
      <name val="Arial"/>
      <family val="2"/>
    </font>
    <font>
      <b/>
      <sz val="11"/>
      <color theme="1"/>
      <name val="Arial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Helv"/>
      <family val="2"/>
    </font>
    <font>
      <sz val="10"/>
      <name val="±¼¸²A¼"/>
      <family val="3"/>
      <charset val="129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BEAM-Time-T"/>
    </font>
    <font>
      <sz val="11"/>
      <color indexed="8"/>
      <name val="Arial"/>
      <family val="2"/>
      <charset val="163"/>
    </font>
    <font>
      <b/>
      <sz val="9"/>
      <color rgb="FF000000"/>
      <name val="Arial"/>
      <family val="2"/>
    </font>
    <font>
      <b/>
      <sz val="10"/>
      <name val="Arial"/>
      <family val="2"/>
      <charset val="163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8.5"/>
      <color theme="1"/>
      <name val="Arial"/>
      <family val="2"/>
    </font>
    <font>
      <sz val="13"/>
      <color theme="1"/>
      <name val="Arial"/>
      <family val="2"/>
    </font>
    <font>
      <sz val="9"/>
      <color indexed="8"/>
      <name val="Arial"/>
      <family val="2"/>
    </font>
    <font>
      <sz val="12"/>
      <color indexed="8"/>
      <name val="Arial"/>
      <family val="2"/>
    </font>
    <font>
      <sz val="9"/>
      <color indexed="8"/>
      <name val="Times New Roman"/>
      <family val="2"/>
    </font>
    <font>
      <sz val="8"/>
      <color indexed="8"/>
      <name val="Times New Roman"/>
      <family val="2"/>
    </font>
    <font>
      <b/>
      <sz val="9"/>
      <color indexed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</borders>
  <cellStyleXfs count="2694">
    <xf numFmtId="0" fontId="0" fillId="0" borderId="0"/>
    <xf numFmtId="0" fontId="3" fillId="0" borderId="0"/>
    <xf numFmtId="0" fontId="3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6" fillId="0" borderId="0"/>
    <xf numFmtId="0" fontId="10" fillId="0" borderId="0"/>
    <xf numFmtId="0" fontId="8" fillId="0" borderId="0"/>
    <xf numFmtId="0" fontId="3" fillId="0" borderId="0"/>
    <xf numFmtId="166" fontId="22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6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16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2" fillId="0" borderId="0" applyFont="0" applyFill="0" applyBorder="0" applyAlignment="0" applyProtection="0"/>
    <xf numFmtId="4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8" fillId="0" borderId="0" applyFont="0" applyFill="0" applyBorder="0" applyAlignment="0" applyProtection="0"/>
    <xf numFmtId="169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28" fillId="0" borderId="0" applyFont="0" applyFill="0" applyBorder="0" applyAlignment="0" applyProtection="0"/>
    <xf numFmtId="169" fontId="22" fillId="0" borderId="0" applyFont="0" applyFill="0" applyBorder="0" applyAlignment="0" applyProtection="0"/>
    <xf numFmtId="17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6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0" fillId="0" borderId="0"/>
    <xf numFmtId="0" fontId="30" fillId="2" borderId="0" applyNumberFormat="0"/>
    <xf numFmtId="0" fontId="30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0" fillId="0" borderId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1" fillId="2" borderId="0" applyNumberFormat="0"/>
    <xf numFmtId="0" fontId="30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9" fontId="32" fillId="0" borderId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20" borderId="0" applyNumberFormat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Font="0" applyFill="0" applyBorder="0" applyAlignment="0" applyProtection="0"/>
    <xf numFmtId="174" fontId="3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5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76" fontId="35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6" fillId="4" borderId="0" applyNumberFormat="0" applyBorder="0" applyAlignment="0" applyProtection="0"/>
    <xf numFmtId="0" fontId="34" fillId="0" borderId="0"/>
    <xf numFmtId="0" fontId="37" fillId="0" borderId="0"/>
    <xf numFmtId="0" fontId="38" fillId="21" borderId="4" applyNumberFormat="0" applyAlignment="0" applyProtection="0"/>
    <xf numFmtId="0" fontId="39" fillId="0" borderId="0"/>
    <xf numFmtId="177" fontId="28" fillId="0" borderId="0" applyFont="0" applyFill="0" applyBorder="0" applyAlignment="0" applyProtection="0"/>
    <xf numFmtId="0" fontId="40" fillId="22" borderId="5" applyNumberFormat="0" applyAlignment="0" applyProtection="0"/>
    <xf numFmtId="41" fontId="41" fillId="0" borderId="0" applyFont="0" applyFill="0" applyBorder="0" applyAlignment="0" applyProtection="0"/>
    <xf numFmtId="178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6" fillId="0" borderId="0" applyFont="0" applyFill="0" applyBorder="0" applyAlignment="0" applyProtection="0"/>
    <xf numFmtId="178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1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3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44" fillId="0" borderId="0" applyFont="0" applyFill="0" applyBorder="0" applyAlignment="0" applyProtection="0"/>
    <xf numFmtId="181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2" fillId="0" borderId="0" applyFont="0" applyFill="0" applyBorder="0" applyAlignment="0" applyProtection="0"/>
    <xf numFmtId="182" fontId="37" fillId="0" borderId="0"/>
    <xf numFmtId="3" fontId="3" fillId="0" borderId="0" applyFont="0" applyFill="0" applyBorder="0" applyAlignment="0" applyProtection="0"/>
    <xf numFmtId="0" fontId="47" fillId="0" borderId="0">
      <alignment horizontal="center"/>
    </xf>
    <xf numFmtId="183" fontId="29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/>
    <xf numFmtId="0" fontId="3" fillId="0" borderId="0" applyFont="0" applyFill="0" applyBorder="0" applyAlignment="0" applyProtection="0"/>
    <xf numFmtId="3" fontId="48" fillId="0" borderId="6">
      <alignment horizontal="left" vertical="top" wrapText="1"/>
    </xf>
    <xf numFmtId="186" fontId="3" fillId="0" borderId="0"/>
    <xf numFmtId="187" fontId="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50" fillId="0" borderId="0">
      <alignment vertical="top" wrapText="1"/>
    </xf>
    <xf numFmtId="0" fontId="51" fillId="5" borderId="0" applyNumberFormat="0" applyBorder="0" applyAlignment="0" applyProtection="0"/>
    <xf numFmtId="38" fontId="52" fillId="23" borderId="0" applyNumberFormat="0" applyBorder="0" applyAlignment="0" applyProtection="0"/>
    <xf numFmtId="0" fontId="53" fillId="0" borderId="0">
      <alignment horizontal="left"/>
    </xf>
    <xf numFmtId="0" fontId="15" fillId="0" borderId="7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54" fillId="0" borderId="8" applyNumberFormat="0" applyFill="0" applyAlignment="0" applyProtection="0"/>
    <xf numFmtId="0" fontId="55" fillId="0" borderId="9" applyNumberFormat="0" applyFill="0" applyAlignment="0" applyProtection="0"/>
    <xf numFmtId="0" fontId="56" fillId="0" borderId="10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Protection="0"/>
    <xf numFmtId="0" fontId="15" fillId="0" borderId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52" fillId="23" borderId="11" applyNumberFormat="0" applyBorder="0" applyAlignment="0" applyProtection="0"/>
    <xf numFmtId="0" fontId="59" fillId="8" borderId="4" applyNumberFormat="0" applyAlignment="0" applyProtection="0"/>
    <xf numFmtId="0" fontId="60" fillId="0" borderId="12" applyNumberFormat="0" applyFill="0" applyAlignment="0" applyProtection="0"/>
    <xf numFmtId="0" fontId="61" fillId="0" borderId="13"/>
    <xf numFmtId="18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17" fillId="0" borderId="0" applyNumberFormat="0" applyFont="0" applyFill="0" applyAlignment="0"/>
    <xf numFmtId="0" fontId="62" fillId="24" borderId="0" applyNumberFormat="0" applyBorder="0" applyAlignment="0" applyProtection="0"/>
    <xf numFmtId="0" fontId="37" fillId="0" borderId="0"/>
    <xf numFmtId="0" fontId="8" fillId="0" borderId="0">
      <alignment horizontal="left"/>
    </xf>
    <xf numFmtId="37" fontId="63" fillId="0" borderId="0"/>
    <xf numFmtId="0" fontId="8" fillId="0" borderId="0">
      <alignment horizontal="left"/>
    </xf>
    <xf numFmtId="0" fontId="3" fillId="0" borderId="0"/>
    <xf numFmtId="190" fontId="64" fillId="0" borderId="0"/>
    <xf numFmtId="0" fontId="3" fillId="0" borderId="0"/>
    <xf numFmtId="0" fontId="16" fillId="0" borderId="0"/>
    <xf numFmtId="0" fontId="44" fillId="0" borderId="0"/>
    <xf numFmtId="0" fontId="4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65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4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8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45" fillId="0" borderId="0"/>
    <xf numFmtId="0" fontId="31" fillId="2" borderId="0" applyNumberFormat="0"/>
    <xf numFmtId="0" fontId="3" fillId="0" borderId="0"/>
    <xf numFmtId="0" fontId="8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6" fillId="0" borderId="0"/>
    <xf numFmtId="0" fontId="66" fillId="0" borderId="0"/>
    <xf numFmtId="0" fontId="67" fillId="0" borderId="0"/>
    <xf numFmtId="0" fontId="6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6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69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25" borderId="14" applyNumberFormat="0" applyFont="0" applyAlignment="0" applyProtection="0"/>
    <xf numFmtId="0" fontId="71" fillId="21" borderId="15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91" fontId="3" fillId="0" borderId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72" fillId="0" borderId="0"/>
    <xf numFmtId="0" fontId="73" fillId="0" borderId="0">
      <alignment horizontal="center"/>
    </xf>
    <xf numFmtId="0" fontId="74" fillId="0" borderId="1">
      <alignment horizontal="center" vertical="center"/>
    </xf>
    <xf numFmtId="0" fontId="75" fillId="0" borderId="11" applyAlignment="0">
      <alignment horizontal="center" vertical="center" wrapText="1"/>
    </xf>
    <xf numFmtId="0" fontId="76" fillId="0" borderId="11">
      <alignment horizontal="center" vertical="center" wrapText="1"/>
    </xf>
    <xf numFmtId="3" fontId="70" fillId="0" borderId="0"/>
    <xf numFmtId="0" fontId="77" fillId="0" borderId="16"/>
    <xf numFmtId="0" fontId="61" fillId="0" borderId="0"/>
    <xf numFmtId="0" fontId="78" fillId="0" borderId="0" applyFont="0">
      <alignment horizontal="centerContinuous"/>
    </xf>
    <xf numFmtId="0" fontId="79" fillId="0" borderId="17" applyNumberFormat="0" applyFill="0" applyAlignment="0" applyProtection="0"/>
    <xf numFmtId="0" fontId="80" fillId="0" borderId="0" applyNumberFormat="0" applyFill="0" applyBorder="0" applyAlignment="0" applyProtection="0"/>
    <xf numFmtId="0" fontId="81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5" fillId="0" borderId="0">
      <alignment vertical="center"/>
    </xf>
    <xf numFmtId="40" fontId="83" fillId="0" borderId="0" applyFont="0" applyFill="0" applyBorder="0" applyAlignment="0" applyProtection="0"/>
    <xf numFmtId="38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85" fillId="0" borderId="0"/>
    <xf numFmtId="19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3" fontId="86" fillId="0" borderId="0" applyFont="0" applyFill="0" applyBorder="0" applyAlignment="0" applyProtection="0"/>
    <xf numFmtId="194" fontId="86" fillId="0" borderId="0" applyFont="0" applyFill="0" applyBorder="0" applyAlignment="0" applyProtection="0"/>
    <xf numFmtId="0" fontId="87" fillId="0" borderId="0"/>
    <xf numFmtId="0" fontId="8" fillId="0" borderId="0"/>
    <xf numFmtId="195" fontId="88" fillId="0" borderId="0" applyFont="0" applyFill="0" applyBorder="0" applyAlignment="0" applyProtection="0"/>
    <xf numFmtId="0" fontId="3" fillId="0" borderId="0"/>
    <xf numFmtId="0" fontId="16" fillId="0" borderId="0"/>
    <xf numFmtId="0" fontId="8" fillId="0" borderId="0"/>
    <xf numFmtId="0" fontId="4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44" fillId="0" borderId="0"/>
    <xf numFmtId="0" fontId="3" fillId="0" borderId="0"/>
    <xf numFmtId="0" fontId="17" fillId="0" borderId="0"/>
    <xf numFmtId="197" fontId="44" fillId="0" borderId="0"/>
    <xf numFmtId="0" fontId="3" fillId="0" borderId="0"/>
    <xf numFmtId="0" fontId="93" fillId="0" borderId="0"/>
    <xf numFmtId="0" fontId="94" fillId="0" borderId="0"/>
    <xf numFmtId="0" fontId="3" fillId="0" borderId="0"/>
    <xf numFmtId="0" fontId="95" fillId="0" borderId="0"/>
    <xf numFmtId="0" fontId="6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0" fillId="0" borderId="0" applyAlignment="0">
      <alignment vertical="top" wrapText="1"/>
      <protection locked="0"/>
    </xf>
    <xf numFmtId="0" fontId="16" fillId="0" borderId="0"/>
    <xf numFmtId="0" fontId="93" fillId="0" borderId="0"/>
    <xf numFmtId="0" fontId="16" fillId="0" borderId="0"/>
    <xf numFmtId="0" fontId="93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3" fillId="0" borderId="0"/>
    <xf numFmtId="0" fontId="16" fillId="0" borderId="0"/>
    <xf numFmtId="0" fontId="2" fillId="0" borderId="0"/>
    <xf numFmtId="0" fontId="3" fillId="0" borderId="0"/>
    <xf numFmtId="166" fontId="8" fillId="0" borderId="0" applyFont="0" applyFill="0" applyBorder="0" applyAlignment="0" applyProtection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9" fillId="26" borderId="0"/>
    <xf numFmtId="0" fontId="130" fillId="26" borderId="0"/>
    <xf numFmtId="0" fontId="131" fillId="0" borderId="0">
      <alignment wrapText="1"/>
    </xf>
    <xf numFmtId="0" fontId="34" fillId="0" borderId="0" applyFont="0" applyFill="0" applyBorder="0" applyAlignment="0" applyProtection="0"/>
    <xf numFmtId="203" fontId="8" fillId="0" borderId="0" applyFont="0" applyFill="0" applyBorder="0" applyAlignment="0" applyProtection="0"/>
    <xf numFmtId="0" fontId="34" fillId="0" borderId="0"/>
    <xf numFmtId="37" fontId="132" fillId="0" borderId="0"/>
    <xf numFmtId="0" fontId="133" fillId="0" borderId="0"/>
    <xf numFmtId="204" fontId="3" fillId="0" borderId="0" applyFill="0" applyBorder="0" applyAlignment="0"/>
    <xf numFmtId="204" fontId="29" fillId="0" borderId="0" applyFill="0" applyBorder="0" applyAlignment="0"/>
    <xf numFmtId="204" fontId="29" fillId="0" borderId="0" applyFill="0" applyBorder="0" applyAlignment="0"/>
    <xf numFmtId="164" fontId="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79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/>
    <xf numFmtId="205" fontId="3" fillId="0" borderId="18"/>
    <xf numFmtId="205" fontId="29" fillId="0" borderId="18"/>
    <xf numFmtId="205" fontId="29" fillId="0" borderId="18"/>
    <xf numFmtId="0" fontId="3" fillId="0" borderId="0"/>
    <xf numFmtId="0" fontId="16" fillId="0" borderId="0"/>
    <xf numFmtId="0" fontId="3" fillId="0" borderId="0"/>
    <xf numFmtId="0" fontId="3" fillId="0" borderId="0"/>
    <xf numFmtId="0" fontId="134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70" fillId="0" borderId="0" applyAlignment="0">
      <alignment vertical="top" wrapText="1"/>
      <protection locked="0"/>
    </xf>
    <xf numFmtId="0" fontId="29" fillId="0" borderId="0"/>
    <xf numFmtId="0" fontId="29" fillId="0" borderId="0"/>
    <xf numFmtId="0" fontId="70" fillId="0" borderId="0" applyAlignment="0">
      <alignment vertical="top" wrapText="1"/>
      <protection locked="0"/>
    </xf>
    <xf numFmtId="0" fontId="16" fillId="0" borderId="0"/>
    <xf numFmtId="0" fontId="70" fillId="0" borderId="0" applyAlignment="0">
      <alignment vertical="top" wrapText="1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134" fillId="0" borderId="0"/>
    <xf numFmtId="0" fontId="134" fillId="0" borderId="0"/>
    <xf numFmtId="0" fontId="3" fillId="0" borderId="0"/>
    <xf numFmtId="0" fontId="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70" fillId="0" borderId="0" applyAlignment="0">
      <alignment vertical="top" wrapText="1"/>
      <protection locked="0"/>
    </xf>
    <xf numFmtId="0" fontId="135" fillId="0" borderId="0"/>
    <xf numFmtId="0" fontId="3" fillId="0" borderId="0"/>
    <xf numFmtId="0" fontId="2" fillId="0" borderId="0"/>
    <xf numFmtId="0" fontId="2" fillId="0" borderId="0"/>
    <xf numFmtId="0" fontId="135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0" fillId="0" borderId="0" applyAlignment="0">
      <alignment vertical="top" wrapText="1"/>
      <protection locked="0"/>
    </xf>
    <xf numFmtId="0" fontId="70" fillId="0" borderId="0" applyAlignment="0">
      <alignment vertical="top" wrapText="1"/>
      <protection locked="0"/>
    </xf>
    <xf numFmtId="0" fontId="70" fillId="0" borderId="0" applyAlignment="0">
      <alignment vertical="top" wrapText="1"/>
      <protection locked="0"/>
    </xf>
    <xf numFmtId="0" fontId="136" fillId="0" borderId="0"/>
    <xf numFmtId="0" fontId="136" fillId="0" borderId="0"/>
    <xf numFmtId="0" fontId="136" fillId="0" borderId="0"/>
    <xf numFmtId="0" fontId="1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8" fillId="0" borderId="0"/>
    <xf numFmtId="0" fontId="8" fillId="0" borderId="0"/>
    <xf numFmtId="0" fontId="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137" fillId="0" borderId="0" applyFont="0" applyFill="0" applyBorder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3" fillId="0" borderId="19" applyNumberFormat="0" applyFont="0" applyFill="0" applyAlignment="0" applyProtection="0"/>
    <xf numFmtId="0" fontId="136" fillId="0" borderId="6">
      <alignment horizontal="right"/>
    </xf>
    <xf numFmtId="0" fontId="65" fillId="0" borderId="0" applyNumberFormat="0" applyFill="0" applyBorder="0" applyAlignment="0" applyProtection="0"/>
    <xf numFmtId="0" fontId="17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2" fillId="0" borderId="0"/>
    <xf numFmtId="0" fontId="2" fillId="0" borderId="0"/>
    <xf numFmtId="175" fontId="8" fillId="0" borderId="0" applyFont="0" applyFill="0" applyBorder="0" applyAlignment="0" applyProtection="0"/>
    <xf numFmtId="0" fontId="3" fillId="0" borderId="0"/>
    <xf numFmtId="0" fontId="16" fillId="0" borderId="0"/>
    <xf numFmtId="0" fontId="29" fillId="0" borderId="0"/>
    <xf numFmtId="0" fontId="3" fillId="0" borderId="0"/>
    <xf numFmtId="0" fontId="93" fillId="0" borderId="0"/>
  </cellStyleXfs>
  <cellXfs count="963">
    <xf numFmtId="0" fontId="0" fillId="0" borderId="0" xfId="0"/>
    <xf numFmtId="0" fontId="5" fillId="0" borderId="0" xfId="1" applyFont="1" applyFill="1"/>
    <xf numFmtId="0" fontId="6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right"/>
    </xf>
    <xf numFmtId="0" fontId="5" fillId="0" borderId="0" xfId="1" applyFont="1" applyFill="1" applyBorder="1"/>
    <xf numFmtId="0" fontId="3" fillId="0" borderId="2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9" fillId="0" borderId="0" xfId="2" applyFont="1" applyFill="1" applyBorder="1" applyAlignment="1">
      <alignment horizontal="left"/>
    </xf>
    <xf numFmtId="0" fontId="6" fillId="0" borderId="0" xfId="1" applyFont="1" applyFill="1"/>
    <xf numFmtId="0" fontId="3" fillId="0" borderId="0" xfId="2" applyFont="1" applyFill="1" applyBorder="1" applyAlignment="1">
      <alignment horizontal="left" indent="2"/>
    </xf>
    <xf numFmtId="0" fontId="9" fillId="0" borderId="0" xfId="4" applyNumberFormat="1" applyFont="1" applyBorder="1" applyAlignment="1">
      <alignment horizontal="left"/>
    </xf>
    <xf numFmtId="0" fontId="3" fillId="0" borderId="0" xfId="4" applyNumberFormat="1" applyFont="1" applyBorder="1" applyAlignment="1">
      <alignment horizontal="left" indent="2"/>
    </xf>
    <xf numFmtId="0" fontId="4" fillId="0" borderId="0" xfId="1" applyFont="1" applyFill="1" applyBorder="1"/>
    <xf numFmtId="0" fontId="11" fillId="0" borderId="0" xfId="2" applyFont="1" applyFill="1" applyBorder="1"/>
    <xf numFmtId="0" fontId="6" fillId="0" borderId="0" xfId="2" applyNumberFormat="1" applyFont="1" applyFill="1" applyBorder="1" applyAlignment="1"/>
    <xf numFmtId="0" fontId="12" fillId="0" borderId="0" xfId="2" applyFont="1" applyFill="1" applyBorder="1"/>
    <xf numFmtId="0" fontId="9" fillId="0" borderId="0" xfId="2" applyNumberFormat="1" applyFont="1" applyFill="1" applyBorder="1" applyAlignment="1">
      <alignment horizontal="left" indent="1"/>
    </xf>
    <xf numFmtId="4" fontId="3" fillId="0" borderId="0" xfId="2" applyNumberFormat="1" applyFont="1" applyBorder="1" applyAlignment="1">
      <alignment horizontal="right" indent="1"/>
    </xf>
    <xf numFmtId="4" fontId="3" fillId="0" borderId="0" xfId="2" applyNumberFormat="1" applyFont="1" applyBorder="1"/>
    <xf numFmtId="0" fontId="8" fillId="0" borderId="0" xfId="5"/>
    <xf numFmtId="0" fontId="14" fillId="0" borderId="0" xfId="5" applyFont="1"/>
    <xf numFmtId="0" fontId="3" fillId="0" borderId="0" xfId="4" applyNumberFormat="1" applyFont="1" applyBorder="1" applyAlignment="1">
      <alignment horizontal="left" indent="1"/>
    </xf>
    <xf numFmtId="2" fontId="3" fillId="0" borderId="0" xfId="5" applyNumberFormat="1" applyFont="1" applyBorder="1" applyAlignment="1">
      <alignment horizontal="right" indent="1"/>
    </xf>
    <xf numFmtId="0" fontId="7" fillId="0" borderId="0" xfId="4" applyNumberFormat="1" applyFont="1" applyBorder="1" applyAlignment="1">
      <alignment horizontal="left" indent="1"/>
    </xf>
    <xf numFmtId="0" fontId="8" fillId="0" borderId="0" xfId="3" applyFont="1"/>
    <xf numFmtId="2" fontId="9" fillId="0" borderId="0" xfId="3" applyNumberFormat="1" applyFont="1" applyBorder="1" applyAlignment="1">
      <alignment horizontal="right" indent="2"/>
    </xf>
    <xf numFmtId="0" fontId="14" fillId="0" borderId="0" xfId="3" applyFont="1"/>
    <xf numFmtId="2" fontId="3" fillId="0" borderId="0" xfId="3" applyNumberFormat="1" applyFont="1" applyBorder="1" applyAlignment="1">
      <alignment horizontal="right" indent="2"/>
    </xf>
    <xf numFmtId="0" fontId="3" fillId="0" borderId="0" xfId="3" applyFont="1" applyBorder="1"/>
    <xf numFmtId="0" fontId="15" fillId="0" borderId="0" xfId="6" applyNumberFormat="1" applyFont="1" applyBorder="1" applyAlignment="1">
      <alignment horizontal="left"/>
    </xf>
    <xf numFmtId="0" fontId="15" fillId="0" borderId="0" xfId="6" applyFont="1" applyBorder="1" applyAlignment="1">
      <alignment horizontal="left"/>
    </xf>
    <xf numFmtId="0" fontId="15" fillId="0" borderId="0" xfId="7" applyFont="1"/>
    <xf numFmtId="0" fontId="17" fillId="0" borderId="0" xfId="7" applyFont="1"/>
    <xf numFmtId="0" fontId="17" fillId="0" borderId="0" xfId="6" applyFont="1" applyBorder="1"/>
    <xf numFmtId="0" fontId="3" fillId="0" borderId="0" xfId="6" applyFont="1" applyBorder="1"/>
    <xf numFmtId="0" fontId="3" fillId="0" borderId="0" xfId="8" applyFont="1" applyBorder="1" applyAlignment="1">
      <alignment horizontal="right"/>
    </xf>
    <xf numFmtId="0" fontId="3" fillId="0" borderId="2" xfId="6" applyFont="1" applyBorder="1"/>
    <xf numFmtId="0" fontId="9" fillId="0" borderId="0" xfId="6" applyNumberFormat="1" applyFont="1" applyBorder="1" applyAlignment="1">
      <alignment horizontal="left"/>
    </xf>
    <xf numFmtId="2" fontId="3" fillId="0" borderId="0" xfId="9" applyNumberFormat="1" applyFont="1" applyBorder="1" applyAlignment="1">
      <alignment horizontal="right" indent="1"/>
    </xf>
    <xf numFmtId="2" fontId="3" fillId="0" borderId="0" xfId="9" applyNumberFormat="1" applyFont="1" applyBorder="1" applyAlignment="1">
      <alignment horizontal="right"/>
    </xf>
    <xf numFmtId="0" fontId="19" fillId="0" borderId="0" xfId="6" applyFont="1" applyBorder="1"/>
    <xf numFmtId="2" fontId="20" fillId="0" borderId="0" xfId="9" applyNumberFormat="1" applyFont="1" applyBorder="1" applyAlignment="1">
      <alignment horizontal="right"/>
    </xf>
    <xf numFmtId="0" fontId="13" fillId="0" borderId="0" xfId="6" applyFont="1" applyBorder="1" applyAlignment="1">
      <alignment horizontal="left"/>
    </xf>
    <xf numFmtId="2" fontId="21" fillId="0" borderId="0" xfId="9" applyNumberFormat="1" applyFont="1" applyBorder="1" applyAlignment="1">
      <alignment horizontal="right"/>
    </xf>
    <xf numFmtId="0" fontId="3" fillId="0" borderId="0" xfId="7" applyFont="1"/>
    <xf numFmtId="4" fontId="3" fillId="0" borderId="0" xfId="2" applyNumberFormat="1"/>
    <xf numFmtId="0" fontId="3" fillId="0" borderId="0" xfId="2"/>
    <xf numFmtId="0" fontId="10" fillId="0" borderId="0" xfId="2" applyFont="1"/>
    <xf numFmtId="0" fontId="3" fillId="0" borderId="0" xfId="2" applyAlignment="1">
      <alignment horizontal="left"/>
    </xf>
    <xf numFmtId="0" fontId="18" fillId="0" borderId="0" xfId="2" applyNumberFormat="1" applyFont="1" applyBorder="1" applyAlignment="1">
      <alignment horizontal="left" indent="2"/>
    </xf>
    <xf numFmtId="4" fontId="3" fillId="0" borderId="0" xfId="10" applyNumberFormat="1" applyFont="1" applyBorder="1" applyAlignment="1">
      <alignment horizontal="center"/>
    </xf>
    <xf numFmtId="0" fontId="3" fillId="0" borderId="0" xfId="2" applyNumberFormat="1" applyFont="1" applyBorder="1" applyAlignment="1">
      <alignment horizontal="left" indent="3"/>
    </xf>
    <xf numFmtId="4" fontId="18" fillId="0" borderId="0" xfId="2" applyNumberFormat="1" applyFont="1" applyBorder="1" applyAlignment="1">
      <alignment horizontal="center"/>
    </xf>
    <xf numFmtId="4" fontId="18" fillId="0" borderId="0" xfId="10" applyNumberFormat="1" applyFont="1" applyBorder="1" applyAlignment="1">
      <alignment horizontal="center"/>
    </xf>
    <xf numFmtId="0" fontId="3" fillId="0" borderId="0" xfId="2" quotePrefix="1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3" fillId="0" borderId="0" xfId="2" quotePrefix="1" applyFont="1" applyBorder="1"/>
    <xf numFmtId="0" fontId="3" fillId="0" borderId="0" xfId="2" applyFont="1" applyBorder="1"/>
    <xf numFmtId="0" fontId="7" fillId="0" borderId="0" xfId="2" applyFont="1" applyFill="1" applyBorder="1" applyAlignment="1">
      <alignment horizontal="left" indent="2"/>
    </xf>
    <xf numFmtId="0" fontId="7" fillId="0" borderId="0" xfId="4" applyNumberFormat="1" applyFont="1" applyBorder="1" applyAlignment="1">
      <alignment horizontal="left" indent="2"/>
    </xf>
    <xf numFmtId="0" fontId="3" fillId="0" borderId="0" xfId="6" applyNumberFormat="1" applyFont="1" applyBorder="1" applyAlignment="1">
      <alignment horizontal="center" vertical="center"/>
    </xf>
    <xf numFmtId="0" fontId="9" fillId="0" borderId="0" xfId="4" applyNumberFormat="1" applyFont="1" applyBorder="1" applyAlignment="1"/>
    <xf numFmtId="4" fontId="9" fillId="0" borderId="0" xfId="2" applyNumberFormat="1" applyFont="1" applyBorder="1" applyAlignment="1">
      <alignment horizontal="right" indent="2"/>
    </xf>
    <xf numFmtId="4" fontId="3" fillId="0" borderId="0" xfId="2" applyNumberFormat="1" applyFont="1" applyBorder="1" applyAlignment="1"/>
    <xf numFmtId="4" fontId="3" fillId="0" borderId="0" xfId="2" applyNumberFormat="1" applyFont="1" applyBorder="1" applyAlignment="1">
      <alignment horizontal="right" indent="2"/>
    </xf>
    <xf numFmtId="0" fontId="3" fillId="0" borderId="0" xfId="2265"/>
    <xf numFmtId="0" fontId="3" fillId="0" borderId="0" xfId="2265" applyFont="1" applyBorder="1" applyAlignment="1">
      <alignment horizontal="center" vertical="center"/>
    </xf>
    <xf numFmtId="0" fontId="3" fillId="0" borderId="0" xfId="2265" applyFont="1"/>
    <xf numFmtId="0" fontId="3" fillId="0" borderId="2" xfId="2265" applyFont="1" applyBorder="1" applyAlignment="1">
      <alignment horizontal="center" vertical="center"/>
    </xf>
    <xf numFmtId="0" fontId="4" fillId="0" borderId="0" xfId="2265" applyNumberFormat="1" applyFont="1" applyAlignment="1"/>
    <xf numFmtId="0" fontId="8" fillId="0" borderId="0" xfId="2495" applyBorder="1"/>
    <xf numFmtId="0" fontId="8" fillId="0" borderId="0" xfId="2495" applyFont="1" applyBorder="1"/>
    <xf numFmtId="196" fontId="8" fillId="0" borderId="0" xfId="2495" applyNumberFormat="1" applyBorder="1"/>
    <xf numFmtId="196" fontId="8" fillId="0" borderId="0" xfId="2495" applyNumberFormat="1" applyFont="1" applyBorder="1"/>
    <xf numFmtId="0" fontId="97" fillId="0" borderId="0" xfId="2495" applyFont="1" applyBorder="1"/>
    <xf numFmtId="196" fontId="70" fillId="0" borderId="0" xfId="2495" applyNumberFormat="1" applyFont="1" applyBorder="1"/>
    <xf numFmtId="0" fontId="3" fillId="0" borderId="0" xfId="2495" applyFont="1" applyBorder="1"/>
    <xf numFmtId="0" fontId="9" fillId="0" borderId="0" xfId="2495" applyFont="1" applyBorder="1"/>
    <xf numFmtId="179" fontId="9" fillId="0" borderId="0" xfId="2506" applyNumberFormat="1" applyFont="1" applyBorder="1" applyAlignment="1"/>
    <xf numFmtId="198" fontId="9" fillId="0" borderId="0" xfId="2506" applyNumberFormat="1" applyFont="1" applyBorder="1" applyAlignment="1"/>
    <xf numFmtId="179" fontId="7" fillId="0" borderId="0" xfId="2506" applyNumberFormat="1" applyFont="1" applyBorder="1" applyAlignment="1"/>
    <xf numFmtId="0" fontId="97" fillId="0" borderId="0" xfId="2495" applyFont="1" applyBorder="1" applyAlignment="1">
      <alignment horizontal="center"/>
    </xf>
    <xf numFmtId="0" fontId="5" fillId="0" borderId="0" xfId="2495" applyFont="1" applyBorder="1"/>
    <xf numFmtId="0" fontId="3" fillId="0" borderId="1" xfId="2495" applyNumberFormat="1" applyFont="1" applyBorder="1" applyAlignment="1">
      <alignment horizontal="center" vertical="center"/>
    </xf>
    <xf numFmtId="0" fontId="3" fillId="0" borderId="0" xfId="2495" applyNumberFormat="1" applyFont="1" applyBorder="1" applyAlignment="1">
      <alignment horizontal="center" vertical="center"/>
    </xf>
    <xf numFmtId="0" fontId="3" fillId="0" borderId="2" xfId="2495" applyNumberFormat="1" applyFont="1" applyBorder="1" applyAlignment="1">
      <alignment horizontal="center" vertical="center"/>
    </xf>
    <xf numFmtId="0" fontId="3" fillId="0" borderId="2" xfId="2495" applyFont="1" applyBorder="1"/>
    <xf numFmtId="0" fontId="3" fillId="0" borderId="0" xfId="2495" applyFont="1" applyBorder="1" applyAlignment="1">
      <alignment horizontal="right"/>
    </xf>
    <xf numFmtId="0" fontId="3" fillId="0" borderId="1" xfId="2495" applyFont="1" applyBorder="1"/>
    <xf numFmtId="0" fontId="20" fillId="0" borderId="0" xfId="2495" applyFont="1" applyBorder="1"/>
    <xf numFmtId="0" fontId="20" fillId="0" borderId="0" xfId="2495" applyFont="1" applyBorder="1" applyAlignment="1">
      <alignment horizontal="center"/>
    </xf>
    <xf numFmtId="0" fontId="92" fillId="0" borderId="0" xfId="2495" applyFont="1" applyBorder="1" applyAlignment="1">
      <alignment horizontal="left"/>
    </xf>
    <xf numFmtId="0" fontId="4" fillId="0" borderId="0" xfId="2495" applyNumberFormat="1" applyFont="1" applyBorder="1" applyAlignment="1">
      <alignment horizontal="left"/>
    </xf>
    <xf numFmtId="196" fontId="3" fillId="0" borderId="0" xfId="2265" applyNumberFormat="1" applyFont="1" applyAlignment="1">
      <alignment horizontal="right" indent="2"/>
    </xf>
    <xf numFmtId="196" fontId="9" fillId="0" borderId="0" xfId="2265" applyNumberFormat="1" applyFont="1" applyAlignment="1">
      <alignment horizontal="right" indent="2"/>
    </xf>
    <xf numFmtId="0" fontId="19" fillId="0" borderId="0" xfId="2495" applyFont="1" applyBorder="1" applyAlignment="1">
      <alignment horizontal="center" vertical="center"/>
    </xf>
    <xf numFmtId="0" fontId="19" fillId="0" borderId="3" xfId="2495" applyNumberFormat="1" applyFont="1" applyBorder="1" applyAlignment="1">
      <alignment horizontal="center" vertical="center"/>
    </xf>
    <xf numFmtId="0" fontId="3" fillId="0" borderId="0" xfId="2265" applyFont="1" applyAlignment="1">
      <alignment vertical="center"/>
    </xf>
    <xf numFmtId="0" fontId="9" fillId="0" borderId="0" xfId="2265" applyFont="1" applyAlignment="1">
      <alignment horizontal="center"/>
    </xf>
    <xf numFmtId="0" fontId="4" fillId="0" borderId="0" xfId="2265" applyFont="1" applyAlignment="1"/>
    <xf numFmtId="196" fontId="19" fillId="0" borderId="0" xfId="2340" applyNumberFormat="1" applyFont="1" applyBorder="1" applyAlignment="1"/>
    <xf numFmtId="0" fontId="19" fillId="0" borderId="0" xfId="2495" applyFont="1" applyBorder="1"/>
    <xf numFmtId="196" fontId="3" fillId="0" borderId="0" xfId="2265" applyNumberFormat="1" applyFont="1" applyAlignment="1">
      <alignment horizontal="right"/>
    </xf>
    <xf numFmtId="196" fontId="3" fillId="0" borderId="0" xfId="2495" applyNumberFormat="1" applyFont="1" applyBorder="1"/>
    <xf numFmtId="0" fontId="19" fillId="0" borderId="0" xfId="2340" applyNumberFormat="1" applyFont="1" applyBorder="1" applyAlignment="1">
      <alignment horizontal="left"/>
    </xf>
    <xf numFmtId="0" fontId="19" fillId="0" borderId="0" xfId="2340" applyNumberFormat="1" applyFont="1" applyBorder="1" applyAlignment="1"/>
    <xf numFmtId="0" fontId="19" fillId="0" borderId="0" xfId="2495" applyFont="1" applyBorder="1" applyAlignment="1"/>
    <xf numFmtId="0" fontId="98" fillId="0" borderId="0" xfId="2340" applyNumberFormat="1" applyFont="1" applyBorder="1" applyAlignment="1"/>
    <xf numFmtId="0" fontId="98" fillId="0" borderId="0" xfId="2340" applyFont="1" applyBorder="1" applyAlignment="1"/>
    <xf numFmtId="0" fontId="13" fillId="0" borderId="0" xfId="2495" applyFont="1" applyBorder="1"/>
    <xf numFmtId="0" fontId="13" fillId="0" borderId="0" xfId="2340" applyFont="1" applyBorder="1" applyAlignment="1">
      <alignment horizontal="left"/>
    </xf>
    <xf numFmtId="196" fontId="13" fillId="0" borderId="0" xfId="2495" applyNumberFormat="1" applyFont="1" applyBorder="1" applyAlignment="1"/>
    <xf numFmtId="196" fontId="100" fillId="0" borderId="0" xfId="2340" applyNumberFormat="1" applyFont="1" applyBorder="1" applyAlignment="1">
      <alignment horizontal="left"/>
    </xf>
    <xf numFmtId="196" fontId="9" fillId="0" borderId="0" xfId="2495" applyNumberFormat="1" applyFont="1" applyBorder="1"/>
    <xf numFmtId="0" fontId="100" fillId="0" borderId="0" xfId="2495" applyFont="1" applyBorder="1" applyAlignment="1"/>
    <xf numFmtId="196" fontId="98" fillId="0" borderId="0" xfId="2340" applyNumberFormat="1" applyFont="1" applyBorder="1" applyAlignment="1">
      <alignment horizontal="left"/>
    </xf>
    <xf numFmtId="196" fontId="19" fillId="0" borderId="0" xfId="2340" applyNumberFormat="1" applyFont="1" applyBorder="1" applyAlignment="1">
      <alignment horizontal="left"/>
    </xf>
    <xf numFmtId="196" fontId="98" fillId="0" borderId="0" xfId="2340" applyNumberFormat="1" applyFont="1" applyBorder="1" applyAlignment="1"/>
    <xf numFmtId="0" fontId="13" fillId="0" borderId="0" xfId="2495" applyFont="1" applyBorder="1" applyAlignment="1"/>
    <xf numFmtId="196" fontId="13" fillId="0" borderId="0" xfId="2340" applyNumberFormat="1" applyFont="1" applyBorder="1" applyAlignment="1">
      <alignment horizontal="left"/>
    </xf>
    <xf numFmtId="196" fontId="19" fillId="0" borderId="0" xfId="2340" applyNumberFormat="1" applyFont="1" applyAlignment="1">
      <alignment horizontal="right"/>
    </xf>
    <xf numFmtId="196" fontId="20" fillId="0" borderId="1" xfId="2340" applyNumberFormat="1" applyFont="1" applyBorder="1" applyAlignment="1">
      <alignment horizontal="center" vertical="center"/>
    </xf>
    <xf numFmtId="196" fontId="19" fillId="0" borderId="1" xfId="2340" applyNumberFormat="1" applyFont="1" applyBorder="1" applyAlignment="1">
      <alignment horizontal="center" vertical="center"/>
    </xf>
    <xf numFmtId="196" fontId="20" fillId="0" borderId="0" xfId="2495" applyNumberFormat="1" applyFont="1" applyBorder="1" applyAlignment="1">
      <alignment horizontal="center" vertical="center"/>
    </xf>
    <xf numFmtId="0" fontId="20" fillId="0" borderId="0" xfId="2495" applyNumberFormat="1" applyFont="1" applyBorder="1" applyAlignment="1">
      <alignment horizontal="center" vertical="center"/>
    </xf>
    <xf numFmtId="0" fontId="19" fillId="0" borderId="0" xfId="2340" applyFont="1" applyBorder="1" applyAlignment="1">
      <alignment horizontal="center" vertical="center"/>
    </xf>
    <xf numFmtId="0" fontId="19" fillId="0" borderId="2" xfId="2340" applyFont="1" applyBorder="1" applyAlignment="1">
      <alignment horizontal="center" vertical="center"/>
    </xf>
    <xf numFmtId="0" fontId="19" fillId="0" borderId="2" xfId="2495" applyFont="1" applyBorder="1"/>
    <xf numFmtId="0" fontId="9" fillId="0" borderId="0" xfId="2340" applyFont="1" applyAlignment="1">
      <alignment horizontal="center"/>
    </xf>
    <xf numFmtId="0" fontId="19" fillId="0" borderId="0" xfId="2495" applyFont="1" applyBorder="1" applyAlignment="1">
      <alignment horizontal="center" vertical="justify"/>
    </xf>
    <xf numFmtId="0" fontId="4" fillId="0" borderId="0" xfId="2495" applyFont="1" applyBorder="1" applyAlignment="1"/>
    <xf numFmtId="0" fontId="4" fillId="0" borderId="0" xfId="2495" applyNumberFormat="1" applyFont="1" applyBorder="1" applyAlignment="1"/>
    <xf numFmtId="0" fontId="4" fillId="0" borderId="0" xfId="2340" applyFont="1" applyAlignment="1"/>
    <xf numFmtId="0" fontId="4" fillId="0" borderId="0" xfId="2340" applyNumberFormat="1" applyFont="1" applyAlignment="1"/>
    <xf numFmtId="0" fontId="3" fillId="0" borderId="0" xfId="2265" applyNumberFormat="1" applyFont="1" applyBorder="1" applyAlignment="1">
      <alignment horizontal="left"/>
    </xf>
    <xf numFmtId="0" fontId="3" fillId="0" borderId="0" xfId="2265" applyNumberFormat="1" applyFont="1" applyBorder="1" applyAlignment="1"/>
    <xf numFmtId="0" fontId="9" fillId="0" borderId="0" xfId="2265" applyNumberFormat="1" applyFont="1" applyBorder="1" applyAlignment="1"/>
    <xf numFmtId="196" fontId="9" fillId="0" borderId="0" xfId="2265" applyNumberFormat="1" applyFont="1" applyAlignment="1">
      <alignment horizontal="right" indent="3"/>
    </xf>
    <xf numFmtId="0" fontId="3" fillId="0" borderId="0" xfId="2265" applyNumberFormat="1" applyFont="1" applyBorder="1" applyAlignment="1">
      <alignment horizontal="right" indent="3"/>
    </xf>
    <xf numFmtId="0" fontId="3" fillId="0" borderId="0" xfId="2495" applyFont="1" applyBorder="1" applyAlignment="1"/>
    <xf numFmtId="0" fontId="19" fillId="0" borderId="3" xfId="2265" applyNumberFormat="1" applyFont="1" applyBorder="1" applyAlignment="1">
      <alignment horizontal="center" vertical="justify" wrapText="1"/>
    </xf>
    <xf numFmtId="0" fontId="19" fillId="0" borderId="3" xfId="2265" applyNumberFormat="1" applyFont="1" applyBorder="1" applyAlignment="1">
      <alignment horizontal="center" vertical="center" wrapText="1"/>
    </xf>
    <xf numFmtId="196" fontId="3" fillId="0" borderId="0" xfId="2265" applyNumberFormat="1" applyFont="1"/>
    <xf numFmtId="0" fontId="3" fillId="0" borderId="0" xfId="2504" applyNumberFormat="1" applyFont="1" applyBorder="1"/>
    <xf numFmtId="0" fontId="3" fillId="0" borderId="0" xfId="2504" applyFont="1" applyBorder="1"/>
    <xf numFmtId="196" fontId="19" fillId="0" borderId="3" xfId="2265" applyNumberFormat="1" applyFont="1" applyBorder="1" applyAlignment="1">
      <alignment horizontal="center" vertical="center" wrapText="1"/>
    </xf>
    <xf numFmtId="0" fontId="19" fillId="0" borderId="0" xfId="2495" applyFont="1" applyBorder="1" applyAlignment="1">
      <alignment horizontal="right"/>
    </xf>
    <xf numFmtId="0" fontId="9" fillId="0" borderId="0" xfId="2265" applyFont="1"/>
    <xf numFmtId="196" fontId="13" fillId="0" borderId="0" xfId="2265" applyNumberFormat="1" applyFont="1" applyBorder="1" applyAlignment="1">
      <alignment horizontal="center" vertical="center"/>
    </xf>
    <xf numFmtId="196" fontId="19" fillId="0" borderId="0" xfId="2265" applyNumberFormat="1" applyFont="1" applyBorder="1" applyAlignment="1">
      <alignment horizontal="center" vertical="center"/>
    </xf>
    <xf numFmtId="1" fontId="19" fillId="0" borderId="0" xfId="2265" applyNumberFormat="1" applyFont="1" applyBorder="1" applyAlignment="1">
      <alignment horizontal="center" vertical="center"/>
    </xf>
    <xf numFmtId="0" fontId="19" fillId="0" borderId="0" xfId="2495" applyFont="1" applyBorder="1" applyAlignment="1">
      <alignment horizontal="center"/>
    </xf>
    <xf numFmtId="196" fontId="101" fillId="0" borderId="0" xfId="2265" applyNumberFormat="1" applyFont="1" applyFill="1" applyBorder="1" applyAlignment="1">
      <alignment horizontal="right" wrapText="1" indent="5"/>
    </xf>
    <xf numFmtId="196" fontId="101" fillId="0" borderId="0" xfId="2265" applyNumberFormat="1" applyFont="1" applyFill="1" applyBorder="1" applyAlignment="1">
      <alignment horizontal="right" wrapText="1" indent="2"/>
    </xf>
    <xf numFmtId="0" fontId="101" fillId="0" borderId="0" xfId="2265" applyNumberFormat="1" applyFont="1" applyFill="1" applyBorder="1" applyAlignment="1">
      <alignment wrapText="1"/>
    </xf>
    <xf numFmtId="0" fontId="9" fillId="0" borderId="0" xfId="2504" applyFont="1" applyBorder="1"/>
    <xf numFmtId="0" fontId="9" fillId="0" borderId="0" xfId="2504" applyNumberFormat="1" applyFont="1" applyBorder="1"/>
    <xf numFmtId="0" fontId="101" fillId="0" borderId="0" xfId="2265" applyFont="1" applyFill="1" applyBorder="1" applyAlignment="1">
      <alignment wrapText="1"/>
    </xf>
    <xf numFmtId="196" fontId="101" fillId="0" borderId="0" xfId="2265" applyNumberFormat="1" applyFont="1" applyFill="1" applyBorder="1" applyAlignment="1">
      <alignment wrapText="1"/>
    </xf>
    <xf numFmtId="196" fontId="9" fillId="0" borderId="0" xfId="2504" applyNumberFormat="1" applyFont="1" applyBorder="1"/>
    <xf numFmtId="196" fontId="9" fillId="0" borderId="0" xfId="2515" applyNumberFormat="1" applyFont="1" applyBorder="1"/>
    <xf numFmtId="0" fontId="30" fillId="0" borderId="0" xfId="2504" applyFont="1" applyBorder="1"/>
    <xf numFmtId="196" fontId="19" fillId="0" borderId="0" xfId="2265" applyNumberFormat="1" applyFont="1" applyAlignment="1">
      <alignment horizontal="right"/>
    </xf>
    <xf numFmtId="196" fontId="100" fillId="0" borderId="0" xfId="2265" applyNumberFormat="1" applyFont="1" applyAlignment="1">
      <alignment horizontal="right"/>
    </xf>
    <xf numFmtId="196" fontId="3" fillId="0" borderId="0" xfId="2265" applyNumberFormat="1" applyFont="1" applyBorder="1" applyAlignment="1">
      <alignment horizontal="right" indent="2"/>
    </xf>
    <xf numFmtId="0" fontId="3" fillId="0" borderId="0" xfId="2265" applyNumberFormat="1" applyFont="1" applyBorder="1" applyAlignment="1">
      <alignment horizontal="left" indent="3"/>
    </xf>
    <xf numFmtId="196" fontId="9" fillId="0" borderId="0" xfId="2265" applyNumberFormat="1" applyFont="1" applyBorder="1" applyAlignment="1">
      <alignment horizontal="right" indent="2"/>
    </xf>
    <xf numFmtId="0" fontId="9" fillId="0" borderId="0" xfId="2495" applyNumberFormat="1" applyFont="1" applyBorder="1" applyAlignment="1">
      <alignment horizontal="left" indent="2"/>
    </xf>
    <xf numFmtId="0" fontId="9" fillId="0" borderId="0" xfId="2265" applyNumberFormat="1" applyFont="1" applyBorder="1" applyAlignment="1">
      <alignment horizontal="left"/>
    </xf>
    <xf numFmtId="0" fontId="9" fillId="0" borderId="0" xfId="2265" applyFont="1" applyAlignment="1"/>
    <xf numFmtId="0" fontId="9" fillId="0" borderId="0" xfId="2265" applyFont="1" applyBorder="1" applyAlignment="1">
      <alignment horizontal="center" vertical="center"/>
    </xf>
    <xf numFmtId="0" fontId="3" fillId="0" borderId="1" xfId="2265" applyNumberFormat="1" applyFont="1" applyBorder="1" applyAlignment="1">
      <alignment horizontal="right"/>
    </xf>
    <xf numFmtId="0" fontId="9" fillId="0" borderId="1" xfId="2265" applyFont="1" applyBorder="1" applyAlignment="1">
      <alignment horizontal="center"/>
    </xf>
    <xf numFmtId="196" fontId="3" fillId="0" borderId="0" xfId="2495" applyNumberFormat="1" applyFont="1" applyBorder="1" applyAlignment="1">
      <alignment horizontal="right"/>
    </xf>
    <xf numFmtId="0" fontId="3" fillId="0" borderId="0" xfId="2265" applyFont="1" applyBorder="1" applyAlignment="1">
      <alignment horizontal="left"/>
    </xf>
    <xf numFmtId="196" fontId="3" fillId="0" borderId="0" xfId="2265" applyNumberFormat="1" applyFont="1" applyBorder="1" applyAlignment="1">
      <alignment horizontal="right" indent="1"/>
    </xf>
    <xf numFmtId="0" fontId="3" fillId="0" borderId="0" xfId="2495" applyNumberFormat="1" applyFont="1" applyBorder="1" applyAlignment="1">
      <alignment horizontal="left" indent="1"/>
    </xf>
    <xf numFmtId="0" fontId="3" fillId="0" borderId="0" xfId="2265" applyNumberFormat="1" applyFont="1" applyBorder="1" applyAlignment="1">
      <alignment horizontal="left" indent="1"/>
    </xf>
    <xf numFmtId="0" fontId="9" fillId="0" borderId="0" xfId="2265" applyFont="1" applyBorder="1" applyAlignment="1">
      <alignment horizontal="center"/>
    </xf>
    <xf numFmtId="0" fontId="20" fillId="0" borderId="0" xfId="2521" applyFont="1"/>
    <xf numFmtId="0" fontId="20" fillId="0" borderId="0" xfId="2521" applyFont="1" applyFill="1"/>
    <xf numFmtId="0" fontId="20" fillId="0" borderId="0" xfId="2526" applyFont="1"/>
    <xf numFmtId="0" fontId="20" fillId="0" borderId="0" xfId="2526" applyFont="1" applyFill="1"/>
    <xf numFmtId="0" fontId="70" fillId="0" borderId="0" xfId="2526" applyFont="1" applyFill="1" applyBorder="1" applyAlignment="1">
      <alignment vertical="center" wrapText="1"/>
    </xf>
    <xf numFmtId="0" fontId="20" fillId="0" borderId="0" xfId="2526" applyFont="1" applyFill="1" applyBorder="1"/>
    <xf numFmtId="0" fontId="21" fillId="0" borderId="0" xfId="2521" applyFont="1" applyFill="1"/>
    <xf numFmtId="0" fontId="89" fillId="0" borderId="0" xfId="2521" applyFont="1" applyFill="1"/>
    <xf numFmtId="0" fontId="104" fillId="0" borderId="0" xfId="2521" applyFont="1" applyFill="1" applyAlignment="1">
      <alignment horizontal="center" vertical="center" wrapText="1"/>
    </xf>
    <xf numFmtId="0" fontId="21" fillId="0" borderId="0" xfId="2521" applyFont="1" applyFill="1" applyAlignment="1">
      <alignment horizontal="center" vertical="center" wrapText="1"/>
    </xf>
    <xf numFmtId="0" fontId="9" fillId="0" borderId="0" xfId="2496" applyFont="1" applyBorder="1" applyAlignment="1">
      <alignment horizontal="left"/>
    </xf>
    <xf numFmtId="0" fontId="20" fillId="0" borderId="0" xfId="2521" applyFont="1" applyFill="1" applyAlignment="1">
      <alignment horizontal="center" vertical="center" wrapText="1"/>
    </xf>
    <xf numFmtId="0" fontId="20" fillId="0" borderId="0" xfId="2526" applyNumberFormat="1" applyFont="1" applyFill="1" applyBorder="1" applyAlignment="1">
      <alignment horizontal="center" vertical="center" wrapText="1"/>
    </xf>
    <xf numFmtId="0" fontId="20" fillId="0" borderId="0" xfId="2526" applyFont="1" applyFill="1" applyAlignment="1">
      <alignment horizontal="right"/>
    </xf>
    <xf numFmtId="0" fontId="21" fillId="0" borderId="0" xfId="2526" applyNumberFormat="1" applyFont="1" applyFill="1" applyAlignment="1">
      <alignment horizontal="left"/>
    </xf>
    <xf numFmtId="0" fontId="17" fillId="0" borderId="0" xfId="2496" applyFont="1" applyBorder="1"/>
    <xf numFmtId="196" fontId="17" fillId="0" borderId="0" xfId="2496" applyNumberFormat="1" applyFont="1" applyBorder="1"/>
    <xf numFmtId="0" fontId="52" fillId="0" borderId="0" xfId="2516" applyFont="1" applyBorder="1" applyAlignment="1">
      <alignment horizontal="center" vertical="center"/>
    </xf>
    <xf numFmtId="0" fontId="52" fillId="0" borderId="0" xfId="2516" applyFont="1" applyBorder="1" applyAlignment="1">
      <alignment horizontal="centerContinuous"/>
    </xf>
    <xf numFmtId="0" fontId="20" fillId="0" borderId="0" xfId="2516" applyFont="1" applyBorder="1" applyAlignment="1">
      <alignment horizontal="centerContinuous"/>
    </xf>
    <xf numFmtId="0" fontId="17" fillId="0" borderId="0" xfId="2516" applyFont="1" applyBorder="1" applyAlignment="1"/>
    <xf numFmtId="0" fontId="15" fillId="0" borderId="0" xfId="2516" applyNumberFormat="1" applyFont="1" applyBorder="1" applyAlignment="1">
      <alignment horizontal="left"/>
    </xf>
    <xf numFmtId="0" fontId="93" fillId="0" borderId="0" xfId="2522"/>
    <xf numFmtId="0" fontId="97" fillId="0" borderId="0" xfId="2520" applyFont="1" applyBorder="1">
      <alignment vertical="top" wrapText="1"/>
      <protection locked="0"/>
    </xf>
    <xf numFmtId="0" fontId="97" fillId="0" borderId="0" xfId="2520" applyFont="1" applyBorder="1" applyAlignment="1">
      <alignment vertical="top" wrapText="1"/>
      <protection locked="0"/>
    </xf>
    <xf numFmtId="0" fontId="52" fillId="0" borderId="0" xfId="2520" applyFont="1" applyFill="1" applyBorder="1" applyAlignment="1">
      <alignment horizontal="center" vertical="center" wrapText="1"/>
      <protection locked="0"/>
    </xf>
    <xf numFmtId="0" fontId="21" fillId="0" borderId="0" xfId="2520" applyFont="1" applyFill="1" applyBorder="1" applyAlignment="1">
      <alignment horizontal="center" vertical="center" wrapText="1"/>
      <protection locked="0"/>
    </xf>
    <xf numFmtId="0" fontId="52" fillId="0" borderId="1" xfId="2520" applyFont="1" applyFill="1" applyBorder="1" applyAlignment="1">
      <alignment horizontal="center" vertical="center" wrapText="1"/>
      <protection locked="0"/>
    </xf>
    <xf numFmtId="14" fontId="52" fillId="0" borderId="0" xfId="2520" quotePrefix="1" applyNumberFormat="1" applyFont="1" applyFill="1" applyBorder="1" applyAlignment="1">
      <alignment horizontal="center" vertical="center" wrapText="1"/>
      <protection locked="0"/>
    </xf>
    <xf numFmtId="0" fontId="52" fillId="0" borderId="2" xfId="2520" applyFont="1" applyFill="1" applyBorder="1" applyAlignment="1">
      <alignment horizontal="center" vertical="center" wrapText="1"/>
      <protection locked="0"/>
    </xf>
    <xf numFmtId="0" fontId="21" fillId="0" borderId="2" xfId="2520" applyFont="1" applyFill="1" applyBorder="1" applyAlignment="1">
      <alignment horizontal="center" vertical="center" wrapText="1"/>
      <protection locked="0"/>
    </xf>
    <xf numFmtId="0" fontId="97" fillId="0" borderId="0" xfId="2520" applyFont="1" applyFill="1" applyBorder="1" applyAlignment="1">
      <alignment vertical="top" wrapText="1"/>
      <protection locked="0"/>
    </xf>
    <xf numFmtId="0" fontId="105" fillId="0" borderId="0" xfId="2520" applyFont="1" applyBorder="1" applyAlignment="1">
      <alignment horizontal="center" vertical="top" wrapText="1"/>
      <protection locked="0"/>
    </xf>
    <xf numFmtId="0" fontId="15" fillId="0" borderId="0" xfId="2520" applyFont="1" applyBorder="1" applyAlignment="1">
      <protection locked="0"/>
    </xf>
    <xf numFmtId="0" fontId="9" fillId="0" borderId="0" xfId="2521" applyNumberFormat="1" applyFont="1" applyBorder="1" applyAlignment="1">
      <alignment horizontal="left" wrapText="1"/>
    </xf>
    <xf numFmtId="0" fontId="93" fillId="0" borderId="0" xfId="2524"/>
    <xf numFmtId="0" fontId="8" fillId="0" borderId="0" xfId="2498"/>
    <xf numFmtId="0" fontId="3" fillId="0" borderId="0" xfId="2499" applyFont="1" applyBorder="1"/>
    <xf numFmtId="0" fontId="3" fillId="0" borderId="0" xfId="2499" applyFont="1" applyFill="1" applyBorder="1" applyAlignment="1">
      <alignment horizontal="left" indent="1"/>
    </xf>
    <xf numFmtId="196" fontId="8" fillId="0" borderId="0" xfId="2498" applyNumberFormat="1"/>
    <xf numFmtId="0" fontId="18" fillId="0" borderId="0" xfId="2512" applyFont="1" applyBorder="1"/>
    <xf numFmtId="0" fontId="3" fillId="0" borderId="0" xfId="2511" applyFont="1" applyFill="1" applyBorder="1" applyAlignment="1">
      <alignment horizontal="left" indent="1"/>
    </xf>
    <xf numFmtId="0" fontId="3" fillId="0" borderId="0" xfId="2512" applyFont="1" applyBorder="1"/>
    <xf numFmtId="0" fontId="18" fillId="0" borderId="0" xfId="2512" applyFont="1" applyBorder="1" applyAlignment="1">
      <alignment horizontal="left"/>
    </xf>
    <xf numFmtId="0" fontId="3" fillId="0" borderId="0" xfId="2512" applyFont="1" applyBorder="1" applyAlignment="1"/>
    <xf numFmtId="0" fontId="3" fillId="0" borderId="0" xfId="2512" applyFont="1" applyBorder="1" applyAlignment="1">
      <alignment wrapText="1"/>
    </xf>
    <xf numFmtId="0" fontId="3" fillId="0" borderId="0" xfId="2512" applyFont="1" applyBorder="1" applyAlignment="1">
      <alignment horizontal="left" wrapText="1"/>
    </xf>
    <xf numFmtId="0" fontId="3" fillId="0" borderId="0" xfId="2512" applyFont="1" applyBorder="1" applyAlignment="1">
      <alignment horizontal="left"/>
    </xf>
    <xf numFmtId="0" fontId="9" fillId="0" borderId="0" xfId="2512" applyFont="1" applyBorder="1"/>
    <xf numFmtId="0" fontId="9" fillId="0" borderId="0" xfId="2512" applyFont="1" applyBorder="1" applyAlignment="1">
      <alignment horizontal="left"/>
    </xf>
    <xf numFmtId="0" fontId="15" fillId="0" borderId="0" xfId="2518" applyNumberFormat="1" applyFont="1" applyBorder="1" applyAlignment="1">
      <alignment horizontal="left"/>
    </xf>
    <xf numFmtId="0" fontId="8" fillId="0" borderId="0" xfId="2497"/>
    <xf numFmtId="0" fontId="70" fillId="0" borderId="0" xfId="2497" applyFont="1"/>
    <xf numFmtId="0" fontId="8" fillId="0" borderId="0" xfId="2497" applyFill="1"/>
    <xf numFmtId="196" fontId="3" fillId="0" borderId="0" xfId="2497" applyNumberFormat="1" applyFont="1" applyAlignment="1">
      <alignment horizontal="right" indent="2"/>
    </xf>
    <xf numFmtId="196" fontId="3" fillId="0" borderId="0" xfId="2497" applyNumberFormat="1" applyFont="1" applyAlignment="1">
      <alignment horizontal="right" indent="1"/>
    </xf>
    <xf numFmtId="196" fontId="3" fillId="0" borderId="0" xfId="2497" applyNumberFormat="1" applyFont="1" applyFill="1" applyAlignment="1">
      <alignment horizontal="right" indent="1"/>
    </xf>
    <xf numFmtId="1" fontId="3" fillId="0" borderId="0" xfId="2497" applyNumberFormat="1" applyFont="1" applyFill="1" applyAlignment="1">
      <alignment horizontal="right"/>
    </xf>
    <xf numFmtId="0" fontId="3" fillId="0" borderId="0" xfId="2499" applyFont="1" applyBorder="1" applyAlignment="1">
      <alignment horizontal="left" indent="1"/>
    </xf>
    <xf numFmtId="0" fontId="3" fillId="0" borderId="0" xfId="2512" applyFont="1" applyBorder="1" applyAlignment="1">
      <alignment horizontal="left" indent="1"/>
    </xf>
    <xf numFmtId="0" fontId="7" fillId="0" borderId="0" xfId="2512" applyFont="1" applyBorder="1"/>
    <xf numFmtId="0" fontId="20" fillId="0" borderId="0" xfId="2497" applyNumberFormat="1" applyFont="1" applyBorder="1" applyAlignment="1">
      <alignment horizontal="center" vertical="center" wrapText="1"/>
    </xf>
    <xf numFmtId="0" fontId="3" fillId="0" borderId="0" xfId="2497" applyFont="1" applyBorder="1"/>
    <xf numFmtId="0" fontId="20" fillId="0" borderId="1" xfId="2497" applyNumberFormat="1" applyFont="1" applyBorder="1" applyAlignment="1">
      <alignment horizontal="center" vertical="center" wrapText="1"/>
    </xf>
    <xf numFmtId="0" fontId="20" fillId="0" borderId="1" xfId="2497" applyFont="1" applyBorder="1" applyAlignment="1">
      <alignment horizontal="center" vertical="center" wrapText="1"/>
    </xf>
    <xf numFmtId="0" fontId="20" fillId="0" borderId="2" xfId="2497" applyNumberFormat="1" applyFont="1" applyBorder="1" applyAlignment="1">
      <alignment horizontal="center" vertical="center" wrapText="1"/>
    </xf>
    <xf numFmtId="0" fontId="3" fillId="0" borderId="2" xfId="2497" applyFont="1" applyBorder="1"/>
    <xf numFmtId="0" fontId="20" fillId="0" borderId="1" xfId="2497" applyNumberFormat="1" applyFont="1" applyBorder="1" applyAlignment="1">
      <alignment horizontal="right"/>
    </xf>
    <xf numFmtId="0" fontId="20" fillId="0" borderId="0" xfId="2497" applyFont="1"/>
    <xf numFmtId="0" fontId="4" fillId="0" borderId="0" xfId="2517" applyNumberFormat="1" applyFont="1" applyBorder="1" applyAlignment="1"/>
    <xf numFmtId="0" fontId="8" fillId="0" borderId="0" xfId="2500"/>
    <xf numFmtId="165" fontId="3" fillId="0" borderId="0" xfId="2452" applyNumberFormat="1" applyFont="1"/>
    <xf numFmtId="0" fontId="9" fillId="0" borderId="0" xfId="2500" applyFont="1" applyBorder="1"/>
    <xf numFmtId="0" fontId="3" fillId="0" borderId="0" xfId="2507" applyFont="1" applyFill="1" applyBorder="1"/>
    <xf numFmtId="0" fontId="9" fillId="0" borderId="0" xfId="2500" applyNumberFormat="1" applyFont="1" applyBorder="1"/>
    <xf numFmtId="0" fontId="70" fillId="0" borderId="0" xfId="2500" applyFont="1" applyBorder="1"/>
    <xf numFmtId="0" fontId="70" fillId="0" borderId="0" xfId="2500" applyFont="1"/>
    <xf numFmtId="0" fontId="3" fillId="0" borderId="1" xfId="2500" applyNumberFormat="1" applyFont="1" applyBorder="1" applyAlignment="1">
      <alignment horizontal="center" vertical="center"/>
    </xf>
    <xf numFmtId="0" fontId="70" fillId="0" borderId="0" xfId="2500" applyFont="1" applyBorder="1" applyAlignment="1">
      <alignment vertical="center"/>
    </xf>
    <xf numFmtId="0" fontId="3" fillId="0" borderId="2" xfId="2500" applyNumberFormat="1" applyFont="1" applyBorder="1" applyAlignment="1">
      <alignment horizontal="center" vertical="center"/>
    </xf>
    <xf numFmtId="0" fontId="70" fillId="0" borderId="2" xfId="2500" applyFont="1" applyBorder="1" applyAlignment="1">
      <alignment vertical="center"/>
    </xf>
    <xf numFmtId="0" fontId="70" fillId="0" borderId="2" xfId="2500" applyFont="1" applyBorder="1"/>
    <xf numFmtId="0" fontId="17" fillId="0" borderId="0" xfId="2500" applyFont="1"/>
    <xf numFmtId="0" fontId="17" fillId="0" borderId="0" xfId="2500" applyFont="1" applyAlignment="1">
      <alignment horizontal="left"/>
    </xf>
    <xf numFmtId="0" fontId="15" fillId="0" borderId="0" xfId="2500" applyNumberFormat="1" applyFont="1" applyAlignment="1">
      <alignment horizontal="left"/>
    </xf>
    <xf numFmtId="0" fontId="3" fillId="0" borderId="0" xfId="2503" applyFont="1" applyBorder="1"/>
    <xf numFmtId="0" fontId="3" fillId="0" borderId="0" xfId="2503" applyFont="1" applyFill="1" applyBorder="1"/>
    <xf numFmtId="0" fontId="3" fillId="0" borderId="0" xfId="2503" applyFont="1" applyBorder="1" applyAlignment="1"/>
    <xf numFmtId="196" fontId="3" fillId="0" borderId="0" xfId="2503" applyNumberFormat="1" applyFont="1" applyBorder="1" applyAlignment="1">
      <alignment horizontal="right" indent="2"/>
    </xf>
    <xf numFmtId="196" fontId="3" fillId="0" borderId="0" xfId="2503" applyNumberFormat="1" applyFont="1" applyBorder="1" applyAlignment="1">
      <alignment horizontal="right" indent="1"/>
    </xf>
    <xf numFmtId="0" fontId="18" fillId="0" borderId="0" xfId="2503" applyFont="1" applyBorder="1" applyAlignment="1"/>
    <xf numFmtId="0" fontId="9" fillId="0" borderId="0" xfId="2503" applyFont="1" applyBorder="1" applyAlignment="1"/>
    <xf numFmtId="196" fontId="9" fillId="0" borderId="0" xfId="2503" applyNumberFormat="1" applyFont="1" applyBorder="1" applyAlignment="1">
      <alignment horizontal="right" indent="2"/>
    </xf>
    <xf numFmtId="196" fontId="9" fillId="0" borderId="0" xfId="2503" applyNumberFormat="1" applyFont="1" applyBorder="1" applyAlignment="1">
      <alignment horizontal="right" indent="1"/>
    </xf>
    <xf numFmtId="0" fontId="9" fillId="0" borderId="0" xfId="2503" applyFont="1" applyBorder="1" applyAlignment="1">
      <alignment horizontal="right" indent="2"/>
    </xf>
    <xf numFmtId="0" fontId="9" fillId="0" borderId="0" xfId="2503" applyFont="1" applyBorder="1" applyAlignment="1">
      <alignment horizontal="right" indent="1"/>
    </xf>
    <xf numFmtId="3" fontId="3" fillId="0" borderId="0" xfId="2503" applyNumberFormat="1" applyFont="1" applyBorder="1"/>
    <xf numFmtId="196" fontId="19" fillId="0" borderId="0" xfId="2503" applyNumberFormat="1" applyFont="1" applyFill="1" applyBorder="1" applyAlignment="1">
      <alignment horizontal="right" indent="2"/>
    </xf>
    <xf numFmtId="0" fontId="19" fillId="0" borderId="0" xfId="2503" applyFont="1" applyBorder="1" applyAlignment="1"/>
    <xf numFmtId="0" fontId="98" fillId="0" borderId="0" xfId="2503" applyFont="1" applyBorder="1" applyAlignment="1"/>
    <xf numFmtId="196" fontId="13" fillId="0" borderId="0" xfId="2503" applyNumberFormat="1" applyFont="1" applyFill="1" applyBorder="1" applyAlignment="1">
      <alignment horizontal="right" indent="2"/>
    </xf>
    <xf numFmtId="0" fontId="3" fillId="0" borderId="0" xfId="2503" applyFont="1" applyBorder="1" applyAlignment="1">
      <alignment horizontal="left"/>
    </xf>
    <xf numFmtId="0" fontId="18" fillId="0" borderId="0" xfId="2503" quotePrefix="1" applyFont="1" applyBorder="1" applyAlignment="1">
      <alignment horizontal="left"/>
    </xf>
    <xf numFmtId="0" fontId="19" fillId="0" borderId="0" xfId="2503" applyFont="1" applyBorder="1" applyAlignment="1">
      <alignment wrapText="1"/>
    </xf>
    <xf numFmtId="0" fontId="3" fillId="0" borderId="0" xfId="2503" applyFont="1" applyBorder="1" applyAlignment="1">
      <alignment horizontal="right" vertical="center" wrapText="1" indent="2"/>
    </xf>
    <xf numFmtId="0" fontId="3" fillId="0" borderId="0" xfId="2503" applyFont="1" applyBorder="1" applyAlignment="1">
      <alignment horizontal="center" vertical="center" wrapText="1"/>
    </xf>
    <xf numFmtId="1" fontId="3" fillId="0" borderId="0" xfId="2503" applyNumberFormat="1" applyFont="1" applyBorder="1" applyAlignment="1">
      <alignment horizontal="center" vertical="center" wrapText="1"/>
    </xf>
    <xf numFmtId="0" fontId="19" fillId="0" borderId="0" xfId="2503" applyFont="1" applyBorder="1" applyAlignment="1">
      <alignment horizontal="center" vertical="center" wrapText="1"/>
    </xf>
    <xf numFmtId="0" fontId="3" fillId="0" borderId="0" xfId="2503" applyFont="1" applyFill="1" applyBorder="1" applyAlignment="1">
      <alignment horizontal="right" vertical="center" wrapText="1" indent="2"/>
    </xf>
    <xf numFmtId="0" fontId="19" fillId="0" borderId="0" xfId="2503" applyFont="1" applyBorder="1" applyAlignment="1">
      <alignment horizontal="center" wrapText="1"/>
    </xf>
    <xf numFmtId="0" fontId="3" fillId="0" borderId="0" xfId="2503" applyFont="1" applyBorder="1" applyAlignment="1">
      <alignment vertical="center" wrapText="1"/>
    </xf>
    <xf numFmtId="0" fontId="19" fillId="0" borderId="0" xfId="2503" applyFont="1" applyBorder="1" applyAlignment="1">
      <alignment vertical="center" wrapText="1"/>
    </xf>
    <xf numFmtId="0" fontId="3" fillId="0" borderId="0" xfId="2503" applyFont="1" applyFill="1" applyBorder="1" applyAlignment="1">
      <alignment horizontal="center" vertical="center" wrapText="1"/>
    </xf>
    <xf numFmtId="1" fontId="3" fillId="0" borderId="0" xfId="2503" applyNumberFormat="1" applyFont="1" applyBorder="1" applyAlignment="1">
      <alignment vertical="center" wrapText="1"/>
    </xf>
    <xf numFmtId="0" fontId="19" fillId="0" borderId="2" xfId="2503" applyFont="1" applyBorder="1" applyAlignment="1">
      <alignment horizontal="center" wrapText="1"/>
    </xf>
    <xf numFmtId="0" fontId="9" fillId="0" borderId="0" xfId="2503" applyFont="1" applyBorder="1" applyAlignment="1">
      <alignment horizontal="center"/>
    </xf>
    <xf numFmtId="0" fontId="4" fillId="0" borderId="0" xfId="2503" applyFont="1" applyFill="1" applyBorder="1" applyAlignment="1"/>
    <xf numFmtId="0" fontId="4" fillId="0" borderId="0" xfId="2503" applyFont="1" applyBorder="1" applyAlignment="1"/>
    <xf numFmtId="0" fontId="17" fillId="0" borderId="0" xfId="2493" applyFont="1"/>
    <xf numFmtId="0" fontId="3" fillId="0" borderId="0" xfId="2493"/>
    <xf numFmtId="0" fontId="17" fillId="0" borderId="0" xfId="2265" applyFont="1"/>
    <xf numFmtId="0" fontId="3" fillId="0" borderId="1" xfId="6" quotePrefix="1" applyFont="1" applyBorder="1" applyAlignment="1">
      <alignment horizontal="center" vertical="center"/>
    </xf>
    <xf numFmtId="0" fontId="17" fillId="0" borderId="2" xfId="6" applyFont="1" applyBorder="1"/>
    <xf numFmtId="0" fontId="3" fillId="0" borderId="0" xfId="6" applyFont="1" applyBorder="1" applyAlignment="1">
      <alignment horizontal="right"/>
    </xf>
    <xf numFmtId="0" fontId="8" fillId="0" borderId="0" xfId="6" applyFont="1" applyBorder="1"/>
    <xf numFmtId="0" fontId="70" fillId="0" borderId="0" xfId="6" applyFont="1" applyBorder="1"/>
    <xf numFmtId="0" fontId="109" fillId="0" borderId="0" xfId="2502" applyFont="1" applyFill="1" applyBorder="1"/>
    <xf numFmtId="0" fontId="109" fillId="0" borderId="0" xfId="2513" applyFont="1" applyFill="1" applyBorder="1"/>
    <xf numFmtId="196" fontId="3" fillId="0" borderId="0" xfId="2265" applyNumberFormat="1" applyFont="1" applyFill="1"/>
    <xf numFmtId="1" fontId="9" fillId="0" borderId="0" xfId="2513" applyNumberFormat="1" applyFont="1" applyFill="1" applyBorder="1"/>
    <xf numFmtId="1" fontId="3" fillId="0" borderId="0" xfId="2265" applyNumberFormat="1"/>
    <xf numFmtId="196" fontId="3" fillId="0" borderId="0" xfId="2502" applyNumberFormat="1" applyFont="1" applyFill="1" applyBorder="1"/>
    <xf numFmtId="1" fontId="3" fillId="0" borderId="0" xfId="2502" applyNumberFormat="1" applyFont="1" applyFill="1" applyBorder="1"/>
    <xf numFmtId="1" fontId="3" fillId="0" borderId="0" xfId="2513" applyNumberFormat="1" applyFont="1" applyFill="1" applyBorder="1"/>
    <xf numFmtId="1" fontId="3" fillId="0" borderId="0" xfId="2265" applyNumberFormat="1" applyFont="1" applyFill="1"/>
    <xf numFmtId="0" fontId="3" fillId="0" borderId="0" xfId="2265" applyFont="1" applyFill="1"/>
    <xf numFmtId="196" fontId="110" fillId="0" borderId="0" xfId="2502" applyNumberFormat="1" applyFont="1" applyFill="1" applyBorder="1"/>
    <xf numFmtId="196" fontId="109" fillId="0" borderId="0" xfId="2502" applyNumberFormat="1" applyFont="1" applyFill="1" applyBorder="1"/>
    <xf numFmtId="196" fontId="3" fillId="0" borderId="0" xfId="2513" applyNumberFormat="1" applyFont="1" applyFill="1" applyBorder="1"/>
    <xf numFmtId="0" fontId="110" fillId="0" borderId="0" xfId="2502" applyFont="1" applyFill="1" applyBorder="1"/>
    <xf numFmtId="196" fontId="9" fillId="0" borderId="0" xfId="2265" applyNumberFormat="1" applyFont="1" applyFill="1"/>
    <xf numFmtId="1" fontId="9" fillId="0" borderId="0" xfId="2265" applyNumberFormat="1" applyFont="1" applyFill="1"/>
    <xf numFmtId="196" fontId="9" fillId="0" borderId="0" xfId="2513" applyNumberFormat="1" applyFont="1" applyFill="1" applyBorder="1"/>
    <xf numFmtId="0" fontId="109" fillId="0" borderId="0" xfId="2502" applyFont="1" applyFill="1" applyBorder="1" applyAlignment="1">
      <alignment horizontal="center" vertical="center"/>
    </xf>
    <xf numFmtId="0" fontId="109" fillId="0" borderId="0" xfId="2502" applyFont="1" applyFill="1" applyBorder="1" applyAlignment="1">
      <alignment vertical="center"/>
    </xf>
    <xf numFmtId="1" fontId="20" fillId="0" borderId="0" xfId="2513" applyNumberFormat="1" applyFont="1" applyFill="1" applyBorder="1" applyAlignment="1">
      <alignment horizontal="center" vertical="center" wrapText="1"/>
    </xf>
    <xf numFmtId="1" fontId="20" fillId="0" borderId="2" xfId="2513" applyNumberFormat="1" applyFont="1" applyFill="1" applyBorder="1" applyAlignment="1">
      <alignment horizontal="center" vertical="center" wrapText="1"/>
    </xf>
    <xf numFmtId="1" fontId="92" fillId="0" borderId="0" xfId="2502" applyNumberFormat="1" applyFont="1" applyFill="1" applyBorder="1" applyAlignment="1"/>
    <xf numFmtId="1" fontId="4" fillId="0" borderId="0" xfId="2502" applyNumberFormat="1" applyFont="1" applyFill="1" applyBorder="1" applyAlignment="1"/>
    <xf numFmtId="0" fontId="8" fillId="0" borderId="0" xfId="2502" applyFont="1" applyFill="1" applyBorder="1"/>
    <xf numFmtId="0" fontId="8" fillId="0" borderId="0" xfId="2513" applyFont="1" applyFill="1" applyBorder="1"/>
    <xf numFmtId="1" fontId="20" fillId="0" borderId="0" xfId="2513" applyNumberFormat="1" applyFont="1" applyFill="1" applyBorder="1"/>
    <xf numFmtId="0" fontId="20" fillId="0" borderId="0" xfId="2502" applyFont="1" applyFill="1" applyBorder="1"/>
    <xf numFmtId="0" fontId="20" fillId="0" borderId="0" xfId="2513" applyNumberFormat="1" applyFont="1" applyFill="1" applyBorder="1" applyAlignment="1">
      <alignment vertical="center"/>
    </xf>
    <xf numFmtId="1" fontId="19" fillId="0" borderId="0" xfId="2513" applyNumberFormat="1" applyFont="1" applyFill="1" applyBorder="1"/>
    <xf numFmtId="1" fontId="20" fillId="0" borderId="0" xfId="2502" applyNumberFormat="1" applyFont="1" applyFill="1" applyBorder="1"/>
    <xf numFmtId="0" fontId="31" fillId="0" borderId="0" xfId="2502" applyFont="1" applyFill="1" applyBorder="1"/>
    <xf numFmtId="1" fontId="20" fillId="0" borderId="0" xfId="2527" applyNumberFormat="1" applyFont="1" applyFill="1"/>
    <xf numFmtId="1" fontId="21" fillId="0" borderId="0" xfId="2513" applyNumberFormat="1" applyFont="1" applyFill="1" applyBorder="1"/>
    <xf numFmtId="0" fontId="112" fillId="0" borderId="0" xfId="2502" applyFont="1" applyFill="1" applyBorder="1"/>
    <xf numFmtId="0" fontId="17" fillId="0" borderId="0" xfId="2508"/>
    <xf numFmtId="196" fontId="17" fillId="0" borderId="0" xfId="2508" applyNumberFormat="1"/>
    <xf numFmtId="196" fontId="3" fillId="0" borderId="0" xfId="2501" applyNumberFormat="1" applyFont="1" applyAlignment="1">
      <alignment horizontal="right" indent="2"/>
    </xf>
    <xf numFmtId="196" fontId="3" fillId="0" borderId="0" xfId="2508" applyNumberFormat="1" applyFont="1" applyAlignment="1">
      <alignment horizontal="right" indent="1"/>
    </xf>
    <xf numFmtId="0" fontId="3" fillId="0" borderId="0" xfId="2508" applyFont="1" applyAlignment="1">
      <alignment horizontal="right" indent="1"/>
    </xf>
    <xf numFmtId="0" fontId="5" fillId="0" borderId="0" xfId="2501" applyFont="1"/>
    <xf numFmtId="196" fontId="3" fillId="0" borderId="0" xfId="2508" applyNumberFormat="1" applyFont="1" applyAlignment="1">
      <alignment horizontal="right" indent="2"/>
    </xf>
    <xf numFmtId="0" fontId="3" fillId="0" borderId="0" xfId="2519" applyNumberFormat="1" applyFont="1" applyBorder="1" applyAlignment="1">
      <alignment horizontal="left"/>
    </xf>
    <xf numFmtId="0" fontId="3" fillId="0" borderId="0" xfId="2519" applyFont="1" applyBorder="1" applyAlignment="1">
      <alignment horizontal="left"/>
    </xf>
    <xf numFmtId="196" fontId="9" fillId="0" borderId="0" xfId="2508" applyNumberFormat="1" applyFont="1" applyAlignment="1">
      <alignment horizontal="right" indent="1"/>
    </xf>
    <xf numFmtId="0" fontId="3" fillId="0" borderId="0" xfId="2519" applyFont="1" applyBorder="1" applyAlignment="1"/>
    <xf numFmtId="0" fontId="18" fillId="0" borderId="0" xfId="2519" applyNumberFormat="1" applyFont="1" applyBorder="1" applyAlignment="1"/>
    <xf numFmtId="0" fontId="3" fillId="0" borderId="0" xfId="2519" applyNumberFormat="1" applyFont="1" applyBorder="1" applyAlignment="1"/>
    <xf numFmtId="196" fontId="3" fillId="0" borderId="0" xfId="2501" applyNumberFormat="1" applyFont="1"/>
    <xf numFmtId="0" fontId="17" fillId="0" borderId="0" xfId="2508" applyAlignment="1">
      <alignment horizontal="right" indent="1"/>
    </xf>
    <xf numFmtId="196" fontId="17" fillId="0" borderId="0" xfId="2508" applyNumberFormat="1" applyAlignment="1">
      <alignment horizontal="right" indent="1"/>
    </xf>
    <xf numFmtId="196" fontId="9" fillId="0" borderId="0" xfId="2501" applyNumberFormat="1" applyFont="1" applyAlignment="1">
      <alignment horizontal="right" indent="2"/>
    </xf>
    <xf numFmtId="196" fontId="9" fillId="0" borderId="0" xfId="2519" applyNumberFormat="1" applyFont="1" applyBorder="1" applyAlignment="1">
      <alignment horizontal="right" indent="1"/>
    </xf>
    <xf numFmtId="0" fontId="9" fillId="0" borderId="0" xfId="2508" applyFont="1" applyAlignment="1">
      <alignment horizontal="right" indent="1"/>
    </xf>
    <xf numFmtId="196" fontId="9" fillId="0" borderId="0" xfId="2508" applyNumberFormat="1" applyFont="1" applyAlignment="1">
      <alignment horizontal="right" indent="2"/>
    </xf>
    <xf numFmtId="0" fontId="9" fillId="0" borderId="0" xfId="2519" applyNumberFormat="1" applyFont="1" applyBorder="1" applyAlignment="1"/>
    <xf numFmtId="196" fontId="3" fillId="0" borderId="0" xfId="2519" applyNumberFormat="1" applyFont="1" applyBorder="1" applyAlignment="1"/>
    <xf numFmtId="0" fontId="3" fillId="0" borderId="0" xfId="2519" applyFont="1" applyBorder="1" applyAlignment="1">
      <alignment vertical="center"/>
    </xf>
    <xf numFmtId="196" fontId="3" fillId="0" borderId="0" xfId="2519" applyNumberFormat="1" applyFont="1" applyBorder="1" applyAlignment="1">
      <alignment horizontal="center"/>
    </xf>
    <xf numFmtId="196" fontId="3" fillId="0" borderId="0" xfId="2519" applyNumberFormat="1" applyFont="1" applyAlignment="1">
      <alignment horizontal="center"/>
    </xf>
    <xf numFmtId="196" fontId="8" fillId="0" borderId="0" xfId="2501" applyNumberFormat="1"/>
    <xf numFmtId="196" fontId="9" fillId="0" borderId="0" xfId="2519" applyNumberFormat="1" applyFont="1" applyBorder="1" applyAlignment="1">
      <alignment horizontal="right" indent="2"/>
    </xf>
    <xf numFmtId="196" fontId="9" fillId="0" borderId="0" xfId="2519" applyNumberFormat="1" applyFont="1" applyBorder="1" applyAlignment="1">
      <alignment horizontal="right" wrapText="1" indent="1"/>
    </xf>
    <xf numFmtId="0" fontId="20" fillId="0" borderId="0" xfId="2501" applyFont="1"/>
    <xf numFmtId="0" fontId="20" fillId="0" borderId="0" xfId="2501" applyFont="1" applyBorder="1" applyAlignment="1">
      <alignment horizontal="center" vertical="center" wrapText="1"/>
    </xf>
    <xf numFmtId="0" fontId="52" fillId="0" borderId="0" xfId="2501" applyFont="1" applyBorder="1" applyAlignment="1">
      <alignment horizontal="center" vertical="center" wrapText="1"/>
    </xf>
    <xf numFmtId="0" fontId="20" fillId="0" borderId="0" xfId="2501" applyFont="1" applyBorder="1"/>
    <xf numFmtId="0" fontId="20" fillId="0" borderId="1" xfId="2501" applyFont="1" applyBorder="1"/>
    <xf numFmtId="0" fontId="92" fillId="0" borderId="0" xfId="2501" applyFont="1" applyBorder="1" applyAlignment="1"/>
    <xf numFmtId="0" fontId="4" fillId="0" borderId="0" xfId="2501" applyNumberFormat="1" applyFont="1" applyBorder="1" applyAlignment="1"/>
    <xf numFmtId="0" fontId="8" fillId="0" borderId="0" xfId="2501"/>
    <xf numFmtId="0" fontId="3" fillId="0" borderId="0" xfId="2501" applyFont="1" applyAlignment="1">
      <alignment horizontal="center"/>
    </xf>
    <xf numFmtId="196" fontId="5" fillId="0" borderId="0" xfId="2501" applyNumberFormat="1" applyFont="1"/>
    <xf numFmtId="196" fontId="3" fillId="0" borderId="0" xfId="2519" applyNumberFormat="1" applyFont="1" applyBorder="1" applyAlignment="1">
      <alignment horizontal="right"/>
    </xf>
    <xf numFmtId="196" fontId="3" fillId="0" borderId="0" xfId="2501" applyNumberFormat="1" applyFont="1" applyAlignment="1">
      <alignment horizontal="right" indent="1"/>
    </xf>
    <xf numFmtId="196" fontId="3" fillId="0" borderId="0" xfId="2519" applyNumberFormat="1" applyFont="1" applyFill="1" applyBorder="1" applyAlignment="1">
      <alignment horizontal="right"/>
    </xf>
    <xf numFmtId="196" fontId="8" fillId="0" borderId="0" xfId="2501" applyNumberFormat="1" applyAlignment="1">
      <alignment horizontal="right" indent="1"/>
    </xf>
    <xf numFmtId="196" fontId="9" fillId="0" borderId="0" xfId="2519" applyNumberFormat="1" applyFont="1" applyFill="1" applyBorder="1" applyAlignment="1">
      <alignment horizontal="right"/>
    </xf>
    <xf numFmtId="196" fontId="9" fillId="0" borderId="0" xfId="2501" applyNumberFormat="1" applyFont="1" applyAlignment="1">
      <alignment horizontal="right" indent="1"/>
    </xf>
    <xf numFmtId="196" fontId="9" fillId="0" borderId="0" xfId="2519" applyNumberFormat="1" applyFont="1" applyBorder="1" applyAlignment="1">
      <alignment horizontal="right"/>
    </xf>
    <xf numFmtId="0" fontId="3" fillId="0" borderId="0" xfId="2519" applyFont="1" applyBorder="1" applyAlignment="1">
      <alignment horizontal="centerContinuous"/>
    </xf>
    <xf numFmtId="0" fontId="3" fillId="0" borderId="0" xfId="2501" applyFont="1"/>
    <xf numFmtId="0" fontId="5" fillId="0" borderId="0" xfId="2501" applyFont="1" applyBorder="1"/>
    <xf numFmtId="196" fontId="3" fillId="0" borderId="0" xfId="2508" applyNumberFormat="1" applyFont="1" applyBorder="1" applyAlignment="1">
      <alignment horizontal="right"/>
    </xf>
    <xf numFmtId="196" fontId="18" fillId="0" borderId="0" xfId="2501" applyNumberFormat="1" applyFont="1" applyAlignment="1">
      <alignment horizontal="right" indent="1"/>
    </xf>
    <xf numFmtId="0" fontId="3" fillId="0" borderId="0" xfId="2501" applyFont="1" applyBorder="1"/>
    <xf numFmtId="196" fontId="9" fillId="0" borderId="0" xfId="2508" applyNumberFormat="1" applyFont="1" applyBorder="1" applyAlignment="1">
      <alignment horizontal="right"/>
    </xf>
    <xf numFmtId="196" fontId="18" fillId="0" borderId="0" xfId="2519" applyNumberFormat="1" applyFont="1" applyBorder="1" applyAlignment="1">
      <alignment horizontal="center"/>
    </xf>
    <xf numFmtId="196" fontId="18" fillId="0" borderId="0" xfId="2519" applyNumberFormat="1" applyFont="1" applyBorder="1" applyAlignment="1">
      <alignment horizontal="center" vertical="center"/>
    </xf>
    <xf numFmtId="0" fontId="8" fillId="0" borderId="0" xfId="2501" applyAlignment="1">
      <alignment horizontal="center" vertical="center" wrapText="1"/>
    </xf>
    <xf numFmtId="0" fontId="5" fillId="0" borderId="0" xfId="2501" applyFont="1" applyAlignment="1">
      <alignment horizontal="center" vertical="center" wrapText="1"/>
    </xf>
    <xf numFmtId="0" fontId="16" fillId="0" borderId="0" xfId="2523"/>
    <xf numFmtId="0" fontId="31" fillId="0" borderId="0" xfId="2523" applyFont="1" applyBorder="1"/>
    <xf numFmtId="0" fontId="109" fillId="0" borderId="0" xfId="2523" applyFont="1" applyBorder="1"/>
    <xf numFmtId="0" fontId="111" fillId="0" borderId="0" xfId="2523" applyFont="1" applyBorder="1"/>
    <xf numFmtId="0" fontId="11" fillId="0" borderId="0" xfId="2523" applyFont="1" applyBorder="1"/>
    <xf numFmtId="0" fontId="3" fillId="0" borderId="1" xfId="2523" applyNumberFormat="1" applyFont="1" applyBorder="1" applyAlignment="1">
      <alignment horizontal="right"/>
    </xf>
    <xf numFmtId="0" fontId="3" fillId="0" borderId="0" xfId="2494" applyFont="1" applyFill="1" applyBorder="1" applyAlignment="1">
      <alignment horizontal="center" vertical="center"/>
    </xf>
    <xf numFmtId="196" fontId="3" fillId="0" borderId="0" xfId="2494" applyNumberFormat="1" applyFont="1" applyFill="1" applyBorder="1" applyAlignment="1">
      <alignment horizontal="right" vertical="center"/>
    </xf>
    <xf numFmtId="0" fontId="3" fillId="0" borderId="0" xfId="2494" applyFont="1" applyFill="1" applyBorder="1" applyAlignment="1">
      <alignment horizontal="left"/>
    </xf>
    <xf numFmtId="196" fontId="9" fillId="0" borderId="0" xfId="2494" applyNumberFormat="1" applyFont="1" applyFill="1" applyBorder="1" applyAlignment="1">
      <alignment horizontal="right" vertical="center"/>
    </xf>
    <xf numFmtId="0" fontId="9" fillId="0" borderId="0" xfId="2494" applyFont="1" applyFill="1" applyBorder="1" applyAlignment="1">
      <alignment wrapText="1"/>
    </xf>
    <xf numFmtId="0" fontId="3" fillId="0" borderId="0" xfId="2494" applyFont="1" applyFill="1" applyBorder="1" applyAlignment="1">
      <alignment horizontal="left" indent="1"/>
    </xf>
    <xf numFmtId="0" fontId="3" fillId="0" borderId="0" xfId="2494" applyFont="1" applyFill="1" applyBorder="1" applyAlignment="1"/>
    <xf numFmtId="196" fontId="3" fillId="0" borderId="0" xfId="2494" applyNumberFormat="1" applyFont="1" applyFill="1" applyBorder="1" applyAlignment="1">
      <alignment horizontal="center" vertical="center"/>
    </xf>
    <xf numFmtId="2" fontId="3" fillId="0" borderId="0" xfId="2494" applyNumberFormat="1" applyFont="1" applyFill="1" applyBorder="1" applyAlignment="1">
      <alignment horizontal="center" vertical="center"/>
    </xf>
    <xf numFmtId="0" fontId="7" fillId="0" borderId="0" xfId="2494" applyFont="1" applyFill="1" applyBorder="1" applyAlignment="1">
      <alignment horizontal="left"/>
    </xf>
    <xf numFmtId="0" fontId="3" fillId="0" borderId="0" xfId="2494" applyFont="1" applyFill="1" applyBorder="1" applyAlignment="1">
      <alignment horizontal="left" vertical="center"/>
    </xf>
    <xf numFmtId="202" fontId="3" fillId="0" borderId="0" xfId="2494" applyNumberFormat="1" applyFont="1" applyFill="1" applyBorder="1" applyAlignment="1">
      <alignment horizontal="center" vertical="center"/>
    </xf>
    <xf numFmtId="0" fontId="9" fillId="0" borderId="0" xfId="2494" applyFont="1" applyFill="1" applyBorder="1" applyAlignment="1"/>
    <xf numFmtId="0" fontId="3" fillId="0" borderId="0" xfId="2494" applyFont="1" applyFill="1" applyBorder="1" applyAlignment="1">
      <alignment horizontal="center" vertical="center" wrapText="1"/>
    </xf>
    <xf numFmtId="0" fontId="3" fillId="0" borderId="3" xfId="2494" applyFont="1" applyFill="1" applyBorder="1" applyAlignment="1">
      <alignment horizontal="center" vertical="center" wrapText="1"/>
    </xf>
    <xf numFmtId="0" fontId="3" fillId="0" borderId="2" xfId="2494" applyFont="1" applyFill="1" applyBorder="1" applyAlignment="1">
      <alignment horizontal="center" vertical="center"/>
    </xf>
    <xf numFmtId="0" fontId="15" fillId="0" borderId="0" xfId="2505" applyFont="1" applyFill="1" applyBorder="1" applyAlignment="1"/>
    <xf numFmtId="0" fontId="101" fillId="0" borderId="0" xfId="2525" applyFont="1"/>
    <xf numFmtId="0" fontId="101" fillId="0" borderId="0" xfId="2525" applyFont="1" applyBorder="1" applyAlignment="1">
      <alignment horizontal="left" indent="2"/>
    </xf>
    <xf numFmtId="0" fontId="102" fillId="0" borderId="0" xfId="2525" applyFont="1" applyAlignment="1"/>
    <xf numFmtId="0" fontId="101" fillId="0" borderId="0" xfId="2525" applyFont="1" applyBorder="1"/>
    <xf numFmtId="0" fontId="101" fillId="0" borderId="2" xfId="2525" applyFont="1" applyBorder="1"/>
    <xf numFmtId="0" fontId="114" fillId="0" borderId="0" xfId="2525" applyFont="1"/>
    <xf numFmtId="2" fontId="101" fillId="0" borderId="0" xfId="2525" applyNumberFormat="1" applyFont="1" applyAlignment="1">
      <alignment horizontal="center"/>
    </xf>
    <xf numFmtId="0" fontId="101" fillId="0" borderId="0" xfId="2525" applyFont="1" applyAlignment="1">
      <alignment horizontal="left" indent="1"/>
    </xf>
    <xf numFmtId="0" fontId="102" fillId="0" borderId="0" xfId="2525" applyFont="1" applyAlignment="1">
      <alignment horizontal="center"/>
    </xf>
    <xf numFmtId="0" fontId="102" fillId="0" borderId="0" xfId="2525" applyFont="1"/>
    <xf numFmtId="0" fontId="101" fillId="0" borderId="0" xfId="2525" applyFont="1" applyBorder="1" applyAlignment="1">
      <alignment horizontal="center"/>
    </xf>
    <xf numFmtId="2" fontId="101" fillId="0" borderId="0" xfId="2525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196" fontId="20" fillId="0" borderId="0" xfId="2513" applyNumberFormat="1" applyFont="1" applyFill="1" applyBorder="1"/>
    <xf numFmtId="196" fontId="20" fillId="0" borderId="0" xfId="2502" applyNumberFormat="1" applyFont="1" applyFill="1" applyBorder="1"/>
    <xf numFmtId="0" fontId="4" fillId="0" borderId="0" xfId="2528" applyNumberFormat="1" applyFont="1" applyBorder="1" applyAlignment="1"/>
    <xf numFmtId="0" fontId="92" fillId="0" borderId="0" xfId="2528" applyFont="1" applyBorder="1" applyAlignment="1"/>
    <xf numFmtId="0" fontId="90" fillId="0" borderId="0" xfId="2528" applyNumberFormat="1" applyFont="1" applyBorder="1" applyAlignment="1">
      <alignment horizontal="left"/>
    </xf>
    <xf numFmtId="0" fontId="91" fillId="0" borderId="0" xfId="2528" applyFont="1" applyBorder="1" applyAlignment="1">
      <alignment horizontal="left"/>
    </xf>
    <xf numFmtId="0" fontId="3" fillId="0" borderId="0" xfId="2528" applyFont="1" applyBorder="1"/>
    <xf numFmtId="0" fontId="3" fillId="0" borderId="0" xfId="2528" applyFont="1" applyBorder="1" applyAlignment="1">
      <alignment horizontal="center"/>
    </xf>
    <xf numFmtId="0" fontId="3" fillId="0" borderId="2" xfId="2528" applyFont="1" applyBorder="1" applyAlignment="1">
      <alignment vertical="center" wrapText="1"/>
    </xf>
    <xf numFmtId="0" fontId="3" fillId="0" borderId="0" xfId="2528" applyFont="1" applyBorder="1" applyAlignment="1">
      <alignment vertical="center" wrapText="1"/>
    </xf>
    <xf numFmtId="0" fontId="9" fillId="0" borderId="0" xfId="2529" applyNumberFormat="1" applyFont="1" applyBorder="1"/>
    <xf numFmtId="0" fontId="37" fillId="0" borderId="0" xfId="2528" applyFont="1" applyBorder="1"/>
    <xf numFmtId="0" fontId="9" fillId="0" borderId="0" xfId="2530" applyNumberFormat="1" applyFont="1" applyBorder="1" applyAlignment="1"/>
    <xf numFmtId="0" fontId="3" fillId="0" borderId="0" xfId="2529" applyFont="1" applyBorder="1" applyAlignment="1"/>
    <xf numFmtId="0" fontId="3" fillId="0" borderId="0" xfId="2528" applyFont="1" applyBorder="1" applyAlignment="1"/>
    <xf numFmtId="0" fontId="3" fillId="0" borderId="0" xfId="2529" applyNumberFormat="1" applyFont="1" applyBorder="1" applyAlignment="1"/>
    <xf numFmtId="0" fontId="9" fillId="0" borderId="0" xfId="2528" applyNumberFormat="1" applyFont="1" applyBorder="1" applyAlignment="1"/>
    <xf numFmtId="0" fontId="9" fillId="0" borderId="0" xfId="2529" applyNumberFormat="1" applyFont="1" applyBorder="1" applyAlignment="1"/>
    <xf numFmtId="0" fontId="3" fillId="0" borderId="0" xfId="2528" applyFont="1" applyFill="1" applyBorder="1" applyAlignment="1"/>
    <xf numFmtId="0" fontId="11" fillId="0" borderId="0" xfId="2528" applyFont="1" applyBorder="1"/>
    <xf numFmtId="0" fontId="111" fillId="0" borderId="0" xfId="2528" applyFont="1" applyBorder="1"/>
    <xf numFmtId="0" fontId="101" fillId="0" borderId="0" xfId="2525" applyFont="1" applyAlignment="1">
      <alignment horizontal="center"/>
    </xf>
    <xf numFmtId="0" fontId="17" fillId="0" borderId="0" xfId="2500" applyFont="1" applyAlignment="1">
      <alignment horizontal="center"/>
    </xf>
    <xf numFmtId="0" fontId="70" fillId="0" borderId="0" xfId="2500" applyFont="1" applyAlignment="1">
      <alignment horizontal="center"/>
    </xf>
    <xf numFmtId="0" fontId="2" fillId="0" borderId="0" xfId="2531"/>
    <xf numFmtId="0" fontId="3" fillId="0" borderId="0" xfId="2532"/>
    <xf numFmtId="0" fontId="2" fillId="0" borderId="0" xfId="2531" applyAlignment="1">
      <alignment horizontal="center"/>
    </xf>
    <xf numFmtId="0" fontId="3" fillId="0" borderId="0" xfId="2532" applyBorder="1"/>
    <xf numFmtId="196" fontId="3" fillId="0" borderId="0" xfId="2500" applyNumberFormat="1" applyFont="1" applyBorder="1" applyAlignment="1">
      <alignment horizontal="center"/>
    </xf>
    <xf numFmtId="0" fontId="3" fillId="0" borderId="0" xfId="2532" applyFill="1" applyBorder="1"/>
    <xf numFmtId="0" fontId="3" fillId="0" borderId="0" xfId="2533" applyNumberFormat="1" applyFont="1" applyBorder="1" applyAlignment="1">
      <alignment horizontal="center"/>
    </xf>
    <xf numFmtId="201" fontId="108" fillId="0" borderId="0" xfId="2533" applyNumberFormat="1" applyFont="1" applyBorder="1" applyAlignment="1">
      <alignment horizontal="center"/>
    </xf>
    <xf numFmtId="0" fontId="3" fillId="0" borderId="0" xfId="2534" applyNumberFormat="1" applyFont="1" applyBorder="1" applyAlignment="1"/>
    <xf numFmtId="0" fontId="3" fillId="0" borderId="0" xfId="2532" applyAlignment="1">
      <alignment horizontal="center"/>
    </xf>
    <xf numFmtId="201" fontId="107" fillId="0" borderId="0" xfId="2533" applyNumberFormat="1" applyFont="1" applyBorder="1" applyAlignment="1">
      <alignment horizontal="center"/>
    </xf>
    <xf numFmtId="0" fontId="15" fillId="0" borderId="0" xfId="2535" applyFont="1"/>
    <xf numFmtId="0" fontId="3" fillId="0" borderId="0" xfId="2535"/>
    <xf numFmtId="0" fontId="17" fillId="0" borderId="0" xfId="2535" applyFont="1"/>
    <xf numFmtId="0" fontId="3" fillId="0" borderId="1" xfId="6" applyNumberFormat="1" applyFont="1" applyBorder="1" applyAlignment="1">
      <alignment horizontal="center" vertical="center"/>
    </xf>
    <xf numFmtId="2" fontId="3" fillId="0" borderId="0" xfId="2535" applyNumberFormat="1"/>
    <xf numFmtId="0" fontId="101" fillId="0" borderId="1" xfId="2525" applyFont="1" applyBorder="1" applyAlignment="1">
      <alignment horizontal="right"/>
    </xf>
    <xf numFmtId="196" fontId="101" fillId="0" borderId="0" xfId="2525" applyNumberFormat="1" applyFont="1" applyAlignment="1">
      <alignment horizontal="center"/>
    </xf>
    <xf numFmtId="196" fontId="102" fillId="0" borderId="0" xfId="2525" applyNumberFormat="1" applyFont="1" applyAlignment="1">
      <alignment horizontal="center"/>
    </xf>
    <xf numFmtId="0" fontId="70" fillId="0" borderId="0" xfId="2340" applyFont="1"/>
    <xf numFmtId="1" fontId="70" fillId="0" borderId="0" xfId="2340" applyNumberFormat="1" applyFont="1"/>
    <xf numFmtId="0" fontId="70" fillId="0" borderId="0" xfId="2265" applyFont="1"/>
    <xf numFmtId="1" fontId="70" fillId="0" borderId="0" xfId="2265" applyNumberFormat="1" applyFont="1"/>
    <xf numFmtId="0" fontId="70" fillId="0" borderId="0" xfId="2265" applyFont="1" applyAlignment="1">
      <alignment horizontal="center"/>
    </xf>
    <xf numFmtId="0" fontId="8" fillId="0" borderId="0" xfId="2536"/>
    <xf numFmtId="0" fontId="9" fillId="0" borderId="0" xfId="2538" applyFont="1" applyBorder="1"/>
    <xf numFmtId="0" fontId="8" fillId="0" borderId="0" xfId="2536" applyAlignment="1">
      <alignment vertical="center"/>
    </xf>
    <xf numFmtId="0" fontId="3" fillId="0" borderId="0" xfId="2538" applyFont="1" applyBorder="1" applyAlignment="1">
      <alignment wrapText="1"/>
    </xf>
    <xf numFmtId="0" fontId="3" fillId="0" borderId="0" xfId="2538" applyFont="1"/>
    <xf numFmtId="0" fontId="3" fillId="0" borderId="0" xfId="2538" applyFont="1" applyBorder="1"/>
    <xf numFmtId="0" fontId="3" fillId="0" borderId="0" xfId="2538" applyFont="1" applyAlignment="1"/>
    <xf numFmtId="0" fontId="3" fillId="0" borderId="0" xfId="2538" applyFont="1" applyBorder="1" applyAlignment="1">
      <alignment horizontal="left" wrapText="1" indent="2"/>
    </xf>
    <xf numFmtId="0" fontId="3" fillId="0" borderId="0" xfId="2538" applyFont="1" applyBorder="1" applyAlignment="1">
      <alignment horizontal="left" indent="2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70" fillId="0" borderId="1" xfId="0" applyFont="1" applyBorder="1"/>
    <xf numFmtId="0" fontId="70" fillId="0" borderId="0" xfId="0" applyFont="1"/>
    <xf numFmtId="0" fontId="90" fillId="0" borderId="0" xfId="0" applyFont="1" applyAlignment="1">
      <alignment horizontal="left"/>
    </xf>
    <xf numFmtId="0" fontId="91" fillId="0" borderId="0" xfId="0" applyFont="1" applyAlignment="1">
      <alignment horizontal="left"/>
    </xf>
    <xf numFmtId="0" fontId="92" fillId="0" borderId="0" xfId="0" applyFont="1" applyAlignment="1"/>
    <xf numFmtId="0" fontId="4" fillId="0" borderId="0" xfId="0" applyNumberFormat="1" applyFont="1" applyAlignment="1"/>
    <xf numFmtId="0" fontId="3" fillId="0" borderId="1" xfId="0" applyFont="1" applyBorder="1"/>
    <xf numFmtId="0" fontId="92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196" fontId="3" fillId="0" borderId="0" xfId="2525" applyNumberFormat="1" applyFont="1" applyAlignment="1">
      <alignment horizontal="center"/>
    </xf>
    <xf numFmtId="196" fontId="16" fillId="0" borderId="0" xfId="2523" applyNumberFormat="1"/>
    <xf numFmtId="0" fontId="101" fillId="0" borderId="0" xfId="2514" applyNumberFormat="1" applyFont="1" applyFill="1" applyBorder="1" applyAlignment="1">
      <alignment horizontal="left" wrapText="1" indent="1"/>
    </xf>
    <xf numFmtId="0" fontId="102" fillId="0" borderId="0" xfId="2514" applyNumberFormat="1" applyFont="1" applyFill="1" applyBorder="1" applyAlignment="1">
      <alignment horizontal="left" wrapText="1"/>
    </xf>
    <xf numFmtId="0" fontId="3" fillId="0" borderId="0" xfId="2521" applyFont="1"/>
    <xf numFmtId="0" fontId="3" fillId="0" borderId="0" xfId="2521" applyFont="1" applyFill="1"/>
    <xf numFmtId="1" fontId="20" fillId="0" borderId="1" xfId="2540" applyNumberFormat="1" applyFont="1" applyBorder="1" applyAlignment="1">
      <alignment horizontal="center" vertical="center" wrapText="1"/>
    </xf>
    <xf numFmtId="0" fontId="3" fillId="0" borderId="0" xfId="2508" applyFont="1"/>
    <xf numFmtId="0" fontId="3" fillId="0" borderId="0" xfId="2508" applyFont="1" applyAlignment="1">
      <alignment horizontal="right" indent="2"/>
    </xf>
    <xf numFmtId="0" fontId="37" fillId="0" borderId="0" xfId="2501" applyFont="1"/>
    <xf numFmtId="0" fontId="116" fillId="0" borderId="0" xfId="2501" applyFont="1"/>
    <xf numFmtId="0" fontId="9" fillId="0" borderId="0" xfId="2519" applyNumberFormat="1" applyFont="1" applyBorder="1" applyAlignment="1">
      <alignment horizontal="left"/>
    </xf>
    <xf numFmtId="196" fontId="18" fillId="0" borderId="0" xfId="2501" applyNumberFormat="1" applyFont="1" applyAlignment="1">
      <alignment horizontal="right" indent="2"/>
    </xf>
    <xf numFmtId="0" fontId="10" fillId="0" borderId="0" xfId="2501" applyFont="1"/>
    <xf numFmtId="0" fontId="37" fillId="0" borderId="0" xfId="2501" applyFont="1" applyAlignment="1"/>
    <xf numFmtId="0" fontId="10" fillId="0" borderId="0" xfId="2501" applyFont="1" applyAlignment="1">
      <alignment horizontal="right" indent="2"/>
    </xf>
    <xf numFmtId="0" fontId="10" fillId="0" borderId="0" xfId="2501" applyFont="1" applyAlignment="1">
      <alignment horizontal="right" indent="1"/>
    </xf>
    <xf numFmtId="196" fontId="10" fillId="0" borderId="0" xfId="2501" applyNumberFormat="1" applyFont="1" applyAlignment="1">
      <alignment horizontal="right" indent="2"/>
    </xf>
    <xf numFmtId="196" fontId="10" fillId="0" borderId="0" xfId="2501" applyNumberFormat="1" applyFont="1" applyAlignment="1">
      <alignment horizontal="right" indent="1"/>
    </xf>
    <xf numFmtId="196" fontId="9" fillId="0" borderId="0" xfId="2528" applyNumberFormat="1" applyFont="1" applyBorder="1" applyAlignment="1"/>
    <xf numFmtId="196" fontId="9" fillId="0" borderId="0" xfId="2528" applyNumberFormat="1" applyFont="1" applyBorder="1" applyAlignment="1">
      <alignment horizontal="right" indent="1"/>
    </xf>
    <xf numFmtId="196" fontId="119" fillId="0" borderId="0" xfId="2528" applyNumberFormat="1" applyFont="1" applyBorder="1" applyAlignment="1">
      <alignment horizontal="right" indent="1"/>
    </xf>
    <xf numFmtId="196" fontId="120" fillId="0" borderId="0" xfId="2528" applyNumberFormat="1" applyFont="1" applyBorder="1" applyAlignment="1"/>
    <xf numFmtId="196" fontId="120" fillId="0" borderId="0" xfId="2528" applyNumberFormat="1" applyFont="1" applyBorder="1" applyAlignment="1">
      <alignment horizontal="right" indent="1"/>
    </xf>
    <xf numFmtId="0" fontId="120" fillId="0" borderId="0" xfId="2528" applyFont="1" applyBorder="1" applyAlignment="1">
      <alignment horizontal="right" indent="1"/>
    </xf>
    <xf numFmtId="196" fontId="3" fillId="0" borderId="0" xfId="2528" applyNumberFormat="1" applyFont="1" applyBorder="1" applyAlignment="1"/>
    <xf numFmtId="196" fontId="121" fillId="0" borderId="0" xfId="2528" applyNumberFormat="1" applyFont="1" applyBorder="1" applyAlignment="1">
      <alignment horizontal="right" indent="1"/>
    </xf>
    <xf numFmtId="196" fontId="9" fillId="0" borderId="0" xfId="2528" applyNumberFormat="1" applyFont="1" applyFill="1" applyBorder="1" applyAlignment="1"/>
    <xf numFmtId="196" fontId="119" fillId="0" borderId="0" xfId="2528" applyNumberFormat="1" applyFont="1" applyFill="1" applyBorder="1" applyAlignment="1">
      <alignment horizontal="right" indent="1"/>
    </xf>
    <xf numFmtId="196" fontId="3" fillId="0" borderId="0" xfId="2528" applyNumberFormat="1" applyFont="1" applyFill="1" applyBorder="1" applyAlignment="1"/>
    <xf numFmtId="196" fontId="121" fillId="0" borderId="0" xfId="2528" applyNumberFormat="1" applyFont="1" applyFill="1" applyBorder="1" applyAlignment="1">
      <alignment horizontal="right" indent="1"/>
    </xf>
    <xf numFmtId="196" fontId="3" fillId="0" borderId="0" xfId="2528" applyNumberFormat="1" applyFont="1" applyBorder="1" applyAlignment="1">
      <alignment horizontal="right" indent="1"/>
    </xf>
    <xf numFmtId="0" fontId="3" fillId="0" borderId="0" xfId="2529" applyNumberFormat="1" applyFont="1" applyBorder="1" applyAlignment="1">
      <alignment vertical="center" wrapText="1"/>
    </xf>
    <xf numFmtId="0" fontId="3" fillId="0" borderId="0" xfId="2529" applyNumberFormat="1" applyFont="1" applyFill="1" applyBorder="1" applyAlignment="1"/>
    <xf numFmtId="196" fontId="3" fillId="0" borderId="0" xfId="2528" applyNumberFormat="1" applyFont="1" applyFill="1" applyBorder="1" applyAlignment="1">
      <alignment horizontal="right" indent="1"/>
    </xf>
    <xf numFmtId="196" fontId="9" fillId="0" borderId="0" xfId="2528" applyNumberFormat="1" applyFont="1" applyFill="1" applyBorder="1" applyAlignment="1">
      <alignment horizontal="right" indent="1"/>
    </xf>
    <xf numFmtId="0" fontId="2" fillId="0" borderId="0" xfId="2541"/>
    <xf numFmtId="1" fontId="15" fillId="0" borderId="0" xfId="2502" applyNumberFormat="1" applyFont="1" applyFill="1" applyBorder="1" applyAlignment="1"/>
    <xf numFmtId="1" fontId="90" fillId="0" borderId="0" xfId="2502" applyNumberFormat="1" applyFont="1" applyFill="1" applyBorder="1" applyAlignment="1"/>
    <xf numFmtId="1" fontId="4" fillId="0" borderId="0" xfId="2502" applyNumberFormat="1" applyFont="1" applyFill="1" applyBorder="1" applyAlignment="1">
      <alignment horizontal="center"/>
    </xf>
    <xf numFmtId="1" fontId="123" fillId="0" borderId="0" xfId="2502" applyNumberFormat="1" applyFont="1" applyFill="1" applyBorder="1" applyAlignment="1">
      <alignment horizontal="center"/>
    </xf>
    <xf numFmtId="0" fontId="20" fillId="0" borderId="0" xfId="2502" applyFont="1" applyFill="1" applyBorder="1" applyAlignment="1">
      <alignment vertical="center"/>
    </xf>
    <xf numFmtId="0" fontId="20" fillId="0" borderId="0" xfId="2513" applyFont="1" applyFill="1" applyBorder="1" applyAlignment="1">
      <alignment vertical="center"/>
    </xf>
    <xf numFmtId="0" fontId="104" fillId="0" borderId="1" xfId="2502" applyFont="1" applyFill="1" applyBorder="1" applyAlignment="1"/>
    <xf numFmtId="0" fontId="20" fillId="0" borderId="1" xfId="2502" applyNumberFormat="1" applyFont="1" applyFill="1" applyBorder="1" applyAlignment="1"/>
    <xf numFmtId="0" fontId="20" fillId="0" borderId="1" xfId="2502" applyNumberFormat="1" applyFont="1" applyFill="1" applyBorder="1" applyAlignment="1">
      <alignment horizontal="right"/>
    </xf>
    <xf numFmtId="0" fontId="20" fillId="0" borderId="2" xfId="2502" applyFont="1" applyFill="1" applyBorder="1" applyAlignment="1">
      <alignment vertical="center"/>
    </xf>
    <xf numFmtId="0" fontId="20" fillId="0" borderId="2" xfId="2513" applyFont="1" applyFill="1" applyBorder="1" applyAlignment="1">
      <alignment vertical="center"/>
    </xf>
    <xf numFmtId="0" fontId="20" fillId="0" borderId="0" xfId="2502" applyFont="1" applyFill="1" applyBorder="1" applyAlignment="1">
      <alignment horizontal="center" vertical="center"/>
    </xf>
    <xf numFmtId="0" fontId="124" fillId="0" borderId="0" xfId="2513" applyFont="1" applyFill="1" applyBorder="1" applyAlignment="1">
      <alignment horizontal="center" wrapText="1"/>
    </xf>
    <xf numFmtId="0" fontId="3" fillId="0" borderId="0" xfId="2527"/>
    <xf numFmtId="0" fontId="89" fillId="0" borderId="1" xfId="2502" applyFont="1" applyFill="1" applyBorder="1" applyAlignment="1"/>
    <xf numFmtId="0" fontId="20" fillId="0" borderId="1" xfId="2502" applyFont="1" applyFill="1" applyBorder="1" applyAlignment="1">
      <alignment horizontal="right"/>
    </xf>
    <xf numFmtId="0" fontId="20" fillId="0" borderId="0" xfId="2513" applyFont="1" applyFill="1" applyBorder="1" applyAlignment="1">
      <alignment horizontal="center"/>
    </xf>
    <xf numFmtId="196" fontId="20" fillId="0" borderId="0" xfId="2527" applyNumberFormat="1" applyFont="1" applyFill="1"/>
    <xf numFmtId="1" fontId="20" fillId="0" borderId="0" xfId="2527" applyNumberFormat="1" applyFont="1" applyFill="1" applyBorder="1" applyAlignment="1"/>
    <xf numFmtId="1" fontId="20" fillId="0" borderId="0" xfId="2513" applyNumberFormat="1" applyFont="1" applyFill="1" applyBorder="1" applyAlignment="1">
      <alignment vertical="center"/>
    </xf>
    <xf numFmtId="1" fontId="20" fillId="0" borderId="0" xfId="2502" applyNumberFormat="1" applyFont="1" applyFill="1" applyBorder="1" applyAlignment="1">
      <alignment vertical="center"/>
    </xf>
    <xf numFmtId="1" fontId="20" fillId="0" borderId="0" xfId="2527" applyNumberFormat="1" applyFont="1" applyFill="1" applyAlignment="1">
      <alignment vertical="center"/>
    </xf>
    <xf numFmtId="196" fontId="20" fillId="0" borderId="0" xfId="2527" applyNumberFormat="1" applyFont="1" applyFill="1" applyAlignment="1">
      <alignment vertical="center"/>
    </xf>
    <xf numFmtId="0" fontId="125" fillId="0" borderId="0" xfId="2513" applyNumberFormat="1" applyFont="1" applyFill="1" applyBorder="1"/>
    <xf numFmtId="196" fontId="20" fillId="0" borderId="0" xfId="2513" applyNumberFormat="1" applyFont="1" applyFill="1" applyBorder="1" applyAlignment="1">
      <alignment vertical="center"/>
    </xf>
    <xf numFmtId="0" fontId="118" fillId="0" borderId="0" xfId="0" applyFont="1"/>
    <xf numFmtId="0" fontId="115" fillId="0" borderId="0" xfId="0" applyFont="1"/>
    <xf numFmtId="0" fontId="126" fillId="0" borderId="0" xfId="0" applyFont="1"/>
    <xf numFmtId="0" fontId="115" fillId="0" borderId="0" xfId="0" applyFont="1" applyBorder="1" applyAlignment="1">
      <alignment horizontal="center" wrapText="1"/>
    </xf>
    <xf numFmtId="0" fontId="115" fillId="0" borderId="0" xfId="0" applyFont="1" applyBorder="1"/>
    <xf numFmtId="0" fontId="115" fillId="0" borderId="0" xfId="0" applyFont="1" applyAlignment="1">
      <alignment horizontal="right"/>
    </xf>
    <xf numFmtId="0" fontId="128" fillId="0" borderId="0" xfId="0" applyFont="1"/>
    <xf numFmtId="0" fontId="117" fillId="0" borderId="0" xfId="0" applyFont="1"/>
    <xf numFmtId="0" fontId="20" fillId="0" borderId="0" xfId="2516" applyFont="1" applyBorder="1" applyAlignment="1">
      <alignment horizontal="center" vertical="center"/>
    </xf>
    <xf numFmtId="0" fontId="138" fillId="0" borderId="0" xfId="0" applyFont="1" applyBorder="1" applyAlignment="1">
      <alignment horizontal="center" wrapText="1"/>
    </xf>
    <xf numFmtId="0" fontId="138" fillId="0" borderId="2" xfId="0" applyFont="1" applyBorder="1" applyAlignment="1">
      <alignment horizontal="center" wrapText="1"/>
    </xf>
    <xf numFmtId="196" fontId="3" fillId="0" borderId="0" xfId="2265" applyNumberFormat="1" applyFont="1" applyAlignment="1">
      <alignment horizontal="right" indent="3"/>
    </xf>
    <xf numFmtId="2" fontId="17" fillId="0" borderId="0" xfId="2508" applyNumberFormat="1"/>
    <xf numFmtId="204" fontId="5" fillId="0" borderId="0" xfId="2501" applyNumberFormat="1" applyFont="1"/>
    <xf numFmtId="0" fontId="20" fillId="0" borderId="2" xfId="2497" applyNumberFormat="1" applyFont="1" applyFill="1" applyBorder="1" applyAlignment="1">
      <alignment horizontal="center" vertical="center" wrapText="1"/>
    </xf>
    <xf numFmtId="0" fontId="20" fillId="0" borderId="0" xfId="2497" applyNumberFormat="1" applyFont="1" applyFill="1" applyBorder="1" applyAlignment="1">
      <alignment horizontal="center" vertical="center" wrapText="1"/>
    </xf>
    <xf numFmtId="0" fontId="20" fillId="0" borderId="1" xfId="2497" applyNumberFormat="1" applyFont="1" applyFill="1" applyBorder="1" applyAlignment="1">
      <alignment horizontal="center" vertical="center" wrapText="1"/>
    </xf>
    <xf numFmtId="196" fontId="9" fillId="0" borderId="0" xfId="2510" applyNumberFormat="1" applyFont="1" applyBorder="1" applyAlignment="1">
      <alignment horizontal="right" indent="2"/>
    </xf>
    <xf numFmtId="196" fontId="106" fillId="0" borderId="0" xfId="2510" applyNumberFormat="1" applyFont="1" applyBorder="1" applyAlignment="1">
      <alignment horizontal="right" indent="2"/>
    </xf>
    <xf numFmtId="196" fontId="101" fillId="0" borderId="0" xfId="2510" applyNumberFormat="1" applyFont="1" applyBorder="1" applyAlignment="1">
      <alignment horizontal="right" indent="2"/>
    </xf>
    <xf numFmtId="196" fontId="3" fillId="0" borderId="0" xfId="2510" applyNumberFormat="1" applyFont="1" applyBorder="1" applyAlignment="1">
      <alignment horizontal="right" indent="2"/>
    </xf>
    <xf numFmtId="0" fontId="20" fillId="0" borderId="0" xfId="6" applyNumberFormat="1" applyFont="1" applyBorder="1" applyAlignment="1">
      <alignment horizontal="center" vertical="center"/>
    </xf>
    <xf numFmtId="0" fontId="20" fillId="0" borderId="1" xfId="6" applyNumberFormat="1" applyFont="1" applyBorder="1" applyAlignment="1">
      <alignment horizontal="center" vertical="center"/>
    </xf>
    <xf numFmtId="4" fontId="9" fillId="0" borderId="0" xfId="2" applyNumberFormat="1" applyFont="1" applyFill="1" applyBorder="1" applyAlignment="1">
      <alignment horizontal="right" indent="3"/>
    </xf>
    <xf numFmtId="4" fontId="3" fillId="0" borderId="0" xfId="2" applyNumberFormat="1" applyFont="1" applyFill="1" applyBorder="1" applyAlignment="1">
      <alignment horizontal="right" indent="3"/>
    </xf>
    <xf numFmtId="0" fontId="9" fillId="0" borderId="0" xfId="2" applyNumberFormat="1" applyFont="1" applyFill="1" applyBorder="1" applyAlignment="1">
      <alignment horizontal="left" wrapText="1" indent="1"/>
    </xf>
    <xf numFmtId="0" fontId="9" fillId="0" borderId="0" xfId="4" applyNumberFormat="1" applyFont="1" applyBorder="1" applyAlignment="1">
      <alignment horizontal="left" indent="1"/>
    </xf>
    <xf numFmtId="2" fontId="9" fillId="0" borderId="0" xfId="5" applyNumberFormat="1" applyFont="1" applyBorder="1" applyAlignment="1">
      <alignment horizontal="right" indent="2"/>
    </xf>
    <xf numFmtId="2" fontId="3" fillId="0" borderId="0" xfId="5" applyNumberFormat="1" applyFont="1" applyBorder="1" applyAlignment="1"/>
    <xf numFmtId="2" fontId="3" fillId="0" borderId="0" xfId="5" applyNumberFormat="1" applyFont="1" applyBorder="1" applyAlignment="1">
      <alignment horizontal="right" indent="2"/>
    </xf>
    <xf numFmtId="2" fontId="9" fillId="0" borderId="0" xfId="5" applyNumberFormat="1" applyFont="1" applyBorder="1" applyAlignment="1">
      <alignment horizontal="right" indent="3"/>
    </xf>
    <xf numFmtId="2" fontId="3" fillId="0" borderId="0" xfId="5" applyNumberFormat="1" applyFont="1" applyBorder="1" applyAlignment="1">
      <alignment horizontal="right" indent="3"/>
    </xf>
    <xf numFmtId="2" fontId="3" fillId="0" borderId="0" xfId="3" applyNumberFormat="1" applyFont="1" applyBorder="1" applyAlignment="1"/>
    <xf numFmtId="0" fontId="19" fillId="0" borderId="0" xfId="4" applyNumberFormat="1" applyFont="1" applyBorder="1" applyAlignment="1">
      <alignment horizontal="left" indent="1"/>
    </xf>
    <xf numFmtId="165" fontId="7" fillId="0" borderId="0" xfId="6" applyNumberFormat="1" applyFont="1" applyBorder="1" applyAlignment="1">
      <alignment horizontal="left"/>
    </xf>
    <xf numFmtId="2" fontId="3" fillId="0" borderId="0" xfId="3" applyNumberFormat="1" applyFont="1" applyBorder="1" applyAlignment="1">
      <alignment horizontal="center"/>
    </xf>
    <xf numFmtId="165" fontId="3" fillId="0" borderId="0" xfId="6" applyNumberFormat="1" applyFont="1" applyBorder="1" applyAlignment="1">
      <alignment horizontal="left" indent="1"/>
    </xf>
    <xf numFmtId="4" fontId="9" fillId="0" borderId="0" xfId="10" applyNumberFormat="1" applyFont="1" applyFill="1" applyBorder="1" applyAlignment="1">
      <alignment horizontal="right" indent="2"/>
    </xf>
    <xf numFmtId="0" fontId="89" fillId="0" borderId="0" xfId="4" applyNumberFormat="1" applyFont="1" applyBorder="1" applyAlignment="1">
      <alignment horizontal="left"/>
    </xf>
    <xf numFmtId="0" fontId="3" fillId="0" borderId="0" xfId="4" applyFont="1" applyBorder="1" applyAlignment="1">
      <alignment horizontal="left" indent="1"/>
    </xf>
    <xf numFmtId="4" fontId="3" fillId="0" borderId="0" xfId="10" applyNumberFormat="1" applyFont="1" applyFill="1" applyBorder="1" applyAlignment="1">
      <alignment horizontal="right" indent="2"/>
    </xf>
    <xf numFmtId="0" fontId="3" fillId="0" borderId="0" xfId="4" applyNumberFormat="1" applyFont="1" applyBorder="1" applyAlignment="1">
      <alignment horizontal="left" wrapText="1" indent="1"/>
    </xf>
    <xf numFmtId="0" fontId="11" fillId="0" borderId="0" xfId="2" applyFont="1" applyFill="1"/>
    <xf numFmtId="4" fontId="11" fillId="0" borderId="0" xfId="2" applyNumberFormat="1" applyFont="1" applyFill="1"/>
    <xf numFmtId="0" fontId="11" fillId="0" borderId="0" xfId="2" applyFont="1" applyFill="1" applyAlignment="1">
      <alignment horizontal="left"/>
    </xf>
    <xf numFmtId="4" fontId="11" fillId="0" borderId="0" xfId="2" applyNumberFormat="1" applyFont="1"/>
    <xf numFmtId="0" fontId="11" fillId="0" borderId="0" xfId="2" applyFont="1" applyAlignment="1">
      <alignment horizontal="left"/>
    </xf>
    <xf numFmtId="0" fontId="11" fillId="0" borderId="0" xfId="2" applyFont="1"/>
    <xf numFmtId="0" fontId="11" fillId="0" borderId="0" xfId="2" applyFont="1" applyAlignment="1">
      <alignment wrapText="1"/>
    </xf>
    <xf numFmtId="49" fontId="11" fillId="0" borderId="0" xfId="2" applyNumberFormat="1" applyFont="1" applyFill="1" applyAlignment="1">
      <alignment horizontal="left" wrapText="1"/>
    </xf>
    <xf numFmtId="49" fontId="3" fillId="0" borderId="0" xfId="2" applyNumberFormat="1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left" indent="1"/>
    </xf>
    <xf numFmtId="0" fontId="12" fillId="0" borderId="0" xfId="2" applyFont="1" applyFill="1"/>
    <xf numFmtId="49" fontId="9" fillId="0" borderId="0" xfId="2" applyNumberFormat="1" applyFont="1" applyFill="1" applyBorder="1" applyAlignment="1">
      <alignment horizontal="left" wrapText="1"/>
    </xf>
    <xf numFmtId="0" fontId="15" fillId="0" borderId="0" xfId="1" applyFont="1" applyFill="1" applyBorder="1"/>
    <xf numFmtId="4" fontId="9" fillId="0" borderId="0" xfId="2" applyNumberFormat="1" applyFont="1" applyBorder="1" applyAlignment="1">
      <alignment horizontal="right" indent="4"/>
    </xf>
    <xf numFmtId="4" fontId="3" fillId="0" borderId="0" xfId="2" applyNumberFormat="1" applyFont="1" applyBorder="1" applyAlignment="1">
      <alignment horizontal="right" indent="4"/>
    </xf>
    <xf numFmtId="0" fontId="11" fillId="0" borderId="0" xfId="2" applyFont="1" applyFill="1" applyAlignment="1">
      <alignment horizontal="right" indent="2"/>
    </xf>
    <xf numFmtId="4" fontId="11" fillId="0" borderId="0" xfId="2" applyNumberFormat="1" applyFont="1" applyFill="1" applyAlignment="1">
      <alignment horizontal="right" indent="2"/>
    </xf>
    <xf numFmtId="0" fontId="11" fillId="0" borderId="0" xfId="2" applyFont="1" applyFill="1" applyBorder="1" applyAlignment="1">
      <alignment horizontal="right" indent="2"/>
    </xf>
    <xf numFmtId="196" fontId="3" fillId="0" borderId="0" xfId="2265" applyNumberFormat="1" applyFont="1" applyBorder="1" applyAlignment="1">
      <alignment horizontal="right" indent="3"/>
    </xf>
    <xf numFmtId="196" fontId="3" fillId="0" borderId="0" xfId="2509" applyNumberFormat="1" applyFont="1" applyBorder="1" applyAlignment="1" applyProtection="1">
      <alignment horizontal="right" indent="3"/>
    </xf>
    <xf numFmtId="0" fontId="9" fillId="0" borderId="0" xfId="2500" applyNumberFormat="1" applyFont="1"/>
    <xf numFmtId="1" fontId="9" fillId="0" borderId="0" xfId="2537" applyNumberFormat="1" applyFont="1" applyBorder="1" applyAlignment="1">
      <alignment horizontal="right" indent="1"/>
    </xf>
    <xf numFmtId="196" fontId="9" fillId="0" borderId="0" xfId="2537" applyNumberFormat="1" applyFont="1" applyBorder="1" applyAlignment="1">
      <alignment horizontal="right" indent="1"/>
    </xf>
    <xf numFmtId="2" fontId="9" fillId="0" borderId="0" xfId="2537" applyNumberFormat="1" applyFont="1" applyBorder="1" applyAlignment="1">
      <alignment horizontal="right" indent="1"/>
    </xf>
    <xf numFmtId="1" fontId="3" fillId="0" borderId="0" xfId="2537" applyNumberFormat="1" applyFont="1" applyBorder="1" applyAlignment="1">
      <alignment horizontal="right" indent="1"/>
    </xf>
    <xf numFmtId="196" fontId="3" fillId="0" borderId="0" xfId="2537" applyNumberFormat="1" applyFont="1" applyBorder="1" applyAlignment="1">
      <alignment horizontal="right" indent="1"/>
    </xf>
    <xf numFmtId="2" fontId="3" fillId="0" borderId="0" xfId="2537" applyNumberFormat="1" applyFont="1" applyBorder="1" applyAlignment="1">
      <alignment horizontal="right" indent="1"/>
    </xf>
    <xf numFmtId="2" fontId="9" fillId="0" borderId="0" xfId="2537" applyNumberFormat="1" applyFont="1" applyBorder="1" applyAlignment="1">
      <alignment horizontal="right" indent="2"/>
    </xf>
    <xf numFmtId="2" fontId="3" fillId="0" borderId="0" xfId="2537" applyNumberFormat="1" applyFont="1" applyBorder="1" applyAlignment="1">
      <alignment horizontal="right" indent="2"/>
    </xf>
    <xf numFmtId="196" fontId="9" fillId="0" borderId="0" xfId="2528" applyNumberFormat="1" applyFont="1" applyBorder="1" applyAlignment="1">
      <alignment horizontal="right" indent="2"/>
    </xf>
    <xf numFmtId="196" fontId="119" fillId="0" borderId="0" xfId="2528" applyNumberFormat="1" applyFont="1" applyBorder="1" applyAlignment="1">
      <alignment horizontal="right" indent="2"/>
    </xf>
    <xf numFmtId="196" fontId="120" fillId="0" borderId="0" xfId="2528" applyNumberFormat="1" applyFont="1" applyBorder="1" applyAlignment="1">
      <alignment horizontal="right" indent="2"/>
    </xf>
    <xf numFmtId="0" fontId="120" fillId="0" borderId="0" xfId="2528" applyFont="1" applyBorder="1" applyAlignment="1">
      <alignment horizontal="right" indent="2"/>
    </xf>
    <xf numFmtId="196" fontId="121" fillId="0" borderId="0" xfId="2528" applyNumberFormat="1" applyFont="1" applyBorder="1" applyAlignment="1">
      <alignment horizontal="right" indent="2"/>
    </xf>
    <xf numFmtId="1" fontId="121" fillId="0" borderId="0" xfId="2528" applyNumberFormat="1" applyFont="1" applyBorder="1" applyAlignment="1">
      <alignment horizontal="right" indent="2"/>
    </xf>
    <xf numFmtId="196" fontId="119" fillId="0" borderId="0" xfId="2528" applyNumberFormat="1" applyFont="1" applyFill="1" applyBorder="1" applyAlignment="1">
      <alignment horizontal="right" indent="2"/>
    </xf>
    <xf numFmtId="196" fontId="121" fillId="0" borderId="0" xfId="2528" applyNumberFormat="1" applyFont="1" applyFill="1" applyBorder="1" applyAlignment="1">
      <alignment horizontal="right" indent="2"/>
    </xf>
    <xf numFmtId="196" fontId="3" fillId="0" borderId="0" xfId="2528" applyNumberFormat="1" applyFont="1" applyBorder="1" applyAlignment="1">
      <alignment horizontal="right" indent="2"/>
    </xf>
    <xf numFmtId="196" fontId="3" fillId="0" borderId="0" xfId="2528" applyNumberFormat="1" applyFont="1" applyFill="1" applyBorder="1" applyAlignment="1">
      <alignment horizontal="right" indent="2"/>
    </xf>
    <xf numFmtId="196" fontId="9" fillId="0" borderId="0" xfId="2528" applyNumberFormat="1" applyFont="1" applyFill="1" applyBorder="1" applyAlignment="1">
      <alignment horizontal="right" indent="2"/>
    </xf>
    <xf numFmtId="1" fontId="20" fillId="0" borderId="1" xfId="2513" applyNumberFormat="1" applyFont="1" applyFill="1" applyBorder="1" applyAlignment="1">
      <alignment horizontal="right" vertical="center"/>
    </xf>
    <xf numFmtId="196" fontId="20" fillId="0" borderId="1" xfId="2513" applyNumberFormat="1" applyFont="1" applyFill="1" applyBorder="1" applyAlignment="1">
      <alignment horizontal="right" vertical="center"/>
    </xf>
    <xf numFmtId="1" fontId="20" fillId="0" borderId="1" xfId="2502" applyNumberFormat="1" applyFont="1" applyFill="1" applyBorder="1" applyAlignment="1">
      <alignment horizontal="right" vertical="center"/>
    </xf>
    <xf numFmtId="0" fontId="10" fillId="0" borderId="0" xfId="2" applyFont="1" applyAlignment="1">
      <alignment horizontal="right" indent="2"/>
    </xf>
    <xf numFmtId="0" fontId="3" fillId="0" borderId="0" xfId="2" applyAlignment="1">
      <alignment horizontal="right" indent="2"/>
    </xf>
    <xf numFmtId="1" fontId="9" fillId="0" borderId="0" xfId="2500" applyNumberFormat="1" applyFont="1" applyAlignment="1">
      <alignment horizontal="right" indent="6"/>
    </xf>
    <xf numFmtId="196" fontId="9" fillId="0" borderId="0" xfId="2500" applyNumberFormat="1" applyFont="1" applyAlignment="1">
      <alignment horizontal="right" indent="6"/>
    </xf>
    <xf numFmtId="1" fontId="3" fillId="0" borderId="0" xfId="2500" applyNumberFormat="1" applyFont="1" applyBorder="1" applyAlignment="1">
      <alignment horizontal="right" indent="6"/>
    </xf>
    <xf numFmtId="0" fontId="2" fillId="0" borderId="0" xfId="2531" applyAlignment="1">
      <alignment horizontal="right" indent="6"/>
    </xf>
    <xf numFmtId="196" fontId="3" fillId="0" borderId="0" xfId="2500" applyNumberFormat="1" applyFont="1" applyBorder="1" applyAlignment="1">
      <alignment horizontal="right" indent="6"/>
    </xf>
    <xf numFmtId="0" fontId="3" fillId="0" borderId="0" xfId="2533" applyNumberFormat="1" applyFont="1" applyBorder="1" applyAlignment="1">
      <alignment horizontal="right" indent="6"/>
    </xf>
    <xf numFmtId="201" fontId="18" fillId="0" borderId="0" xfId="2533" applyNumberFormat="1" applyFont="1" applyBorder="1" applyAlignment="1">
      <alignment horizontal="right" indent="6"/>
    </xf>
    <xf numFmtId="196" fontId="18" fillId="0" borderId="0" xfId="2533" applyNumberFormat="1" applyFont="1" applyBorder="1" applyAlignment="1">
      <alignment horizontal="right" indent="6"/>
    </xf>
    <xf numFmtId="196" fontId="9" fillId="0" borderId="0" xfId="2265" applyNumberFormat="1" applyFont="1" applyBorder="1" applyAlignment="1">
      <alignment horizontal="right" indent="3"/>
    </xf>
    <xf numFmtId="196" fontId="9" fillId="0" borderId="0" xfId="2265" applyNumberFormat="1" applyFont="1" applyBorder="1" applyAlignment="1">
      <alignment horizontal="right" indent="5"/>
    </xf>
    <xf numFmtId="196" fontId="3" fillId="0" borderId="0" xfId="2265" applyNumberFormat="1" applyFont="1" applyBorder="1" applyAlignment="1">
      <alignment horizontal="right" indent="5"/>
    </xf>
    <xf numFmtId="196" fontId="3" fillId="0" borderId="0" xfId="2265" applyNumberFormat="1" applyFont="1" applyAlignment="1">
      <alignment horizontal="right" indent="5"/>
    </xf>
    <xf numFmtId="0" fontId="9" fillId="0" borderId="0" xfId="2495" applyFont="1" applyBorder="1" applyAlignment="1">
      <alignment horizontal="right" indent="2"/>
    </xf>
    <xf numFmtId="196" fontId="20" fillId="0" borderId="1" xfId="2340" applyNumberFormat="1" applyFont="1" applyBorder="1" applyAlignment="1">
      <alignment horizontal="right" vertical="center"/>
    </xf>
    <xf numFmtId="0" fontId="3" fillId="0" borderId="0" xfId="2265" applyFont="1" applyAlignment="1">
      <alignment horizontal="right" indent="3"/>
    </xf>
    <xf numFmtId="196" fontId="3" fillId="0" borderId="0" xfId="2265" applyNumberFormat="1" applyFont="1" applyAlignment="1">
      <alignment horizontal="right" indent="1"/>
    </xf>
    <xf numFmtId="196" fontId="3" fillId="0" borderId="0" xfId="2265" applyNumberFormat="1" applyFont="1" applyAlignment="1">
      <alignment horizontal="right" wrapText="1" indent="3"/>
    </xf>
    <xf numFmtId="196" fontId="101" fillId="0" borderId="0" xfId="2265" applyNumberFormat="1" applyFont="1" applyFill="1" applyBorder="1" applyAlignment="1">
      <alignment horizontal="right" wrapText="1" indent="3"/>
    </xf>
    <xf numFmtId="196" fontId="3" fillId="0" borderId="0" xfId="2265" applyNumberFormat="1" applyFont="1" applyAlignment="1">
      <alignment horizontal="right" wrapText="1" indent="6"/>
    </xf>
    <xf numFmtId="196" fontId="101" fillId="0" borderId="0" xfId="2265" applyNumberFormat="1" applyFont="1" applyFill="1" applyBorder="1" applyAlignment="1">
      <alignment horizontal="right" wrapText="1" indent="6"/>
    </xf>
    <xf numFmtId="196" fontId="102" fillId="0" borderId="0" xfId="2265" applyNumberFormat="1" applyFont="1" applyFill="1" applyBorder="1" applyAlignment="1">
      <alignment horizontal="right" wrapText="1" indent="6"/>
    </xf>
    <xf numFmtId="196" fontId="3" fillId="0" borderId="0" xfId="2265" applyNumberFormat="1" applyFont="1" applyAlignment="1">
      <alignment horizontal="right" indent="6"/>
    </xf>
    <xf numFmtId="4" fontId="9" fillId="0" borderId="0" xfId="2" applyNumberFormat="1" applyFont="1" applyBorder="1" applyAlignment="1">
      <alignment horizontal="right" indent="3"/>
    </xf>
    <xf numFmtId="4" fontId="3" fillId="0" borderId="0" xfId="2" applyNumberFormat="1" applyFont="1" applyBorder="1" applyAlignment="1">
      <alignment horizontal="right" indent="3"/>
    </xf>
    <xf numFmtId="196" fontId="9" fillId="0" borderId="0" xfId="2495" applyNumberFormat="1" applyFont="1" applyBorder="1" applyAlignment="1">
      <alignment horizontal="right" indent="4"/>
    </xf>
    <xf numFmtId="196" fontId="3" fillId="0" borderId="0" xfId="2495" applyNumberFormat="1" applyFont="1" applyBorder="1" applyAlignment="1">
      <alignment horizontal="right" indent="4"/>
    </xf>
    <xf numFmtId="196" fontId="3" fillId="0" borderId="0" xfId="2495" applyNumberFormat="1" applyFont="1" applyBorder="1" applyAlignment="1">
      <alignment horizontal="right" indent="1"/>
    </xf>
    <xf numFmtId="196" fontId="9" fillId="0" borderId="0" xfId="2265" applyNumberFormat="1" applyFont="1" applyAlignment="1">
      <alignment horizontal="right" indent="1"/>
    </xf>
    <xf numFmtId="196" fontId="99" fillId="0" borderId="0" xfId="2265" applyNumberFormat="1" applyFont="1" applyAlignment="1">
      <alignment horizontal="right" indent="1"/>
    </xf>
    <xf numFmtId="206" fontId="3" fillId="0" borderId="0" xfId="2265" applyNumberFormat="1" applyFont="1" applyAlignment="1">
      <alignment horizontal="right" wrapText="1" indent="3"/>
    </xf>
    <xf numFmtId="0" fontId="20" fillId="0" borderId="2" xfId="0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39" fillId="0" borderId="0" xfId="4" applyNumberFormat="1" applyFont="1" applyBorder="1" applyAlignment="1">
      <alignment horizontal="left"/>
    </xf>
    <xf numFmtId="0" fontId="139" fillId="0" borderId="0" xfId="4" applyNumberFormat="1" applyFont="1" applyBorder="1" applyAlignment="1">
      <alignment horizontal="left" wrapText="1"/>
    </xf>
    <xf numFmtId="0" fontId="7" fillId="0" borderId="0" xfId="2" applyFont="1" applyBorder="1"/>
    <xf numFmtId="4" fontId="3" fillId="0" borderId="0" xfId="10" applyNumberFormat="1" applyFont="1" applyBorder="1" applyAlignment="1">
      <alignment horizontal="right" indent="2"/>
    </xf>
    <xf numFmtId="4" fontId="18" fillId="0" borderId="0" xfId="2" applyNumberFormat="1" applyFont="1" applyBorder="1" applyAlignment="1">
      <alignment horizontal="right" indent="2"/>
    </xf>
    <xf numFmtId="4" fontId="18" fillId="0" borderId="0" xfId="10" applyNumberFormat="1" applyFont="1" applyBorder="1" applyAlignment="1">
      <alignment horizontal="right" indent="2"/>
    </xf>
    <xf numFmtId="0" fontId="70" fillId="0" borderId="0" xfId="6" applyFont="1" applyBorder="1" applyAlignment="1">
      <alignment horizontal="center"/>
    </xf>
    <xf numFmtId="2" fontId="9" fillId="0" borderId="0" xfId="9" applyNumberFormat="1" applyFont="1" applyBorder="1" applyAlignment="1">
      <alignment horizontal="right" indent="2"/>
    </xf>
    <xf numFmtId="2" fontId="9" fillId="0" borderId="0" xfId="9" applyNumberFormat="1" applyFont="1" applyBorder="1" applyAlignment="1">
      <alignment horizontal="right" indent="4"/>
    </xf>
    <xf numFmtId="2" fontId="3" fillId="0" borderId="0" xfId="9" applyNumberFormat="1" applyFont="1" applyBorder="1" applyAlignment="1">
      <alignment horizontal="right" indent="4"/>
    </xf>
    <xf numFmtId="2" fontId="3" fillId="0" borderId="0" xfId="2535" applyNumberFormat="1" applyFont="1" applyAlignment="1">
      <alignment horizontal="right" indent="2"/>
    </xf>
    <xf numFmtId="0" fontId="3" fillId="0" borderId="0" xfId="2535" applyFont="1" applyBorder="1" applyAlignment="1">
      <alignment horizontal="right" indent="5"/>
    </xf>
    <xf numFmtId="2" fontId="9" fillId="0" borderId="0" xfId="2535" applyNumberFormat="1" applyFont="1" applyAlignment="1">
      <alignment horizontal="right" indent="2"/>
    </xf>
    <xf numFmtId="0" fontId="10" fillId="0" borderId="0" xfId="2538" applyFont="1"/>
    <xf numFmtId="196" fontId="19" fillId="0" borderId="0" xfId="2340" applyNumberFormat="1" applyFont="1" applyBorder="1" applyAlignment="1">
      <alignment horizontal="right" indent="1"/>
    </xf>
    <xf numFmtId="196" fontId="3" fillId="0" borderId="0" xfId="2495" applyNumberFormat="1" applyFont="1" applyBorder="1" applyAlignment="1">
      <alignment horizontal="right" indent="2"/>
    </xf>
    <xf numFmtId="196" fontId="99" fillId="0" borderId="0" xfId="2265" applyNumberFormat="1" applyFont="1" applyAlignment="1">
      <alignment horizontal="right" indent="2"/>
    </xf>
    <xf numFmtId="0" fontId="122" fillId="0" borderId="2" xfId="2526" quotePrefix="1" applyNumberFormat="1" applyFont="1" applyFill="1" applyBorder="1" applyAlignment="1">
      <alignment horizontal="center" vertical="center" wrapText="1"/>
    </xf>
    <xf numFmtId="0" fontId="122" fillId="0" borderId="2" xfId="2526" applyNumberFormat="1" applyFont="1" applyFill="1" applyBorder="1" applyAlignment="1">
      <alignment horizontal="center" vertical="center" wrapText="1"/>
    </xf>
    <xf numFmtId="0" fontId="122" fillId="0" borderId="0" xfId="2526" applyNumberFormat="1" applyFont="1" applyFill="1" applyBorder="1" applyAlignment="1">
      <alignment horizontal="center" vertical="center" wrapText="1"/>
    </xf>
    <xf numFmtId="0" fontId="122" fillId="0" borderId="1" xfId="2526" applyNumberFormat="1" applyFont="1" applyFill="1" applyBorder="1" applyAlignment="1">
      <alignment horizontal="center" vertical="center" wrapText="1"/>
    </xf>
    <xf numFmtId="0" fontId="15" fillId="0" borderId="0" xfId="1" applyFont="1" applyFill="1"/>
    <xf numFmtId="0" fontId="9" fillId="0" borderId="2" xfId="2520" applyFont="1" applyFill="1" applyBorder="1" applyAlignment="1">
      <alignment horizontal="center" vertical="center" wrapText="1"/>
      <protection locked="0"/>
    </xf>
    <xf numFmtId="0" fontId="3" fillId="0" borderId="2" xfId="2520" applyFont="1" applyFill="1" applyBorder="1" applyAlignment="1">
      <alignment horizontal="center" vertical="center" wrapText="1"/>
      <protection locked="0"/>
    </xf>
    <xf numFmtId="0" fontId="9" fillId="0" borderId="0" xfId="2520" applyFont="1" applyFill="1" applyBorder="1" applyAlignment="1">
      <alignment horizontal="center" vertical="center" wrapText="1"/>
      <protection locked="0"/>
    </xf>
    <xf numFmtId="0" fontId="3" fillId="0" borderId="0" xfId="2520" applyFont="1" applyFill="1" applyBorder="1" applyAlignment="1">
      <alignment horizontal="center" vertical="center" wrapText="1"/>
      <protection locked="0"/>
    </xf>
    <xf numFmtId="14" fontId="3" fillId="0" borderId="0" xfId="2520" quotePrefix="1" applyNumberFormat="1" applyFont="1" applyFill="1" applyBorder="1" applyAlignment="1">
      <alignment horizontal="center" vertical="center" wrapText="1"/>
      <protection locked="0"/>
    </xf>
    <xf numFmtId="0" fontId="3" fillId="0" borderId="1" xfId="2520" applyFont="1" applyFill="1" applyBorder="1" applyAlignment="1">
      <alignment horizontal="center" vertical="center" wrapText="1"/>
      <protection locked="0"/>
    </xf>
    <xf numFmtId="0" fontId="9" fillId="0" borderId="0" xfId="2521" applyNumberFormat="1" applyFont="1" applyBorder="1" applyAlignment="1">
      <alignment horizontal="center" vertical="center" wrapText="1"/>
    </xf>
    <xf numFmtId="0" fontId="3" fillId="0" borderId="0" xfId="2521" applyNumberFormat="1" applyFont="1" applyFill="1" applyBorder="1" applyAlignment="1">
      <alignment horizontal="center" vertical="center" wrapText="1"/>
    </xf>
    <xf numFmtId="0" fontId="118" fillId="0" borderId="2" xfId="0" applyFont="1" applyBorder="1"/>
    <xf numFmtId="0" fontId="118" fillId="0" borderId="0" xfId="0" applyFont="1" applyBorder="1"/>
    <xf numFmtId="0" fontId="118" fillId="0" borderId="0" xfId="0" applyFont="1" applyBorder="1" applyAlignment="1">
      <alignment horizontal="center" wrapText="1"/>
    </xf>
    <xf numFmtId="196" fontId="140" fillId="0" borderId="0" xfId="0" applyNumberFormat="1" applyFont="1" applyBorder="1" applyAlignment="1">
      <alignment horizontal="right" wrapText="1" indent="4"/>
    </xf>
    <xf numFmtId="0" fontId="141" fillId="0" borderId="0" xfId="0" applyFont="1" applyBorder="1" applyAlignment="1">
      <alignment horizontal="left" wrapText="1" indent="1"/>
    </xf>
    <xf numFmtId="196" fontId="118" fillId="0" borderId="0" xfId="0" applyNumberFormat="1" applyFont="1" applyBorder="1" applyAlignment="1">
      <alignment horizontal="right" wrapText="1" indent="4"/>
    </xf>
    <xf numFmtId="0" fontId="140" fillId="0" borderId="0" xfId="0" applyFont="1" applyAlignment="1">
      <alignment horizontal="right" indent="1"/>
    </xf>
    <xf numFmtId="0" fontId="118" fillId="0" borderId="0" xfId="0" applyFont="1" applyAlignment="1">
      <alignment horizontal="right" indent="1"/>
    </xf>
    <xf numFmtId="0" fontId="118" fillId="0" borderId="0" xfId="0" applyFont="1" applyFill="1" applyBorder="1" applyAlignment="1">
      <alignment horizontal="right" wrapText="1" indent="1"/>
    </xf>
    <xf numFmtId="196" fontId="140" fillId="0" borderId="0" xfId="0" applyNumberFormat="1" applyFont="1" applyBorder="1" applyAlignment="1">
      <alignment horizontal="right" wrapText="1" indent="1"/>
    </xf>
    <xf numFmtId="196" fontId="118" fillId="0" borderId="0" xfId="0" applyNumberFormat="1" applyFont="1" applyBorder="1" applyAlignment="1">
      <alignment horizontal="right" wrapText="1" indent="1"/>
    </xf>
    <xf numFmtId="196" fontId="9" fillId="0" borderId="0" xfId="2503" applyNumberFormat="1" applyFont="1" applyBorder="1" applyAlignment="1">
      <alignment horizontal="right" indent="3"/>
    </xf>
    <xf numFmtId="196" fontId="3" fillId="0" borderId="0" xfId="2503" applyNumberFormat="1" applyFont="1" applyBorder="1" applyAlignment="1">
      <alignment horizontal="right" indent="3"/>
    </xf>
    <xf numFmtId="0" fontId="9" fillId="0" borderId="0" xfId="6" applyFont="1" applyBorder="1" applyAlignment="1">
      <alignment horizontal="left"/>
    </xf>
    <xf numFmtId="0" fontId="9" fillId="0" borderId="0" xfId="6" applyFont="1" applyBorder="1" applyAlignment="1"/>
    <xf numFmtId="0" fontId="3" fillId="0" borderId="0" xfId="2535" applyFont="1" applyAlignment="1">
      <alignment horizontal="right" indent="2"/>
    </xf>
    <xf numFmtId="0" fontId="3" fillId="0" borderId="0" xfId="6" applyFont="1" applyBorder="1" applyAlignment="1"/>
    <xf numFmtId="0" fontId="7" fillId="0" borderId="0" xfId="6" applyFont="1" applyBorder="1" applyAlignment="1"/>
    <xf numFmtId="196" fontId="9" fillId="0" borderId="0" xfId="6" applyNumberFormat="1" applyFont="1" applyBorder="1" applyAlignment="1">
      <alignment horizontal="center"/>
    </xf>
    <xf numFmtId="0" fontId="3" fillId="0" borderId="0" xfId="2535" applyFont="1" applyBorder="1"/>
    <xf numFmtId="0" fontId="3" fillId="0" borderId="0" xfId="6" applyFont="1" applyBorder="1" applyAlignment="1">
      <alignment horizontal="left"/>
    </xf>
    <xf numFmtId="0" fontId="10" fillId="0" borderId="0" xfId="3" applyFont="1"/>
    <xf numFmtId="0" fontId="7" fillId="0" borderId="0" xfId="4" applyNumberFormat="1" applyFont="1" applyBorder="1" applyAlignment="1">
      <alignment horizontal="left"/>
    </xf>
    <xf numFmtId="0" fontId="9" fillId="0" borderId="0" xfId="2502" applyFont="1" applyFill="1" applyBorder="1"/>
    <xf numFmtId="1" fontId="9" fillId="0" borderId="0" xfId="2502" applyNumberFormat="1" applyFont="1" applyFill="1" applyBorder="1"/>
    <xf numFmtId="196" fontId="9" fillId="0" borderId="0" xfId="2502" applyNumberFormat="1" applyFont="1" applyFill="1" applyBorder="1"/>
    <xf numFmtId="0" fontId="3" fillId="0" borderId="0" xfId="2502" applyFont="1" applyFill="1" applyBorder="1"/>
    <xf numFmtId="49" fontId="9" fillId="0" borderId="0" xfId="2513" applyNumberFormat="1" applyFont="1" applyFill="1" applyBorder="1" applyAlignment="1">
      <alignment horizontal="left"/>
    </xf>
    <xf numFmtId="49" fontId="3" fillId="0" borderId="0" xfId="2513" applyNumberFormat="1" applyFont="1" applyFill="1" applyBorder="1" applyAlignment="1">
      <alignment horizontal="left"/>
    </xf>
    <xf numFmtId="0" fontId="3" fillId="0" borderId="0" xfId="2513" applyNumberFormat="1" applyFont="1" applyFill="1" applyBorder="1"/>
    <xf numFmtId="0" fontId="3" fillId="0" borderId="0" xfId="2513" applyFont="1" applyFill="1" applyBorder="1"/>
    <xf numFmtId="0" fontId="3" fillId="0" borderId="0" xfId="2513" applyFont="1" applyFill="1" applyBorder="1" applyAlignment="1">
      <alignment wrapText="1"/>
    </xf>
    <xf numFmtId="0" fontId="3" fillId="0" borderId="0" xfId="2513" applyFont="1" applyFill="1" applyBorder="1" applyAlignment="1">
      <alignment horizontal="left"/>
    </xf>
    <xf numFmtId="0" fontId="10" fillId="0" borderId="0" xfId="2502" applyFont="1" applyFill="1" applyBorder="1"/>
    <xf numFmtId="0" fontId="3" fillId="0" borderId="0" xfId="2527" applyFont="1"/>
    <xf numFmtId="0" fontId="3" fillId="0" borderId="0" xfId="2513" applyNumberFormat="1" applyFont="1" applyFill="1" applyBorder="1" applyAlignment="1">
      <alignment horizontal="left"/>
    </xf>
    <xf numFmtId="1" fontId="3" fillId="0" borderId="2" xfId="2513" applyNumberFormat="1" applyFont="1" applyFill="1" applyBorder="1" applyAlignment="1">
      <alignment horizontal="center" vertical="center" wrapText="1"/>
    </xf>
    <xf numFmtId="1" fontId="3" fillId="0" borderId="0" xfId="2513" applyNumberFormat="1" applyFont="1" applyFill="1" applyBorder="1" applyAlignment="1">
      <alignment horizontal="center" vertical="center" wrapText="1"/>
    </xf>
    <xf numFmtId="1" fontId="3" fillId="0" borderId="1" xfId="2513" applyNumberFormat="1" applyFont="1" applyFill="1" applyBorder="1" applyAlignment="1">
      <alignment horizontal="right" vertical="center"/>
    </xf>
    <xf numFmtId="196" fontId="3" fillId="0" borderId="1" xfId="2513" applyNumberFormat="1" applyFont="1" applyFill="1" applyBorder="1" applyAlignment="1">
      <alignment horizontal="right" vertical="center"/>
    </xf>
    <xf numFmtId="1" fontId="3" fillId="0" borderId="1" xfId="2502" applyNumberFormat="1" applyFont="1" applyFill="1" applyBorder="1" applyAlignment="1">
      <alignment horizontal="right" vertical="center"/>
    </xf>
    <xf numFmtId="1" fontId="3" fillId="0" borderId="0" xfId="2527" applyNumberFormat="1" applyFont="1" applyFill="1"/>
    <xf numFmtId="1" fontId="9" fillId="0" borderId="0" xfId="2527" applyNumberFormat="1" applyFont="1" applyFill="1" applyAlignment="1"/>
    <xf numFmtId="1" fontId="9" fillId="0" borderId="0" xfId="2527" applyNumberFormat="1" applyFont="1" applyFill="1"/>
    <xf numFmtId="196" fontId="3" fillId="0" borderId="0" xfId="2527" applyNumberFormat="1" applyFont="1" applyFill="1"/>
    <xf numFmtId="196" fontId="9" fillId="0" borderId="0" xfId="2527" applyNumberFormat="1" applyFont="1" applyFill="1"/>
    <xf numFmtId="1" fontId="3" fillId="0" borderId="0" xfId="2527" applyNumberFormat="1" applyFont="1" applyFill="1" applyAlignment="1"/>
    <xf numFmtId="0" fontId="3" fillId="0" borderId="0" xfId="2502" applyFont="1" applyFill="1" applyBorder="1" applyAlignment="1"/>
    <xf numFmtId="1" fontId="3" fillId="0" borderId="0" xfId="2513" applyNumberFormat="1" applyFont="1" applyFill="1" applyBorder="1" applyAlignment="1"/>
    <xf numFmtId="1" fontId="142" fillId="0" borderId="0" xfId="2527" applyNumberFormat="1" applyFont="1" applyFill="1" applyAlignment="1"/>
    <xf numFmtId="1" fontId="3" fillId="0" borderId="0" xfId="2527" applyNumberFormat="1" applyFont="1" applyFill="1" applyBorder="1" applyAlignment="1"/>
    <xf numFmtId="0" fontId="3" fillId="0" borderId="0" xfId="2513" applyNumberFormat="1" applyFont="1" applyFill="1" applyBorder="1" applyAlignment="1">
      <alignment vertical="center"/>
    </xf>
    <xf numFmtId="1" fontId="3" fillId="0" borderId="0" xfId="2513" applyNumberFormat="1" applyFont="1" applyFill="1" applyBorder="1" applyAlignment="1">
      <alignment vertical="center"/>
    </xf>
    <xf numFmtId="0" fontId="7" fillId="0" borderId="0" xfId="2513" applyNumberFormat="1" applyFont="1" applyFill="1" applyBorder="1" applyAlignment="1">
      <alignment horizontal="left"/>
    </xf>
    <xf numFmtId="0" fontId="10" fillId="0" borderId="0" xfId="2502" applyFont="1" applyFill="1" applyBorder="1" applyAlignment="1">
      <alignment vertical="center"/>
    </xf>
    <xf numFmtId="1" fontId="3" fillId="0" borderId="0" xfId="2502" applyNumberFormat="1" applyFont="1" applyFill="1" applyBorder="1" applyAlignment="1">
      <alignment vertical="center"/>
    </xf>
    <xf numFmtId="1" fontId="3" fillId="0" borderId="0" xfId="2527" applyNumberFormat="1" applyFont="1" applyFill="1" applyAlignment="1">
      <alignment vertical="center"/>
    </xf>
    <xf numFmtId="196" fontId="3" fillId="0" borderId="0" xfId="2527" applyNumberFormat="1" applyFont="1" applyFill="1" applyAlignment="1">
      <alignment vertical="center"/>
    </xf>
    <xf numFmtId="0" fontId="3" fillId="0" borderId="1" xfId="2502" applyFont="1" applyFill="1" applyBorder="1" applyAlignment="1">
      <alignment vertical="center"/>
    </xf>
    <xf numFmtId="196" fontId="3" fillId="0" borderId="0" xfId="2508" applyNumberFormat="1" applyFont="1"/>
    <xf numFmtId="0" fontId="143" fillId="0" borderId="0" xfId="2526" applyFont="1" applyFill="1" applyBorder="1" applyAlignment="1" applyProtection="1">
      <alignment wrapText="1"/>
    </xf>
    <xf numFmtId="0" fontId="143" fillId="0" borderId="0" xfId="2521" applyFont="1" applyFill="1" applyBorder="1" applyAlignment="1" applyProtection="1">
      <alignment wrapText="1"/>
    </xf>
    <xf numFmtId="0" fontId="3" fillId="0" borderId="2" xfId="2516" applyFont="1" applyBorder="1" applyAlignment="1">
      <alignment horizontal="center" vertical="center"/>
    </xf>
    <xf numFmtId="0" fontId="3" fillId="0" borderId="1" xfId="2516" applyFont="1" applyBorder="1" applyAlignment="1">
      <alignment horizontal="center" vertical="center"/>
    </xf>
    <xf numFmtId="0" fontId="20" fillId="0" borderId="1" xfId="2516" applyFont="1" applyBorder="1" applyAlignment="1">
      <alignment horizontal="center" vertical="center"/>
    </xf>
    <xf numFmtId="0" fontId="20" fillId="0" borderId="2" xfId="2516" applyFont="1" applyBorder="1" applyAlignment="1">
      <alignment horizontal="center" vertical="center"/>
    </xf>
    <xf numFmtId="0" fontId="20" fillId="0" borderId="1" xfId="2540" applyFont="1" applyBorder="1" applyAlignment="1">
      <alignment horizontal="center" vertical="center" wrapText="1"/>
    </xf>
    <xf numFmtId="0" fontId="3" fillId="0" borderId="0" xfId="3" applyNumberFormat="1" applyFont="1" applyBorder="1" applyAlignment="1">
      <alignment horizontal="center" vertical="center" wrapText="1"/>
    </xf>
    <xf numFmtId="4" fontId="3" fillId="0" borderId="0" xfId="2" applyNumberFormat="1" applyFont="1" applyBorder="1" applyAlignment="1">
      <alignment horizontal="center"/>
    </xf>
    <xf numFmtId="0" fontId="20" fillId="0" borderId="0" xfId="2513" applyFont="1" applyFill="1" applyBorder="1" applyAlignment="1">
      <alignment horizontal="center" vertical="center" wrapText="1"/>
    </xf>
    <xf numFmtId="0" fontId="20" fillId="0" borderId="3" xfId="2501" applyNumberFormat="1" applyFont="1" applyBorder="1" applyAlignment="1">
      <alignment horizontal="center" vertical="center" wrapText="1"/>
    </xf>
    <xf numFmtId="0" fontId="101" fillId="0" borderId="1" xfId="2525" applyFont="1" applyBorder="1" applyAlignment="1">
      <alignment horizontal="center" vertical="center" wrapText="1"/>
    </xf>
    <xf numFmtId="0" fontId="101" fillId="0" borderId="1" xfId="2525" applyFont="1" applyBorder="1" applyAlignment="1">
      <alignment horizontal="center" vertical="center"/>
    </xf>
    <xf numFmtId="0" fontId="3" fillId="0" borderId="0" xfId="2528" applyNumberFormat="1" applyFont="1" applyBorder="1" applyAlignment="1">
      <alignment horizontal="right"/>
    </xf>
    <xf numFmtId="0" fontId="144" fillId="0" borderId="2" xfId="2539" applyFont="1" applyBorder="1" applyAlignment="1">
      <alignment horizontal="center" vertical="center" wrapText="1"/>
    </xf>
    <xf numFmtId="0" fontId="144" fillId="0" borderId="0" xfId="2539" applyFont="1" applyBorder="1" applyAlignment="1">
      <alignment horizontal="center" vertical="center" wrapText="1"/>
    </xf>
    <xf numFmtId="0" fontId="144" fillId="0" borderId="0" xfId="2539" applyFont="1" applyBorder="1" applyAlignment="1">
      <alignment horizontal="center" vertical="center"/>
    </xf>
    <xf numFmtId="0" fontId="144" fillId="0" borderId="1" xfId="2539" applyFont="1" applyBorder="1" applyAlignment="1">
      <alignment horizontal="center" vertical="center" wrapText="1"/>
    </xf>
    <xf numFmtId="0" fontId="118" fillId="0" borderId="0" xfId="2687" applyFont="1"/>
    <xf numFmtId="0" fontId="118" fillId="0" borderId="0" xfId="2686" applyFont="1"/>
    <xf numFmtId="0" fontId="115" fillId="0" borderId="0" xfId="2687" applyFont="1"/>
    <xf numFmtId="196" fontId="118" fillId="0" borderId="0" xfId="2686" applyNumberFormat="1" applyFont="1" applyAlignment="1">
      <alignment horizontal="right" indent="3"/>
    </xf>
    <xf numFmtId="0" fontId="141" fillId="0" borderId="0" xfId="2686" applyFont="1" applyBorder="1" applyAlignment="1">
      <alignment horizontal="left" wrapText="1" indent="1"/>
    </xf>
    <xf numFmtId="0" fontId="126" fillId="0" borderId="0" xfId="2687" applyFont="1"/>
    <xf numFmtId="0" fontId="115" fillId="0" borderId="0" xfId="2686" applyFont="1"/>
    <xf numFmtId="0" fontId="115" fillId="0" borderId="0" xfId="2686" applyFont="1" applyBorder="1"/>
    <xf numFmtId="0" fontId="138" fillId="0" borderId="2" xfId="2686" applyFont="1" applyBorder="1" applyAlignment="1">
      <alignment horizontal="center" wrapText="1"/>
    </xf>
    <xf numFmtId="0" fontId="118" fillId="0" borderId="0" xfId="2686" applyFont="1" applyAlignment="1">
      <alignment horizontal="right"/>
    </xf>
    <xf numFmtId="0" fontId="128" fillId="0" borderId="0" xfId="2686" applyFont="1"/>
    <xf numFmtId="0" fontId="145" fillId="0" borderId="0" xfId="2687" applyFont="1"/>
    <xf numFmtId="0" fontId="145" fillId="0" borderId="0" xfId="2686" applyFont="1"/>
    <xf numFmtId="0" fontId="117" fillId="0" borderId="0" xfId="2686" applyFont="1"/>
    <xf numFmtId="0" fontId="20" fillId="0" borderId="0" xfId="2497" applyFont="1" applyBorder="1" applyAlignment="1">
      <alignment horizontal="center" vertical="center" wrapText="1"/>
    </xf>
    <xf numFmtId="196" fontId="9" fillId="0" borderId="0" xfId="2510" applyNumberFormat="1" applyFont="1" applyBorder="1" applyAlignment="1">
      <alignment horizontal="right" indent="1"/>
    </xf>
    <xf numFmtId="196" fontId="8" fillId="0" borderId="0" xfId="2497" applyNumberFormat="1"/>
    <xf numFmtId="196" fontId="3" fillId="0" borderId="0" xfId="2510" applyNumberFormat="1" applyFont="1" applyBorder="1" applyAlignment="1">
      <alignment horizontal="right" indent="1"/>
    </xf>
    <xf numFmtId="196" fontId="101" fillId="0" borderId="0" xfId="2510" applyNumberFormat="1" applyFont="1" applyBorder="1" applyAlignment="1">
      <alignment horizontal="right" indent="1"/>
    </xf>
    <xf numFmtId="1" fontId="18" fillId="0" borderId="0" xfId="2510" applyNumberFormat="1" applyFont="1" applyBorder="1" applyAlignment="1">
      <alignment horizontal="right"/>
    </xf>
    <xf numFmtId="1" fontId="106" fillId="0" borderId="0" xfId="2510" applyNumberFormat="1" applyFont="1" applyBorder="1" applyAlignment="1">
      <alignment horizontal="right"/>
    </xf>
    <xf numFmtId="196" fontId="106" fillId="0" borderId="0" xfId="2510" applyNumberFormat="1" applyFont="1" applyBorder="1" applyAlignment="1">
      <alignment horizontal="right" indent="1"/>
    </xf>
    <xf numFmtId="1" fontId="8" fillId="0" borderId="0" xfId="2497" applyNumberFormat="1"/>
    <xf numFmtId="1" fontId="3" fillId="0" borderId="0" xfId="2510" applyNumberFormat="1" applyFont="1" applyBorder="1" applyAlignment="1">
      <alignment horizontal="right"/>
    </xf>
    <xf numFmtId="1" fontId="101" fillId="0" borderId="0" xfId="2510" applyNumberFormat="1" applyFont="1" applyBorder="1" applyAlignment="1">
      <alignment horizontal="right"/>
    </xf>
    <xf numFmtId="196" fontId="3" fillId="0" borderId="0" xfId="2510" applyNumberFormat="1" applyFont="1" applyBorder="1" applyAlignment="1">
      <alignment horizontal="right"/>
    </xf>
    <xf numFmtId="1" fontId="3" fillId="0" borderId="0" xfId="2497" applyNumberFormat="1" applyFont="1" applyFill="1" applyBorder="1" applyAlignment="1">
      <alignment horizontal="right"/>
    </xf>
    <xf numFmtId="0" fontId="4" fillId="0" borderId="0" xfId="2517" applyNumberFormat="1" applyFont="1" applyFill="1" applyBorder="1" applyAlignment="1"/>
    <xf numFmtId="0" fontId="20" fillId="0" borderId="0" xfId="2497" applyFont="1" applyFill="1"/>
    <xf numFmtId="1" fontId="9" fillId="0" borderId="0" xfId="2510" applyNumberFormat="1" applyFont="1" applyBorder="1" applyAlignment="1">
      <alignment horizontal="right"/>
    </xf>
    <xf numFmtId="1" fontId="9" fillId="0" borderId="0" xfId="2510" applyNumberFormat="1" applyFont="1" applyFill="1" applyBorder="1" applyAlignment="1">
      <alignment horizontal="right"/>
    </xf>
    <xf numFmtId="1" fontId="106" fillId="0" borderId="0" xfId="2510" applyNumberFormat="1" applyFont="1" applyFill="1" applyBorder="1" applyAlignment="1">
      <alignment horizontal="right"/>
    </xf>
    <xf numFmtId="1" fontId="101" fillId="0" borderId="0" xfId="2510" applyNumberFormat="1" applyFont="1" applyFill="1" applyBorder="1" applyAlignment="1">
      <alignment horizontal="right"/>
    </xf>
    <xf numFmtId="1" fontId="3" fillId="0" borderId="0" xfId="2510" applyNumberFormat="1" applyFont="1" applyFill="1" applyBorder="1" applyAlignment="1">
      <alignment horizontal="right"/>
    </xf>
    <xf numFmtId="0" fontId="3" fillId="0" borderId="0" xfId="2693" applyFont="1" applyFill="1" applyBorder="1" applyAlignment="1">
      <alignment horizontal="left" indent="1"/>
    </xf>
    <xf numFmtId="196" fontId="3" fillId="0" borderId="0" xfId="2497" applyNumberFormat="1" applyFont="1" applyFill="1" applyBorder="1" applyAlignment="1">
      <alignment horizontal="right"/>
    </xf>
    <xf numFmtId="196" fontId="3" fillId="0" borderId="0" xfId="2497" applyNumberFormat="1" applyFont="1" applyFill="1" applyAlignment="1">
      <alignment horizontal="right" indent="2"/>
    </xf>
    <xf numFmtId="0" fontId="15" fillId="0" borderId="0" xfId="2526" applyNumberFormat="1" applyFont="1" applyFill="1" applyAlignment="1">
      <alignment wrapText="1"/>
    </xf>
    <xf numFmtId="0" fontId="17" fillId="0" borderId="0" xfId="2526" applyFont="1" applyFill="1"/>
    <xf numFmtId="0" fontId="21" fillId="0" borderId="0" xfId="2526" applyNumberFormat="1" applyFont="1" applyFill="1" applyAlignment="1">
      <alignment wrapText="1"/>
    </xf>
    <xf numFmtId="0" fontId="21" fillId="0" borderId="0" xfId="2526" applyNumberFormat="1" applyFont="1" applyFill="1" applyBorder="1" applyAlignment="1">
      <alignment horizontal="center" vertical="center" wrapText="1"/>
    </xf>
    <xf numFmtId="196" fontId="21" fillId="0" borderId="0" xfId="2294" applyNumberFormat="1" applyFont="1" applyFill="1" applyBorder="1" applyAlignment="1" applyProtection="1">
      <alignment horizontal="right" wrapText="1" indent="2"/>
    </xf>
    <xf numFmtId="207" fontId="21" fillId="0" borderId="0" xfId="0" applyNumberFormat="1" applyFont="1" applyFill="1" applyBorder="1" applyAlignment="1" applyProtection="1">
      <alignment horizontal="right" wrapText="1" indent="2"/>
    </xf>
    <xf numFmtId="0" fontId="9" fillId="0" borderId="0" xfId="2496" applyFont="1" applyFill="1" applyBorder="1" applyAlignment="1">
      <alignment horizontal="left"/>
    </xf>
    <xf numFmtId="196" fontId="20" fillId="0" borderId="0" xfId="2294" applyNumberFormat="1" applyFont="1" applyFill="1" applyBorder="1" applyAlignment="1" applyProtection="1">
      <alignment horizontal="right" wrapText="1" indent="2"/>
    </xf>
    <xf numFmtId="207" fontId="20" fillId="0" borderId="0" xfId="0" applyNumberFormat="1" applyFont="1" applyFill="1" applyBorder="1" applyAlignment="1" applyProtection="1">
      <alignment horizontal="right" wrapText="1" indent="2"/>
    </xf>
    <xf numFmtId="0" fontId="9" fillId="0" borderId="0" xfId="2526" applyNumberFormat="1" applyFont="1" applyFill="1" applyBorder="1" applyAlignment="1">
      <alignment horizontal="left" wrapText="1"/>
    </xf>
    <xf numFmtId="0" fontId="21" fillId="0" borderId="0" xfId="2499" applyFont="1" applyBorder="1" applyAlignment="1">
      <alignment horizontal="left"/>
    </xf>
    <xf numFmtId="0" fontId="20" fillId="0" borderId="0" xfId="2516" applyFont="1" applyBorder="1" applyAlignment="1">
      <alignment horizontal="center"/>
    </xf>
    <xf numFmtId="0" fontId="20" fillId="0" borderId="0" xfId="2496" applyFont="1" applyBorder="1"/>
    <xf numFmtId="0" fontId="20" fillId="0" borderId="1" xfId="2496" applyFont="1" applyBorder="1"/>
    <xf numFmtId="0" fontId="52" fillId="0" borderId="2" xfId="2516" applyFont="1" applyBorder="1" applyAlignment="1">
      <alignment horizontal="centerContinuous"/>
    </xf>
    <xf numFmtId="0" fontId="52" fillId="0" borderId="2" xfId="2516" applyFont="1" applyBorder="1" applyAlignment="1">
      <alignment horizontal="center" vertical="center"/>
    </xf>
    <xf numFmtId="0" fontId="52" fillId="0" borderId="2" xfId="2516" quotePrefix="1" applyFont="1" applyBorder="1" applyAlignment="1">
      <alignment horizontal="center" vertical="center"/>
    </xf>
    <xf numFmtId="0" fontId="52" fillId="0" borderId="0" xfId="2496" applyFont="1" applyBorder="1"/>
    <xf numFmtId="0" fontId="52" fillId="0" borderId="0" xfId="2516" quotePrefix="1" applyFont="1" applyBorder="1" applyAlignment="1">
      <alignment horizontal="center" vertical="center"/>
    </xf>
    <xf numFmtId="0" fontId="52" fillId="0" borderId="1" xfId="2516" applyFont="1" applyBorder="1" applyAlignment="1">
      <alignment horizontal="centerContinuous"/>
    </xf>
    <xf numFmtId="0" fontId="52" fillId="0" borderId="1" xfId="2516" applyFont="1" applyBorder="1" applyAlignment="1">
      <alignment horizontal="center" vertical="center"/>
    </xf>
    <xf numFmtId="0" fontId="20" fillId="0" borderId="0" xfId="2526" applyNumberFormat="1" applyFont="1" applyBorder="1" applyAlignment="1">
      <alignment horizontal="left"/>
    </xf>
    <xf numFmtId="0" fontId="20" fillId="0" borderId="0" xfId="2496" applyNumberFormat="1" applyFont="1" applyBorder="1" applyAlignment="1">
      <alignment horizontal="center"/>
    </xf>
    <xf numFmtId="196" fontId="20" fillId="0" borderId="0" xfId="2526" applyNumberFormat="1" applyFont="1" applyBorder="1" applyAlignment="1">
      <alignment horizontal="right"/>
    </xf>
    <xf numFmtId="196" fontId="20" fillId="0" borderId="0" xfId="2526" applyNumberFormat="1" applyFont="1" applyBorder="1" applyAlignment="1">
      <alignment horizontal="right" indent="1"/>
    </xf>
    <xf numFmtId="196" fontId="20" fillId="0" borderId="0" xfId="2526" applyNumberFormat="1" applyFont="1" applyBorder="1" applyAlignment="1">
      <alignment horizontal="right" indent="2"/>
    </xf>
    <xf numFmtId="0" fontId="20" fillId="0" borderId="0" xfId="2526" applyNumberFormat="1" applyFont="1" applyBorder="1" applyAlignment="1"/>
    <xf numFmtId="0" fontId="146" fillId="0" borderId="0" xfId="2526" applyNumberFormat="1" applyFont="1" applyBorder="1" applyAlignment="1">
      <alignment horizontal="left" wrapText="1"/>
    </xf>
    <xf numFmtId="0" fontId="147" fillId="0" borderId="0" xfId="2522" applyFont="1"/>
    <xf numFmtId="0" fontId="147" fillId="0" borderId="0" xfId="2522" applyFont="1" applyFill="1"/>
    <xf numFmtId="0" fontId="148" fillId="0" borderId="0" xfId="2522" applyFont="1"/>
    <xf numFmtId="0" fontId="148" fillId="0" borderId="0" xfId="2522" applyFont="1" applyFill="1"/>
    <xf numFmtId="0" fontId="149" fillId="0" borderId="0" xfId="2522" applyFont="1"/>
    <xf numFmtId="0" fontId="149" fillId="0" borderId="0" xfId="2522" applyFont="1" applyFill="1"/>
    <xf numFmtId="196" fontId="150" fillId="0" borderId="0" xfId="2522" applyNumberFormat="1" applyFont="1" applyAlignment="1">
      <alignment horizontal="right" indent="1"/>
    </xf>
    <xf numFmtId="196" fontId="150" fillId="0" borderId="0" xfId="2522" applyNumberFormat="1" applyFont="1" applyAlignment="1">
      <alignment horizontal="right" indent="2"/>
    </xf>
    <xf numFmtId="196" fontId="150" fillId="0" borderId="0" xfId="2522" applyNumberFormat="1" applyFont="1" applyFill="1" applyAlignment="1">
      <alignment horizontal="right" indent="1"/>
    </xf>
    <xf numFmtId="199" fontId="20" fillId="0" borderId="0" xfId="2520" applyNumberFormat="1" applyFont="1" applyFill="1" applyBorder="1" applyAlignment="1">
      <alignment horizontal="left" wrapText="1"/>
      <protection locked="0"/>
    </xf>
    <xf numFmtId="196" fontId="146" fillId="0" borderId="0" xfId="2522" applyNumberFormat="1" applyFont="1" applyAlignment="1">
      <alignment horizontal="right" indent="1"/>
    </xf>
    <xf numFmtId="196" fontId="146" fillId="0" borderId="0" xfId="2522" applyNumberFormat="1" applyFont="1" applyAlignment="1">
      <alignment horizontal="right" indent="2"/>
    </xf>
    <xf numFmtId="196" fontId="146" fillId="0" borderId="0" xfId="2522" applyNumberFormat="1" applyFont="1" applyFill="1" applyAlignment="1">
      <alignment horizontal="right" indent="1"/>
    </xf>
    <xf numFmtId="0" fontId="9" fillId="0" borderId="0" xfId="2521" applyNumberFormat="1" applyFont="1" applyAlignment="1">
      <alignment wrapText="1"/>
    </xf>
    <xf numFmtId="0" fontId="9" fillId="0" borderId="0" xfId="2521" applyNumberFormat="1" applyFont="1" applyFill="1" applyAlignment="1">
      <alignment horizontal="left"/>
    </xf>
    <xf numFmtId="0" fontId="3" fillId="0" borderId="0" xfId="2521" applyFont="1" applyFill="1" applyAlignment="1">
      <alignment horizontal="right"/>
    </xf>
    <xf numFmtId="196" fontId="9" fillId="0" borderId="0" xfId="2521" applyNumberFormat="1" applyFont="1" applyFill="1" applyBorder="1" applyAlignment="1">
      <alignment horizontal="right" indent="5"/>
    </xf>
    <xf numFmtId="196" fontId="3" fillId="0" borderId="0" xfId="2521" applyNumberFormat="1" applyFont="1" applyFill="1" applyBorder="1" applyAlignment="1">
      <alignment horizontal="right" indent="5"/>
    </xf>
    <xf numFmtId="0" fontId="146" fillId="0" borderId="0" xfId="2514" applyNumberFormat="1" applyFont="1" applyFill="1" applyBorder="1" applyAlignment="1">
      <alignment horizontal="left" wrapText="1" indent="1"/>
    </xf>
    <xf numFmtId="196" fontId="3" fillId="0" borderId="0" xfId="2521" applyNumberFormat="1" applyFont="1" applyFill="1" applyAlignment="1">
      <alignment horizontal="right" indent="5"/>
    </xf>
    <xf numFmtId="196" fontId="9" fillId="0" borderId="0" xfId="2525" applyNumberFormat="1" applyFont="1" applyAlignment="1">
      <alignment horizontal="center"/>
    </xf>
    <xf numFmtId="2" fontId="9" fillId="0" borderId="0" xfId="2503" applyNumberFormat="1" applyFont="1" applyBorder="1" applyAlignment="1">
      <alignment horizontal="right" indent="3"/>
    </xf>
    <xf numFmtId="2" fontId="3" fillId="0" borderId="0" xfId="2503" applyNumberFormat="1" applyFont="1" applyBorder="1" applyAlignment="1">
      <alignment horizontal="right" indent="3"/>
    </xf>
    <xf numFmtId="2" fontId="9" fillId="0" borderId="0" xfId="3" applyNumberFormat="1" applyFont="1" applyBorder="1" applyAlignment="1">
      <alignment horizontal="center"/>
    </xf>
    <xf numFmtId="0" fontId="140" fillId="0" borderId="0" xfId="0" applyFont="1" applyBorder="1"/>
    <xf numFmtId="0" fontId="140" fillId="0" borderId="0" xfId="2686" applyFont="1" applyAlignment="1">
      <alignment horizontal="center"/>
    </xf>
    <xf numFmtId="196" fontId="140" fillId="0" borderId="0" xfId="2686" applyNumberFormat="1" applyFont="1" applyBorder="1" applyAlignment="1">
      <alignment horizontal="right" wrapText="1" indent="3"/>
    </xf>
    <xf numFmtId="1" fontId="118" fillId="0" borderId="0" xfId="2686" applyNumberFormat="1" applyFont="1" applyAlignment="1">
      <alignment horizontal="right" indent="2"/>
    </xf>
    <xf numFmtId="1" fontId="118" fillId="0" borderId="0" xfId="2686" applyNumberFormat="1" applyFont="1" applyFill="1" applyBorder="1" applyAlignment="1">
      <alignment horizontal="right" wrapText="1" indent="2"/>
    </xf>
    <xf numFmtId="196" fontId="115" fillId="0" borderId="0" xfId="0" applyNumberFormat="1" applyFont="1"/>
    <xf numFmtId="1" fontId="118" fillId="0" borderId="0" xfId="0" applyNumberFormat="1" applyFont="1" applyAlignment="1">
      <alignment horizontal="right" indent="1"/>
    </xf>
    <xf numFmtId="1" fontId="118" fillId="0" borderId="0" xfId="0" applyNumberFormat="1" applyFont="1" applyFill="1" applyBorder="1" applyAlignment="1">
      <alignment horizontal="right" wrapText="1" indent="1"/>
    </xf>
    <xf numFmtId="1" fontId="140" fillId="0" borderId="0" xfId="0" applyNumberFormat="1" applyFont="1" applyAlignment="1">
      <alignment horizontal="right" indent="1"/>
    </xf>
    <xf numFmtId="196" fontId="3" fillId="0" borderId="0" xfId="2500" applyNumberFormat="1" applyFont="1" applyBorder="1" applyAlignment="1">
      <alignment horizontal="right" indent="3"/>
    </xf>
    <xf numFmtId="0" fontId="3" fillId="0" borderId="0" xfId="2533" applyNumberFormat="1" applyFont="1" applyBorder="1" applyAlignment="1">
      <alignment horizontal="right" indent="3"/>
    </xf>
    <xf numFmtId="0" fontId="0" fillId="0" borderId="0" xfId="0" applyAlignment="1">
      <alignment horizontal="center"/>
    </xf>
    <xf numFmtId="200" fontId="143" fillId="0" borderId="0" xfId="2526" applyNumberFormat="1" applyFont="1" applyFill="1" applyBorder="1" applyAlignment="1" applyProtection="1">
      <protection locked="0"/>
    </xf>
    <xf numFmtId="0" fontId="9" fillId="0" borderId="0" xfId="2538" applyFont="1" applyBorder="1" applyAlignment="1">
      <alignment horizontal="left"/>
    </xf>
    <xf numFmtId="196" fontId="9" fillId="0" borderId="0" xfId="2494" applyNumberFormat="1" applyFont="1" applyFill="1" applyBorder="1" applyAlignment="1"/>
    <xf numFmtId="196" fontId="3" fillId="0" borderId="0" xfId="2494" applyNumberFormat="1" applyFont="1" applyFill="1" applyBorder="1" applyAlignment="1"/>
    <xf numFmtId="196" fontId="3" fillId="0" borderId="0" xfId="2494" applyNumberFormat="1" applyFont="1" applyFill="1" applyBorder="1" applyAlignment="1">
      <alignment vertical="center"/>
    </xf>
    <xf numFmtId="2" fontId="3" fillId="0" borderId="0" xfId="2494" applyNumberFormat="1" applyFont="1" applyFill="1" applyBorder="1" applyAlignment="1"/>
    <xf numFmtId="196" fontId="3" fillId="0" borderId="0" xfId="2494" applyNumberFormat="1" applyFont="1" applyFill="1" applyBorder="1" applyAlignment="1">
      <alignment horizontal="right"/>
    </xf>
    <xf numFmtId="0" fontId="9" fillId="0" borderId="0" xfId="2494" applyFont="1" applyFill="1" applyBorder="1" applyAlignment="1">
      <alignment horizontal="center" vertical="center"/>
    </xf>
    <xf numFmtId="196" fontId="9" fillId="0" borderId="0" xfId="2494" applyNumberFormat="1" applyFont="1" applyFill="1" applyBorder="1" applyAlignment="1">
      <alignment horizontal="center" vertical="center"/>
    </xf>
    <xf numFmtId="0" fontId="20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9" fillId="0" borderId="0" xfId="2538" applyFont="1" applyBorder="1" applyAlignment="1">
      <alignment horizontal="left"/>
    </xf>
    <xf numFmtId="0" fontId="3" fillId="0" borderId="2" xfId="0" applyNumberFormat="1" applyFont="1" applyBorder="1" applyAlignment="1">
      <alignment horizontal="center" vertical="justify" wrapText="1"/>
    </xf>
    <xf numFmtId="0" fontId="3" fillId="0" borderId="1" xfId="0" applyFont="1" applyBorder="1" applyAlignment="1">
      <alignment horizontal="center" vertical="justify" wrapText="1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0" fillId="0" borderId="3" xfId="2340" applyNumberFormat="1" applyFont="1" applyBorder="1" applyAlignment="1">
      <alignment horizontal="center" vertical="center"/>
    </xf>
    <xf numFmtId="0" fontId="20" fillId="0" borderId="3" xfId="2340" applyFont="1" applyBorder="1" applyAlignment="1">
      <alignment horizontal="center" vertical="center"/>
    </xf>
    <xf numFmtId="196" fontId="19" fillId="0" borderId="3" xfId="2340" applyNumberFormat="1" applyFont="1" applyBorder="1" applyAlignment="1">
      <alignment horizontal="center" vertical="center"/>
    </xf>
    <xf numFmtId="0" fontId="19" fillId="0" borderId="3" xfId="2340" applyFont="1" applyBorder="1" applyAlignment="1">
      <alignment horizontal="center" vertical="center"/>
    </xf>
    <xf numFmtId="0" fontId="20" fillId="0" borderId="3" xfId="2495" applyFont="1" applyBorder="1" applyAlignment="1">
      <alignment horizontal="center" vertical="center"/>
    </xf>
    <xf numFmtId="0" fontId="19" fillId="0" borderId="2" xfId="2265" applyNumberFormat="1" applyFont="1" applyBorder="1" applyAlignment="1">
      <alignment horizontal="center" vertical="center"/>
    </xf>
    <xf numFmtId="0" fontId="19" fillId="0" borderId="1" xfId="2265" applyFont="1" applyBorder="1" applyAlignment="1">
      <alignment horizontal="center" vertical="center"/>
    </xf>
    <xf numFmtId="0" fontId="19" fillId="0" borderId="2" xfId="2265" applyNumberFormat="1" applyFont="1" applyBorder="1" applyAlignment="1">
      <alignment horizontal="center" vertical="center" wrapText="1"/>
    </xf>
    <xf numFmtId="0" fontId="19" fillId="0" borderId="2" xfId="2495" applyNumberFormat="1" applyFont="1" applyBorder="1" applyAlignment="1">
      <alignment horizontal="center" vertical="center" wrapText="1"/>
    </xf>
    <xf numFmtId="0" fontId="19" fillId="0" borderId="1" xfId="2495" applyFont="1" applyBorder="1" applyAlignment="1">
      <alignment horizontal="center" vertical="center" wrapText="1"/>
    </xf>
    <xf numFmtId="0" fontId="21" fillId="0" borderId="2" xfId="2526" applyNumberFormat="1" applyFont="1" applyFill="1" applyBorder="1" applyAlignment="1">
      <alignment horizontal="center" vertical="center" wrapText="1"/>
    </xf>
    <xf numFmtId="0" fontId="21" fillId="0" borderId="0" xfId="2526" applyNumberFormat="1" applyFont="1" applyFill="1" applyBorder="1" applyAlignment="1">
      <alignment horizontal="center" vertical="center" wrapText="1"/>
    </xf>
    <xf numFmtId="0" fontId="52" fillId="0" borderId="3" xfId="2520" applyFont="1" applyFill="1" applyBorder="1" applyAlignment="1">
      <alignment horizontal="center" vertical="center" wrapText="1"/>
      <protection locked="0"/>
    </xf>
    <xf numFmtId="0" fontId="52" fillId="0" borderId="3" xfId="2520" applyFont="1" applyFill="1" applyBorder="1" applyAlignment="1">
      <alignment horizontal="center" vertical="center"/>
      <protection locked="0"/>
    </xf>
    <xf numFmtId="0" fontId="15" fillId="0" borderId="0" xfId="2521" applyNumberFormat="1" applyFont="1" applyAlignment="1">
      <alignment horizontal="left" wrapText="1"/>
    </xf>
    <xf numFmtId="0" fontId="20" fillId="0" borderId="2" xfId="2516" applyFont="1" applyBorder="1" applyAlignment="1">
      <alignment horizontal="center" vertical="center"/>
    </xf>
    <xf numFmtId="0" fontId="20" fillId="0" borderId="1" xfId="2516" applyFont="1" applyBorder="1" applyAlignment="1">
      <alignment horizontal="center" vertical="center"/>
    </xf>
    <xf numFmtId="0" fontId="3" fillId="0" borderId="2" xfId="2516" applyFont="1" applyBorder="1" applyAlignment="1">
      <alignment horizontal="center" vertical="center"/>
    </xf>
    <xf numFmtId="0" fontId="3" fillId="0" borderId="1" xfId="2516" applyFont="1" applyBorder="1" applyAlignment="1">
      <alignment horizontal="center" vertical="center"/>
    </xf>
    <xf numFmtId="0" fontId="9" fillId="0" borderId="0" xfId="2503" applyFont="1" applyBorder="1" applyAlignment="1">
      <alignment horizontal="left"/>
    </xf>
    <xf numFmtId="0" fontId="20" fillId="0" borderId="2" xfId="2540" applyFont="1" applyBorder="1" applyAlignment="1">
      <alignment horizontal="center" vertical="center" wrapText="1"/>
    </xf>
    <xf numFmtId="0" fontId="20" fillId="0" borderId="1" xfId="2540" applyFont="1" applyBorder="1" applyAlignment="1">
      <alignment horizontal="center" vertical="center" wrapText="1"/>
    </xf>
    <xf numFmtId="1" fontId="20" fillId="0" borderId="3" xfId="2540" applyNumberFormat="1" applyFont="1" applyBorder="1" applyAlignment="1">
      <alignment horizontal="center" vertical="center" wrapText="1"/>
    </xf>
    <xf numFmtId="0" fontId="3" fillId="0" borderId="3" xfId="6" applyNumberFormat="1" applyFont="1" applyBorder="1" applyAlignment="1">
      <alignment horizontal="center" vertical="center"/>
    </xf>
    <xf numFmtId="0" fontId="3" fillId="0" borderId="2" xfId="6" applyNumberFormat="1" applyFont="1" applyBorder="1" applyAlignment="1">
      <alignment horizontal="center" vertical="center" wrapText="1"/>
    </xf>
    <xf numFmtId="0" fontId="3" fillId="0" borderId="0" xfId="6" applyNumberFormat="1" applyFont="1" applyBorder="1" applyAlignment="1">
      <alignment horizontal="center" vertical="center" wrapText="1"/>
    </xf>
    <xf numFmtId="0" fontId="3" fillId="0" borderId="1" xfId="6" applyNumberFormat="1" applyFont="1" applyBorder="1" applyAlignment="1">
      <alignment horizontal="center" vertical="center" wrapText="1"/>
    </xf>
    <xf numFmtId="0" fontId="20" fillId="0" borderId="3" xfId="6" applyNumberFormat="1" applyFont="1" applyBorder="1" applyAlignment="1">
      <alignment horizontal="center" vertical="center"/>
    </xf>
    <xf numFmtId="0" fontId="3" fillId="0" borderId="2" xfId="3" applyNumberFormat="1" applyFont="1" applyBorder="1" applyAlignment="1">
      <alignment horizontal="center" vertical="center" wrapText="1"/>
    </xf>
    <xf numFmtId="0" fontId="3" fillId="0" borderId="0" xfId="3" applyNumberFormat="1" applyFont="1" applyBorder="1" applyAlignment="1">
      <alignment horizontal="center" vertical="center" wrapText="1"/>
    </xf>
    <xf numFmtId="0" fontId="3" fillId="0" borderId="1" xfId="3" applyNumberFormat="1" applyFont="1" applyBorder="1" applyAlignment="1">
      <alignment horizontal="center" vertical="center" wrapText="1"/>
    </xf>
    <xf numFmtId="4" fontId="3" fillId="0" borderId="0" xfId="2" applyNumberFormat="1" applyFont="1" applyBorder="1" applyAlignment="1">
      <alignment horizontal="right" indent="2"/>
    </xf>
    <xf numFmtId="4" fontId="3" fillId="0" borderId="0" xfId="10" applyNumberFormat="1" applyFont="1" applyFill="1" applyBorder="1" applyAlignment="1">
      <alignment horizontal="right" indent="2"/>
    </xf>
    <xf numFmtId="0" fontId="9" fillId="0" borderId="0" xfId="2513" applyFont="1" applyFill="1" applyBorder="1" applyAlignment="1">
      <alignment horizontal="left"/>
    </xf>
    <xf numFmtId="0" fontId="3" fillId="0" borderId="2" xfId="2542" applyFont="1" applyBorder="1" applyAlignment="1">
      <alignment horizontal="center" vertical="center" wrapText="1"/>
    </xf>
    <xf numFmtId="0" fontId="3" fillId="0" borderId="1" xfId="2542" applyFont="1" applyBorder="1" applyAlignment="1">
      <alignment horizontal="center" vertical="center" wrapText="1"/>
    </xf>
    <xf numFmtId="0" fontId="20" fillId="0" borderId="0" xfId="2513" applyFont="1" applyFill="1" applyBorder="1" applyAlignment="1">
      <alignment horizontal="center" vertical="center" wrapText="1"/>
    </xf>
    <xf numFmtId="49" fontId="9" fillId="0" borderId="0" xfId="2543" applyNumberFormat="1" applyFont="1" applyFill="1" applyBorder="1" applyAlignment="1">
      <alignment horizontal="left" wrapText="1"/>
    </xf>
    <xf numFmtId="0" fontId="3" fillId="0" borderId="2" xfId="2527" applyFont="1" applyBorder="1" applyAlignment="1">
      <alignment horizontal="center" vertical="center" wrapText="1"/>
    </xf>
    <xf numFmtId="0" fontId="3" fillId="0" borderId="1" xfId="2527" applyFont="1" applyBorder="1" applyAlignment="1">
      <alignment horizontal="center" vertical="center" wrapText="1"/>
    </xf>
    <xf numFmtId="49" fontId="9" fillId="0" borderId="0" xfId="2544" applyNumberFormat="1" applyFont="1" applyFill="1" applyBorder="1" applyAlignment="1">
      <alignment horizontal="left" wrapText="1"/>
    </xf>
    <xf numFmtId="0" fontId="20" fillId="0" borderId="2" xfId="2527" applyFont="1" applyBorder="1" applyAlignment="1">
      <alignment horizontal="center" vertical="center" wrapText="1"/>
    </xf>
    <xf numFmtId="0" fontId="20" fillId="0" borderId="1" xfId="2527" applyFont="1" applyBorder="1" applyAlignment="1">
      <alignment horizontal="center" vertical="center" wrapText="1"/>
    </xf>
    <xf numFmtId="0" fontId="20" fillId="0" borderId="3" xfId="2501" applyNumberFormat="1" applyFont="1" applyBorder="1" applyAlignment="1">
      <alignment horizontal="center" vertical="center" wrapText="1"/>
    </xf>
    <xf numFmtId="0" fontId="20" fillId="0" borderId="3" xfId="2501" applyFont="1" applyBorder="1" applyAlignment="1">
      <alignment horizontal="center" vertical="center" wrapText="1"/>
    </xf>
    <xf numFmtId="0" fontId="101" fillId="0" borderId="2" xfId="2525" applyFont="1" applyBorder="1" applyAlignment="1">
      <alignment horizontal="center" vertical="center" wrapText="1"/>
    </xf>
    <xf numFmtId="0" fontId="101" fillId="0" borderId="1" xfId="2525" applyFont="1" applyBorder="1" applyAlignment="1">
      <alignment horizontal="center" vertical="center" wrapText="1"/>
    </xf>
    <xf numFmtId="0" fontId="101" fillId="0" borderId="3" xfId="2525" applyFont="1" applyBorder="1" applyAlignment="1">
      <alignment horizontal="center" vertical="center"/>
    </xf>
    <xf numFmtId="0" fontId="101" fillId="0" borderId="2" xfId="2525" applyFont="1" applyBorder="1" applyAlignment="1">
      <alignment horizontal="center" vertical="center"/>
    </xf>
    <xf numFmtId="0" fontId="101" fillId="0" borderId="1" xfId="2525" applyFont="1" applyBorder="1" applyAlignment="1">
      <alignment horizontal="center" vertical="center"/>
    </xf>
  </cellXfs>
  <cellStyles count="2694">
    <cellStyle name="_x0001_" xfId="11"/>
    <cellStyle name="??" xfId="12"/>
    <cellStyle name="?? [0.00]_PRODUCT DETAIL Q1" xfId="13"/>
    <cellStyle name="?? [0]" xfId="14"/>
    <cellStyle name="???? [0.00]_PRODUCT DETAIL Q1" xfId="15"/>
    <cellStyle name="????_PRODUCT DETAIL Q1" xfId="16"/>
    <cellStyle name="???[0]_Book1" xfId="17"/>
    <cellStyle name="???_95" xfId="18"/>
    <cellStyle name="??_(????)??????" xfId="19"/>
    <cellStyle name="_00.Bia" xfId="20"/>
    <cellStyle name="_01 DVHC" xfId="21"/>
    <cellStyle name="_01 DVHC - DD (Ok)" xfId="22"/>
    <cellStyle name="_01 DVHC - DD (Ok)_04 Doanh nghiep va CSKDCT 2012" xfId="23"/>
    <cellStyle name="_01 DVHC - DD (Ok)_Xl0000167" xfId="24"/>
    <cellStyle name="_01 DVHC(OK)" xfId="25"/>
    <cellStyle name="_01 DVHC(OK)_02  Dan so lao dong(OK)" xfId="26"/>
    <cellStyle name="_01 DVHC(OK)_03 TKQG va Thu chi NSNN 2012" xfId="27"/>
    <cellStyle name="_01 DVHC(OK)_04 Doanh nghiep va CSKDCT 2012" xfId="28"/>
    <cellStyle name="_01 DVHC(OK)_05 Doanh nghiep va Ca the_2011 (Ok)" xfId="29"/>
    <cellStyle name="_01 DVHC(OK)_07 NGTT CN 2012" xfId="30"/>
    <cellStyle name="_01 DVHC(OK)_08 Thuong mai Tong muc - Diep" xfId="31"/>
    <cellStyle name="_01 DVHC(OK)_08 Thuong mai va Du lich (Ok)" xfId="32"/>
    <cellStyle name="_01 DVHC(OK)_09 Chi so gia 2011- VuTKG-1 (Ok)" xfId="33"/>
    <cellStyle name="_01 DVHC(OK)_09 Du lich" xfId="34"/>
    <cellStyle name="_01 DVHC(OK)_10 Van tai va BCVT (da sua ok)" xfId="35"/>
    <cellStyle name="_01 DVHC(OK)_11 (3)" xfId="36"/>
    <cellStyle name="_01 DVHC(OK)_11 (3)_04 Doanh nghiep va CSKDCT 2012" xfId="37"/>
    <cellStyle name="_01 DVHC(OK)_11 (3)_Xl0000167" xfId="38"/>
    <cellStyle name="_01 DVHC(OK)_12 (2)" xfId="39"/>
    <cellStyle name="_01 DVHC(OK)_12 (2)_04 Doanh nghiep va CSKDCT 2012" xfId="40"/>
    <cellStyle name="_01 DVHC(OK)_12 (2)_Xl0000167" xfId="41"/>
    <cellStyle name="_01 DVHC(OK)_12 Giao duc, Y Te va Muc songnam2011" xfId="42"/>
    <cellStyle name="_01 DVHC(OK)_13 Van tai 2012" xfId="43"/>
    <cellStyle name="_01 DVHC(OK)_Giaoduc2013(ok)" xfId="44"/>
    <cellStyle name="_01 DVHC(OK)_Maket NGTT2012 LN,TS (7-1-2013)" xfId="45"/>
    <cellStyle name="_01 DVHC(OK)_Maket NGTT2012 LN,TS (7-1-2013)_Nongnghiep" xfId="46"/>
    <cellStyle name="_01 DVHC(OK)_Ngiam_lamnghiep_2011_v2(1)(1)" xfId="47"/>
    <cellStyle name="_01 DVHC(OK)_Ngiam_lamnghiep_2011_v2(1)(1)_Nongnghiep" xfId="48"/>
    <cellStyle name="_01 DVHC(OK)_NGTT LN,TS 2012 (Chuan)" xfId="49"/>
    <cellStyle name="_01 DVHC(OK)_Nien giam TT Vu Nong nghiep 2012(solieu)-gui Vu TH 29-3-2013" xfId="50"/>
    <cellStyle name="_01 DVHC(OK)_Nongnghiep" xfId="51"/>
    <cellStyle name="_01 DVHC(OK)_Nongnghiep NGDD 2012_cap nhat den 24-5-2013(1)" xfId="52"/>
    <cellStyle name="_01 DVHC(OK)_Nongnghiep_Nongnghiep NGDD 2012_cap nhat den 24-5-2013(1)" xfId="53"/>
    <cellStyle name="_01 DVHC(OK)_Xl0000147" xfId="54"/>
    <cellStyle name="_01 DVHC(OK)_Xl0000167" xfId="55"/>
    <cellStyle name="_01 DVHC(OK)_XNK" xfId="56"/>
    <cellStyle name="_01 DVHC_01 Don vi HC" xfId="57"/>
    <cellStyle name="_01 DVHC_02 Danso_Laodong 2012(chuan) CO SO" xfId="58"/>
    <cellStyle name="_01 DVHC_04 Doanh nghiep va CSKDCT 2012" xfId="59"/>
    <cellStyle name="_01 DVHC_08 Thuong mai Tong muc - Diep" xfId="60"/>
    <cellStyle name="_01 DVHC_09 Thuong mai va Du lich" xfId="61"/>
    <cellStyle name="_01 DVHC_09 Thuong mai va Du lich_01 Don vi HC" xfId="62"/>
    <cellStyle name="_01 DVHC_09 Thuong mai va Du lich_NGDD 2013 Thu chi NSNN " xfId="63"/>
    <cellStyle name="_01 DVHC_Xl0000167" xfId="64"/>
    <cellStyle name="_01.NGTT2009-DVHC" xfId="65"/>
    <cellStyle name="_02 dan so (OK)" xfId="66"/>
    <cellStyle name="_02.NGTT2009-DSLD" xfId="67"/>
    <cellStyle name="_02.NGTT2009-DSLDok" xfId="68"/>
    <cellStyle name="_03 Dautu 2010" xfId="69"/>
    <cellStyle name="_03.NGTT2009-TKQG" xfId="70"/>
    <cellStyle name="_05 Thuong mai" xfId="71"/>
    <cellStyle name="_05 Thuong mai_01 Don vi HC" xfId="72"/>
    <cellStyle name="_05 Thuong mai_02 Danso_Laodong 2012(chuan) CO SO" xfId="73"/>
    <cellStyle name="_05 Thuong mai_04 Doanh nghiep va CSKDCT 2012" xfId="74"/>
    <cellStyle name="_05 Thuong mai_NGDD 2013 Thu chi NSNN " xfId="75"/>
    <cellStyle name="_05 Thuong mai_Nien giam KT_TV 2010" xfId="76"/>
    <cellStyle name="_05 Thuong mai_Xl0000167" xfId="77"/>
    <cellStyle name="_06 Van tai" xfId="78"/>
    <cellStyle name="_06 Van tai_01 Don vi HC" xfId="79"/>
    <cellStyle name="_06 Van tai_02 Danso_Laodong 2012(chuan) CO SO" xfId="80"/>
    <cellStyle name="_06 Van tai_04 Doanh nghiep va CSKDCT 2012" xfId="81"/>
    <cellStyle name="_06 Van tai_NGDD 2013 Thu chi NSNN " xfId="82"/>
    <cellStyle name="_06 Van tai_Nien giam KT_TV 2010" xfId="83"/>
    <cellStyle name="_06 Van tai_Xl0000167" xfId="84"/>
    <cellStyle name="_07 Buu dien" xfId="85"/>
    <cellStyle name="_07 Buu dien_01 Don vi HC" xfId="86"/>
    <cellStyle name="_07 Buu dien_02 Danso_Laodong 2012(chuan) CO SO" xfId="87"/>
    <cellStyle name="_07 Buu dien_04 Doanh nghiep va CSKDCT 2012" xfId="88"/>
    <cellStyle name="_07 Buu dien_NGDD 2013 Thu chi NSNN " xfId="89"/>
    <cellStyle name="_07 Buu dien_Nien giam KT_TV 2010" xfId="90"/>
    <cellStyle name="_07 Buu dien_Xl0000167" xfId="91"/>
    <cellStyle name="_07. NGTT2009-NN" xfId="92"/>
    <cellStyle name="_07. NGTT2009-NN 10" xfId="93"/>
    <cellStyle name="_07. NGTT2009-NN 11" xfId="94"/>
    <cellStyle name="_07. NGTT2009-NN 12" xfId="95"/>
    <cellStyle name="_07. NGTT2009-NN 13" xfId="96"/>
    <cellStyle name="_07. NGTT2009-NN 14" xfId="97"/>
    <cellStyle name="_07. NGTT2009-NN 15" xfId="98"/>
    <cellStyle name="_07. NGTT2009-NN 16" xfId="99"/>
    <cellStyle name="_07. NGTT2009-NN 17" xfId="100"/>
    <cellStyle name="_07. NGTT2009-NN 18" xfId="101"/>
    <cellStyle name="_07. NGTT2009-NN 19" xfId="102"/>
    <cellStyle name="_07. NGTT2009-NN 2" xfId="103"/>
    <cellStyle name="_07. NGTT2009-NN 3" xfId="104"/>
    <cellStyle name="_07. NGTT2009-NN 4" xfId="105"/>
    <cellStyle name="_07. NGTT2009-NN 5" xfId="106"/>
    <cellStyle name="_07. NGTT2009-NN 6" xfId="107"/>
    <cellStyle name="_07. NGTT2009-NN 7" xfId="108"/>
    <cellStyle name="_07. NGTT2009-NN 8" xfId="109"/>
    <cellStyle name="_07. NGTT2009-NN 9" xfId="110"/>
    <cellStyle name="_07. NGTT2009-NN_01 Don vi HC" xfId="111"/>
    <cellStyle name="_07. NGTT2009-NN_01 DVHC-DSLD 2010" xfId="112"/>
    <cellStyle name="_07. NGTT2009-NN_01 DVHC-DSLD 2010_01 Don vi HC" xfId="113"/>
    <cellStyle name="_07. NGTT2009-NN_01 DVHC-DSLD 2010_02 Danso_Laodong 2012(chuan) CO SO" xfId="114"/>
    <cellStyle name="_07. NGTT2009-NN_01 DVHC-DSLD 2010_04 Doanh nghiep va CSKDCT 2012" xfId="115"/>
    <cellStyle name="_07. NGTT2009-NN_01 DVHC-DSLD 2010_08 Thuong mai Tong muc - Diep" xfId="116"/>
    <cellStyle name="_07. NGTT2009-NN_01 DVHC-DSLD 2010_Bo sung 04 bieu Cong nghiep" xfId="117"/>
    <cellStyle name="_07. NGTT2009-NN_01 DVHC-DSLD 2010_Mau" xfId="118"/>
    <cellStyle name="_07. NGTT2009-NN_01 DVHC-DSLD 2010_NGDD 2013 Thu chi NSNN " xfId="119"/>
    <cellStyle name="_07. NGTT2009-NN_01 DVHC-DSLD 2010_Nien giam KT_TV 2010" xfId="120"/>
    <cellStyle name="_07. NGTT2009-NN_01 DVHC-DSLD 2010_nien giam tom tat 2010 (thuy)" xfId="121"/>
    <cellStyle name="_07. NGTT2009-NN_01 DVHC-DSLD 2010_nien giam tom tat 2010 (thuy)_01 Don vi HC" xfId="122"/>
    <cellStyle name="_07. NGTT2009-NN_01 DVHC-DSLD 2010_nien giam tom tat 2010 (thuy)_02 Danso_Laodong 2012(chuan) CO SO" xfId="123"/>
    <cellStyle name="_07. NGTT2009-NN_01 DVHC-DSLD 2010_nien giam tom tat 2010 (thuy)_04 Doanh nghiep va CSKDCT 2012" xfId="124"/>
    <cellStyle name="_07. NGTT2009-NN_01 DVHC-DSLD 2010_nien giam tom tat 2010 (thuy)_08 Thuong mai Tong muc - Diep" xfId="125"/>
    <cellStyle name="_07. NGTT2009-NN_01 DVHC-DSLD 2010_nien giam tom tat 2010 (thuy)_09 Thuong mai va Du lich" xfId="126"/>
    <cellStyle name="_07. NGTT2009-NN_01 DVHC-DSLD 2010_nien giam tom tat 2010 (thuy)_09 Thuong mai va Du lich_01 Don vi HC" xfId="127"/>
    <cellStyle name="_07. NGTT2009-NN_01 DVHC-DSLD 2010_nien giam tom tat 2010 (thuy)_09 Thuong mai va Du lich_NGDD 2013 Thu chi NSNN " xfId="128"/>
    <cellStyle name="_07. NGTT2009-NN_01 DVHC-DSLD 2010_nien giam tom tat 2010 (thuy)_Xl0000167" xfId="129"/>
    <cellStyle name="_07. NGTT2009-NN_01 DVHC-DSLD 2010_Tong hop NGTT" xfId="130"/>
    <cellStyle name="_07. NGTT2009-NN_01 DVHC-DSLD 2010_Tong hop NGTT_09 Thuong mai va Du lich" xfId="131"/>
    <cellStyle name="_07. NGTT2009-NN_01 DVHC-DSLD 2010_Tong hop NGTT_09 Thuong mai va Du lich_01 Don vi HC" xfId="132"/>
    <cellStyle name="_07. NGTT2009-NN_01 DVHC-DSLD 2010_Tong hop NGTT_09 Thuong mai va Du lich_NGDD 2013 Thu chi NSNN " xfId="133"/>
    <cellStyle name="_07. NGTT2009-NN_01 DVHC-DSLD 2010_Xl0000167" xfId="134"/>
    <cellStyle name="_07. NGTT2009-NN_02  Dan so lao dong(OK)" xfId="135"/>
    <cellStyle name="_07. NGTT2009-NN_02 Danso_Laodong 2012(chuan) CO SO" xfId="136"/>
    <cellStyle name="_07. NGTT2009-NN_03 Dautu 2010" xfId="137"/>
    <cellStyle name="_07. NGTT2009-NN_03 Dautu 2010_01 Don vi HC" xfId="138"/>
    <cellStyle name="_07. NGTT2009-NN_03 Dautu 2010_02 Danso_Laodong 2012(chuan) CO SO" xfId="139"/>
    <cellStyle name="_07. NGTT2009-NN_03 Dautu 2010_04 Doanh nghiep va CSKDCT 2012" xfId="140"/>
    <cellStyle name="_07. NGTT2009-NN_03 Dautu 2010_08 Thuong mai Tong muc - Diep" xfId="141"/>
    <cellStyle name="_07. NGTT2009-NN_03 Dautu 2010_09 Thuong mai va Du lich" xfId="142"/>
    <cellStyle name="_07. NGTT2009-NN_03 Dautu 2010_09 Thuong mai va Du lich_01 Don vi HC" xfId="143"/>
    <cellStyle name="_07. NGTT2009-NN_03 Dautu 2010_09 Thuong mai va Du lich_NGDD 2013 Thu chi NSNN " xfId="144"/>
    <cellStyle name="_07. NGTT2009-NN_03 Dautu 2010_Xl0000167" xfId="145"/>
    <cellStyle name="_07. NGTT2009-NN_03 TKQG" xfId="146"/>
    <cellStyle name="_07. NGTT2009-NN_03 TKQG_02  Dan so lao dong(OK)" xfId="147"/>
    <cellStyle name="_07. NGTT2009-NN_03 TKQG_Xl0000167" xfId="148"/>
    <cellStyle name="_07. NGTT2009-NN_04 Doanh nghiep va CSKDCT 2012" xfId="149"/>
    <cellStyle name="_07. NGTT2009-NN_05 Doanh nghiep va Ca the_2011 (Ok)" xfId="150"/>
    <cellStyle name="_07. NGTT2009-NN_05 Thu chi NSNN" xfId="151"/>
    <cellStyle name="_07. NGTT2009-NN_05 Thuong mai" xfId="152"/>
    <cellStyle name="_07. NGTT2009-NN_05 Thuong mai_01 Don vi HC" xfId="153"/>
    <cellStyle name="_07. NGTT2009-NN_05 Thuong mai_02 Danso_Laodong 2012(chuan) CO SO" xfId="154"/>
    <cellStyle name="_07. NGTT2009-NN_05 Thuong mai_04 Doanh nghiep va CSKDCT 2012" xfId="155"/>
    <cellStyle name="_07. NGTT2009-NN_05 Thuong mai_NGDD 2013 Thu chi NSNN " xfId="156"/>
    <cellStyle name="_07. NGTT2009-NN_05 Thuong mai_Nien giam KT_TV 2010" xfId="157"/>
    <cellStyle name="_07. NGTT2009-NN_05 Thuong mai_Xl0000167" xfId="158"/>
    <cellStyle name="_07. NGTT2009-NN_06 Nong, lam nghiep 2010  (ok)" xfId="159"/>
    <cellStyle name="_07. NGTT2009-NN_06 Van tai" xfId="160"/>
    <cellStyle name="_07. NGTT2009-NN_06 Van tai_01 Don vi HC" xfId="161"/>
    <cellStyle name="_07. NGTT2009-NN_06 Van tai_02 Danso_Laodong 2012(chuan) CO SO" xfId="162"/>
    <cellStyle name="_07. NGTT2009-NN_06 Van tai_04 Doanh nghiep va CSKDCT 2012" xfId="163"/>
    <cellStyle name="_07. NGTT2009-NN_06 Van tai_NGDD 2013 Thu chi NSNN " xfId="164"/>
    <cellStyle name="_07. NGTT2009-NN_06 Van tai_Nien giam KT_TV 2010" xfId="165"/>
    <cellStyle name="_07. NGTT2009-NN_06 Van tai_Xl0000167" xfId="166"/>
    <cellStyle name="_07. NGTT2009-NN_07 Buu dien" xfId="167"/>
    <cellStyle name="_07. NGTT2009-NN_07 Buu dien_01 Don vi HC" xfId="168"/>
    <cellStyle name="_07. NGTT2009-NN_07 Buu dien_02 Danso_Laodong 2012(chuan) CO SO" xfId="169"/>
    <cellStyle name="_07. NGTT2009-NN_07 Buu dien_04 Doanh nghiep va CSKDCT 2012" xfId="170"/>
    <cellStyle name="_07. NGTT2009-NN_07 Buu dien_NGDD 2013 Thu chi NSNN " xfId="171"/>
    <cellStyle name="_07. NGTT2009-NN_07 Buu dien_Nien giam KT_TV 2010" xfId="172"/>
    <cellStyle name="_07. NGTT2009-NN_07 Buu dien_Xl0000167" xfId="173"/>
    <cellStyle name="_07. NGTT2009-NN_07 NGTT CN 2012" xfId="174"/>
    <cellStyle name="_07. NGTT2009-NN_08 Thuong mai Tong muc - Diep" xfId="175"/>
    <cellStyle name="_07. NGTT2009-NN_08 Thuong mai va Du lich (Ok)" xfId="176"/>
    <cellStyle name="_07. NGTT2009-NN_08 Van tai" xfId="177"/>
    <cellStyle name="_07. NGTT2009-NN_08 Van tai_01 Don vi HC" xfId="178"/>
    <cellStyle name="_07. NGTT2009-NN_08 Van tai_02 Danso_Laodong 2012(chuan) CO SO" xfId="179"/>
    <cellStyle name="_07. NGTT2009-NN_08 Van tai_04 Doanh nghiep va CSKDCT 2012" xfId="180"/>
    <cellStyle name="_07. NGTT2009-NN_08 Van tai_NGDD 2013 Thu chi NSNN " xfId="181"/>
    <cellStyle name="_07. NGTT2009-NN_08 Van tai_Nien giam KT_TV 2010" xfId="182"/>
    <cellStyle name="_07. NGTT2009-NN_08 Van tai_Xl0000167" xfId="183"/>
    <cellStyle name="_07. NGTT2009-NN_08 Yte-van hoa" xfId="184"/>
    <cellStyle name="_07. NGTT2009-NN_08 Yte-van hoa_01 Don vi HC" xfId="185"/>
    <cellStyle name="_07. NGTT2009-NN_08 Yte-van hoa_02 Danso_Laodong 2012(chuan) CO SO" xfId="186"/>
    <cellStyle name="_07. NGTT2009-NN_08 Yte-van hoa_04 Doanh nghiep va CSKDCT 2012" xfId="187"/>
    <cellStyle name="_07. NGTT2009-NN_08 Yte-van hoa_NGDD 2013 Thu chi NSNN " xfId="188"/>
    <cellStyle name="_07. NGTT2009-NN_08 Yte-van hoa_Nien giam KT_TV 2010" xfId="189"/>
    <cellStyle name="_07. NGTT2009-NN_08 Yte-van hoa_Xl0000167" xfId="190"/>
    <cellStyle name="_07. NGTT2009-NN_09 Chi so gia 2011- VuTKG-1 (Ok)" xfId="191"/>
    <cellStyle name="_07. NGTT2009-NN_09 Du lich" xfId="192"/>
    <cellStyle name="_07. NGTT2009-NN_09 Thuong mai va Du lich" xfId="193"/>
    <cellStyle name="_07. NGTT2009-NN_09 Thuong mai va Du lich_01 Don vi HC" xfId="194"/>
    <cellStyle name="_07. NGTT2009-NN_09 Thuong mai va Du lich_NGDD 2013 Thu chi NSNN " xfId="195"/>
    <cellStyle name="_07. NGTT2009-NN_10 Market VH, YT, GD, NGTT 2011 " xfId="196"/>
    <cellStyle name="_07. NGTT2009-NN_10 Market VH, YT, GD, NGTT 2011 _02  Dan so lao dong(OK)" xfId="197"/>
    <cellStyle name="_07. NGTT2009-NN_10 Market VH, YT, GD, NGTT 2011 _03 TKQG va Thu chi NSNN 2012" xfId="198"/>
    <cellStyle name="_07. NGTT2009-NN_10 Market VH, YT, GD, NGTT 2011 _04 Doanh nghiep va CSKDCT 2012" xfId="199"/>
    <cellStyle name="_07. NGTT2009-NN_10 Market VH, YT, GD, NGTT 2011 _05 Doanh nghiep va Ca the_2011 (Ok)" xfId="200"/>
    <cellStyle name="_07. NGTT2009-NN_10 Market VH, YT, GD, NGTT 2011 _07 NGTT CN 2012" xfId="201"/>
    <cellStyle name="_07. NGTT2009-NN_10 Market VH, YT, GD, NGTT 2011 _08 Thuong mai Tong muc - Diep" xfId="202"/>
    <cellStyle name="_07. NGTT2009-NN_10 Market VH, YT, GD, NGTT 2011 _08 Thuong mai va Du lich (Ok)" xfId="203"/>
    <cellStyle name="_07. NGTT2009-NN_10 Market VH, YT, GD, NGTT 2011 _09 Chi so gia 2011- VuTKG-1 (Ok)" xfId="204"/>
    <cellStyle name="_07. NGTT2009-NN_10 Market VH, YT, GD, NGTT 2011 _09 Du lich" xfId="205"/>
    <cellStyle name="_07. NGTT2009-NN_10 Market VH, YT, GD, NGTT 2011 _10 Van tai va BCVT (da sua ok)" xfId="206"/>
    <cellStyle name="_07. NGTT2009-NN_10 Market VH, YT, GD, NGTT 2011 _11 (3)" xfId="207"/>
    <cellStyle name="_07. NGTT2009-NN_10 Market VH, YT, GD, NGTT 2011 _11 (3)_04 Doanh nghiep va CSKDCT 2012" xfId="208"/>
    <cellStyle name="_07. NGTT2009-NN_10 Market VH, YT, GD, NGTT 2011 _11 (3)_Xl0000167" xfId="209"/>
    <cellStyle name="_07. NGTT2009-NN_10 Market VH, YT, GD, NGTT 2011 _12 (2)" xfId="210"/>
    <cellStyle name="_07. NGTT2009-NN_10 Market VH, YT, GD, NGTT 2011 _12 (2)_04 Doanh nghiep va CSKDCT 2012" xfId="211"/>
    <cellStyle name="_07. NGTT2009-NN_10 Market VH, YT, GD, NGTT 2011 _12 (2)_Xl0000167" xfId="212"/>
    <cellStyle name="_07. NGTT2009-NN_10 Market VH, YT, GD, NGTT 2011 _12 Giao duc, Y Te va Muc songnam2011" xfId="213"/>
    <cellStyle name="_07. NGTT2009-NN_10 Market VH, YT, GD, NGTT 2011 _13 Van tai 2012" xfId="214"/>
    <cellStyle name="_07. NGTT2009-NN_10 Market VH, YT, GD, NGTT 2011 _Giaoduc2013(ok)" xfId="215"/>
    <cellStyle name="_07. NGTT2009-NN_10 Market VH, YT, GD, NGTT 2011 _Maket NGTT2012 LN,TS (7-1-2013)" xfId="216"/>
    <cellStyle name="_07. NGTT2009-NN_10 Market VH, YT, GD, NGTT 2011 _Maket NGTT2012 LN,TS (7-1-2013)_Nongnghiep" xfId="217"/>
    <cellStyle name="_07. NGTT2009-NN_10 Market VH, YT, GD, NGTT 2011 _Ngiam_lamnghiep_2011_v2(1)(1)" xfId="218"/>
    <cellStyle name="_07. NGTT2009-NN_10 Market VH, YT, GD, NGTT 2011 _Ngiam_lamnghiep_2011_v2(1)(1)_Nongnghiep" xfId="219"/>
    <cellStyle name="_07. NGTT2009-NN_10 Market VH, YT, GD, NGTT 2011 _NGTT LN,TS 2012 (Chuan)" xfId="220"/>
    <cellStyle name="_07. NGTT2009-NN_10 Market VH, YT, GD, NGTT 2011 _Nien giam TT Vu Nong nghiep 2012(solieu)-gui Vu TH 29-3-2013" xfId="221"/>
    <cellStyle name="_07. NGTT2009-NN_10 Market VH, YT, GD, NGTT 2011 _Nongnghiep" xfId="222"/>
    <cellStyle name="_07. NGTT2009-NN_10 Market VH, YT, GD, NGTT 2011 _Nongnghiep NGDD 2012_cap nhat den 24-5-2013(1)" xfId="223"/>
    <cellStyle name="_07. NGTT2009-NN_10 Market VH, YT, GD, NGTT 2011 _Nongnghiep_Nongnghiep NGDD 2012_cap nhat den 24-5-2013(1)" xfId="224"/>
    <cellStyle name="_07. NGTT2009-NN_10 Market VH, YT, GD, NGTT 2011 _So lieu quoc te TH" xfId="225"/>
    <cellStyle name="_07. NGTT2009-NN_10 Market VH, YT, GD, NGTT 2011 _Xl0000147" xfId="226"/>
    <cellStyle name="_07. NGTT2009-NN_10 Market VH, YT, GD, NGTT 2011 _Xl0000167" xfId="227"/>
    <cellStyle name="_07. NGTT2009-NN_10 Market VH, YT, GD, NGTT 2011 _XNK" xfId="228"/>
    <cellStyle name="_07. NGTT2009-NN_10 Van tai va BCVT (da sua ok)" xfId="229"/>
    <cellStyle name="_07. NGTT2009-NN_10 VH, YT, GD, NGTT 2010 - (OK)" xfId="230"/>
    <cellStyle name="_07. NGTT2009-NN_10 VH, YT, GD, NGTT 2010 - (OK)_Bo sung 04 bieu Cong nghiep" xfId="231"/>
    <cellStyle name="_07. NGTT2009-NN_11 (3)" xfId="232"/>
    <cellStyle name="_07. NGTT2009-NN_11 (3)_04 Doanh nghiep va CSKDCT 2012" xfId="233"/>
    <cellStyle name="_07. NGTT2009-NN_11 (3)_Xl0000167" xfId="234"/>
    <cellStyle name="_07. NGTT2009-NN_11 So lieu quoc te 2010-final" xfId="235"/>
    <cellStyle name="_07. NGTT2009-NN_12 (2)" xfId="236"/>
    <cellStyle name="_07. NGTT2009-NN_12 (2)_04 Doanh nghiep va CSKDCT 2012" xfId="237"/>
    <cellStyle name="_07. NGTT2009-NN_12 (2)_Xl0000167" xfId="238"/>
    <cellStyle name="_07. NGTT2009-NN_12 Chi so gia 2012(chuan) co so" xfId="239"/>
    <cellStyle name="_07. NGTT2009-NN_12 Giao duc, Y Te va Muc songnam2011" xfId="240"/>
    <cellStyle name="_07. NGTT2009-NN_13 Van tai 2012" xfId="241"/>
    <cellStyle name="_07. NGTT2009-NN_Book1" xfId="242"/>
    <cellStyle name="_07. NGTT2009-NN_Book3" xfId="243"/>
    <cellStyle name="_07. NGTT2009-NN_Book3 10" xfId="244"/>
    <cellStyle name="_07. NGTT2009-NN_Book3 11" xfId="245"/>
    <cellStyle name="_07. NGTT2009-NN_Book3 12" xfId="246"/>
    <cellStyle name="_07. NGTT2009-NN_Book3 13" xfId="247"/>
    <cellStyle name="_07. NGTT2009-NN_Book3 14" xfId="248"/>
    <cellStyle name="_07. NGTT2009-NN_Book3 15" xfId="249"/>
    <cellStyle name="_07. NGTT2009-NN_Book3 16" xfId="250"/>
    <cellStyle name="_07. NGTT2009-NN_Book3 17" xfId="251"/>
    <cellStyle name="_07. NGTT2009-NN_Book3 18" xfId="252"/>
    <cellStyle name="_07. NGTT2009-NN_Book3 19" xfId="253"/>
    <cellStyle name="_07. NGTT2009-NN_Book3 2" xfId="254"/>
    <cellStyle name="_07. NGTT2009-NN_Book3 3" xfId="255"/>
    <cellStyle name="_07. NGTT2009-NN_Book3 4" xfId="256"/>
    <cellStyle name="_07. NGTT2009-NN_Book3 5" xfId="257"/>
    <cellStyle name="_07. NGTT2009-NN_Book3 6" xfId="258"/>
    <cellStyle name="_07. NGTT2009-NN_Book3 7" xfId="259"/>
    <cellStyle name="_07. NGTT2009-NN_Book3 8" xfId="260"/>
    <cellStyle name="_07. NGTT2009-NN_Book3 9" xfId="261"/>
    <cellStyle name="_07. NGTT2009-NN_Book3_01 Don vi HC" xfId="262"/>
    <cellStyle name="_07. NGTT2009-NN_Book3_01 DVHC-DSLD 2010" xfId="263"/>
    <cellStyle name="_07. NGTT2009-NN_Book3_02  Dan so lao dong(OK)" xfId="264"/>
    <cellStyle name="_07. NGTT2009-NN_Book3_02 Danso_Laodong 2012(chuan) CO SO" xfId="265"/>
    <cellStyle name="_07. NGTT2009-NN_Book3_03 TKQG va Thu chi NSNN 2012" xfId="266"/>
    <cellStyle name="_07. NGTT2009-NN_Book3_04 Doanh nghiep va CSKDCT 2012" xfId="267"/>
    <cellStyle name="_07. NGTT2009-NN_Book3_05 Doanh nghiep va Ca the_2011 (Ok)" xfId="268"/>
    <cellStyle name="_07. NGTT2009-NN_Book3_05 NGTT DN 2010 (OK)" xfId="269"/>
    <cellStyle name="_07. NGTT2009-NN_Book3_05 NGTT DN 2010 (OK)_Bo sung 04 bieu Cong nghiep" xfId="270"/>
    <cellStyle name="_07. NGTT2009-NN_Book3_06 Nong, lam nghiep 2010  (ok)" xfId="271"/>
    <cellStyle name="_07. NGTT2009-NN_Book3_07 NGTT CN 2012" xfId="272"/>
    <cellStyle name="_07. NGTT2009-NN_Book3_08 Thuong mai Tong muc - Diep" xfId="273"/>
    <cellStyle name="_07. NGTT2009-NN_Book3_08 Thuong mai va Du lich (Ok)" xfId="274"/>
    <cellStyle name="_07. NGTT2009-NN_Book3_09 Chi so gia 2011- VuTKG-1 (Ok)" xfId="275"/>
    <cellStyle name="_07. NGTT2009-NN_Book3_09 Du lich" xfId="276"/>
    <cellStyle name="_07. NGTT2009-NN_Book3_10 Market VH, YT, GD, NGTT 2011 " xfId="277"/>
    <cellStyle name="_07. NGTT2009-NN_Book3_10 Market VH, YT, GD, NGTT 2011 _02  Dan so lao dong(OK)" xfId="278"/>
    <cellStyle name="_07. NGTT2009-NN_Book3_10 Market VH, YT, GD, NGTT 2011 _03 TKQG va Thu chi NSNN 2012" xfId="279"/>
    <cellStyle name="_07. NGTT2009-NN_Book3_10 Market VH, YT, GD, NGTT 2011 _04 Doanh nghiep va CSKDCT 2012" xfId="280"/>
    <cellStyle name="_07. NGTT2009-NN_Book3_10 Market VH, YT, GD, NGTT 2011 _05 Doanh nghiep va Ca the_2011 (Ok)" xfId="281"/>
    <cellStyle name="_07. NGTT2009-NN_Book3_10 Market VH, YT, GD, NGTT 2011 _07 NGTT CN 2012" xfId="282"/>
    <cellStyle name="_07. NGTT2009-NN_Book3_10 Market VH, YT, GD, NGTT 2011 _08 Thuong mai Tong muc - Diep" xfId="283"/>
    <cellStyle name="_07. NGTT2009-NN_Book3_10 Market VH, YT, GD, NGTT 2011 _08 Thuong mai va Du lich (Ok)" xfId="284"/>
    <cellStyle name="_07. NGTT2009-NN_Book3_10 Market VH, YT, GD, NGTT 2011 _09 Chi so gia 2011- VuTKG-1 (Ok)" xfId="285"/>
    <cellStyle name="_07. NGTT2009-NN_Book3_10 Market VH, YT, GD, NGTT 2011 _09 Du lich" xfId="286"/>
    <cellStyle name="_07. NGTT2009-NN_Book3_10 Market VH, YT, GD, NGTT 2011 _10 Van tai va BCVT (da sua ok)" xfId="287"/>
    <cellStyle name="_07. NGTT2009-NN_Book3_10 Market VH, YT, GD, NGTT 2011 _11 (3)" xfId="288"/>
    <cellStyle name="_07. NGTT2009-NN_Book3_10 Market VH, YT, GD, NGTT 2011 _11 (3)_04 Doanh nghiep va CSKDCT 2012" xfId="289"/>
    <cellStyle name="_07. NGTT2009-NN_Book3_10 Market VH, YT, GD, NGTT 2011 _11 (3)_Xl0000167" xfId="290"/>
    <cellStyle name="_07. NGTT2009-NN_Book3_10 Market VH, YT, GD, NGTT 2011 _12 (2)" xfId="291"/>
    <cellStyle name="_07. NGTT2009-NN_Book3_10 Market VH, YT, GD, NGTT 2011 _12 (2)_04 Doanh nghiep va CSKDCT 2012" xfId="292"/>
    <cellStyle name="_07. NGTT2009-NN_Book3_10 Market VH, YT, GD, NGTT 2011 _12 (2)_Xl0000167" xfId="293"/>
    <cellStyle name="_07. NGTT2009-NN_Book3_10 Market VH, YT, GD, NGTT 2011 _12 Giao duc, Y Te va Muc songnam2011" xfId="294"/>
    <cellStyle name="_07. NGTT2009-NN_Book3_10 Market VH, YT, GD, NGTT 2011 _13 Van tai 2012" xfId="295"/>
    <cellStyle name="_07. NGTT2009-NN_Book3_10 Market VH, YT, GD, NGTT 2011 _Giaoduc2013(ok)" xfId="296"/>
    <cellStyle name="_07. NGTT2009-NN_Book3_10 Market VH, YT, GD, NGTT 2011 _Maket NGTT2012 LN,TS (7-1-2013)" xfId="297"/>
    <cellStyle name="_07. NGTT2009-NN_Book3_10 Market VH, YT, GD, NGTT 2011 _Maket NGTT2012 LN,TS (7-1-2013)_Nongnghiep" xfId="298"/>
    <cellStyle name="_07. NGTT2009-NN_Book3_10 Market VH, YT, GD, NGTT 2011 _Ngiam_lamnghiep_2011_v2(1)(1)" xfId="299"/>
    <cellStyle name="_07. NGTT2009-NN_Book3_10 Market VH, YT, GD, NGTT 2011 _Ngiam_lamnghiep_2011_v2(1)(1)_Nongnghiep" xfId="300"/>
    <cellStyle name="_07. NGTT2009-NN_Book3_10 Market VH, YT, GD, NGTT 2011 _NGTT LN,TS 2012 (Chuan)" xfId="301"/>
    <cellStyle name="_07. NGTT2009-NN_Book3_10 Market VH, YT, GD, NGTT 2011 _Nien giam TT Vu Nong nghiep 2012(solieu)-gui Vu TH 29-3-2013" xfId="302"/>
    <cellStyle name="_07. NGTT2009-NN_Book3_10 Market VH, YT, GD, NGTT 2011 _Nongnghiep" xfId="303"/>
    <cellStyle name="_07. NGTT2009-NN_Book3_10 Market VH, YT, GD, NGTT 2011 _Nongnghiep NGDD 2012_cap nhat den 24-5-2013(1)" xfId="304"/>
    <cellStyle name="_07. NGTT2009-NN_Book3_10 Market VH, YT, GD, NGTT 2011 _Nongnghiep_Nongnghiep NGDD 2012_cap nhat den 24-5-2013(1)" xfId="305"/>
    <cellStyle name="_07. NGTT2009-NN_Book3_10 Market VH, YT, GD, NGTT 2011 _So lieu quoc te TH" xfId="306"/>
    <cellStyle name="_07. NGTT2009-NN_Book3_10 Market VH, YT, GD, NGTT 2011 _Xl0000147" xfId="307"/>
    <cellStyle name="_07. NGTT2009-NN_Book3_10 Market VH, YT, GD, NGTT 2011 _Xl0000167" xfId="308"/>
    <cellStyle name="_07. NGTT2009-NN_Book3_10 Market VH, YT, GD, NGTT 2011 _XNK" xfId="309"/>
    <cellStyle name="_07. NGTT2009-NN_Book3_10 Van tai va BCVT (da sua ok)" xfId="310"/>
    <cellStyle name="_07. NGTT2009-NN_Book3_10 VH, YT, GD, NGTT 2010 - (OK)" xfId="311"/>
    <cellStyle name="_07. NGTT2009-NN_Book3_10 VH, YT, GD, NGTT 2010 - (OK)_Bo sung 04 bieu Cong nghiep" xfId="312"/>
    <cellStyle name="_07. NGTT2009-NN_Book3_11 (3)" xfId="313"/>
    <cellStyle name="_07. NGTT2009-NN_Book3_11 (3)_04 Doanh nghiep va CSKDCT 2012" xfId="314"/>
    <cellStyle name="_07. NGTT2009-NN_Book3_11 (3)_Xl0000167" xfId="315"/>
    <cellStyle name="_07. NGTT2009-NN_Book3_12 (2)" xfId="316"/>
    <cellStyle name="_07. NGTT2009-NN_Book3_12 (2)_04 Doanh nghiep va CSKDCT 2012" xfId="317"/>
    <cellStyle name="_07. NGTT2009-NN_Book3_12 (2)_Xl0000167" xfId="318"/>
    <cellStyle name="_07. NGTT2009-NN_Book3_12 Chi so gia 2012(chuan) co so" xfId="319"/>
    <cellStyle name="_07. NGTT2009-NN_Book3_12 Giao duc, Y Te va Muc songnam2011" xfId="320"/>
    <cellStyle name="_07. NGTT2009-NN_Book3_13 Van tai 2012" xfId="321"/>
    <cellStyle name="_07. NGTT2009-NN_Book3_Book1" xfId="322"/>
    <cellStyle name="_07. NGTT2009-NN_Book3_CucThongke-phucdap-Tuan-Anh" xfId="323"/>
    <cellStyle name="_07. NGTT2009-NN_Book3_Giaoduc2013(ok)" xfId="324"/>
    <cellStyle name="_07. NGTT2009-NN_Book3_GTSXNN" xfId="325"/>
    <cellStyle name="_07. NGTT2009-NN_Book3_GTSXNN_Nongnghiep NGDD 2012_cap nhat den 24-5-2013(1)" xfId="326"/>
    <cellStyle name="_07. NGTT2009-NN_Book3_Maket NGTT2012 LN,TS (7-1-2013)" xfId="327"/>
    <cellStyle name="_07. NGTT2009-NN_Book3_Maket NGTT2012 LN,TS (7-1-2013)_Nongnghiep" xfId="328"/>
    <cellStyle name="_07. NGTT2009-NN_Book3_Ngiam_lamnghiep_2011_v2(1)(1)" xfId="329"/>
    <cellStyle name="_07. NGTT2009-NN_Book3_Ngiam_lamnghiep_2011_v2(1)(1)_Nongnghiep" xfId="330"/>
    <cellStyle name="_07. NGTT2009-NN_Book3_NGTT LN,TS 2012 (Chuan)" xfId="331"/>
    <cellStyle name="_07. NGTT2009-NN_Book3_Nien giam day du  Nong nghiep 2010" xfId="332"/>
    <cellStyle name="_07. NGTT2009-NN_Book3_Nien giam TT Vu Nong nghiep 2012(solieu)-gui Vu TH 29-3-2013" xfId="333"/>
    <cellStyle name="_07. NGTT2009-NN_Book3_Nongnghiep" xfId="334"/>
    <cellStyle name="_07. NGTT2009-NN_Book3_Nongnghiep_Bo sung 04 bieu Cong nghiep" xfId="335"/>
    <cellStyle name="_07. NGTT2009-NN_Book3_Nongnghiep_Mau" xfId="336"/>
    <cellStyle name="_07. NGTT2009-NN_Book3_Nongnghiep_NGDD 2013 Thu chi NSNN " xfId="337"/>
    <cellStyle name="_07. NGTT2009-NN_Book3_Nongnghiep_Nongnghiep NGDD 2012_cap nhat den 24-5-2013(1)" xfId="338"/>
    <cellStyle name="_07. NGTT2009-NN_Book3_So lieu quoc te TH" xfId="339"/>
    <cellStyle name="_07. NGTT2009-NN_Book3_So lieu quoc te TH_08 Cong nghiep 2010" xfId="340"/>
    <cellStyle name="_07. NGTT2009-NN_Book3_So lieu quoc te TH_08 Thuong mai va Du lich (Ok)" xfId="341"/>
    <cellStyle name="_07. NGTT2009-NN_Book3_So lieu quoc te TH_09 Chi so gia 2011- VuTKG-1 (Ok)" xfId="342"/>
    <cellStyle name="_07. NGTT2009-NN_Book3_So lieu quoc te TH_09 Du lich" xfId="343"/>
    <cellStyle name="_07. NGTT2009-NN_Book3_So lieu quoc te TH_10 Van tai va BCVT (da sua ok)" xfId="344"/>
    <cellStyle name="_07. NGTT2009-NN_Book3_So lieu quoc te TH_12 Giao duc, Y Te va Muc songnam2011" xfId="345"/>
    <cellStyle name="_07. NGTT2009-NN_Book3_So lieu quoc te TH_nien giam tom tat du lich va XNK" xfId="346"/>
    <cellStyle name="_07. NGTT2009-NN_Book3_So lieu quoc te TH_Nongnghiep" xfId="347"/>
    <cellStyle name="_07. NGTT2009-NN_Book3_So lieu quoc te TH_XNK" xfId="348"/>
    <cellStyle name="_07. NGTT2009-NN_Book3_So lieu quoc te(GDP)" xfId="349"/>
    <cellStyle name="_07. NGTT2009-NN_Book3_So lieu quoc te(GDP)_02  Dan so lao dong(OK)" xfId="350"/>
    <cellStyle name="_07. NGTT2009-NN_Book3_So lieu quoc te(GDP)_03 TKQG va Thu chi NSNN 2012" xfId="351"/>
    <cellStyle name="_07. NGTT2009-NN_Book3_So lieu quoc te(GDP)_04 Doanh nghiep va CSKDCT 2012" xfId="352"/>
    <cellStyle name="_07. NGTT2009-NN_Book3_So lieu quoc te(GDP)_05 Doanh nghiep va Ca the_2011 (Ok)" xfId="353"/>
    <cellStyle name="_07. NGTT2009-NN_Book3_So lieu quoc te(GDP)_07 NGTT CN 2012" xfId="354"/>
    <cellStyle name="_07. NGTT2009-NN_Book3_So lieu quoc te(GDP)_08 Thuong mai Tong muc - Diep" xfId="355"/>
    <cellStyle name="_07. NGTT2009-NN_Book3_So lieu quoc te(GDP)_08 Thuong mai va Du lich (Ok)" xfId="356"/>
    <cellStyle name="_07. NGTT2009-NN_Book3_So lieu quoc te(GDP)_09 Chi so gia 2011- VuTKG-1 (Ok)" xfId="357"/>
    <cellStyle name="_07. NGTT2009-NN_Book3_So lieu quoc te(GDP)_09 Du lich" xfId="358"/>
    <cellStyle name="_07. NGTT2009-NN_Book3_So lieu quoc te(GDP)_10 Van tai va BCVT (da sua ok)" xfId="359"/>
    <cellStyle name="_07. NGTT2009-NN_Book3_So lieu quoc te(GDP)_11 (3)" xfId="360"/>
    <cellStyle name="_07. NGTT2009-NN_Book3_So lieu quoc te(GDP)_11 (3)_04 Doanh nghiep va CSKDCT 2012" xfId="361"/>
    <cellStyle name="_07. NGTT2009-NN_Book3_So lieu quoc te(GDP)_11 (3)_Xl0000167" xfId="362"/>
    <cellStyle name="_07. NGTT2009-NN_Book3_So lieu quoc te(GDP)_12 (2)" xfId="363"/>
    <cellStyle name="_07. NGTT2009-NN_Book3_So lieu quoc te(GDP)_12 (2)_04 Doanh nghiep va CSKDCT 2012" xfId="364"/>
    <cellStyle name="_07. NGTT2009-NN_Book3_So lieu quoc te(GDP)_12 (2)_Xl0000167" xfId="365"/>
    <cellStyle name="_07. NGTT2009-NN_Book3_So lieu quoc te(GDP)_12 Giao duc, Y Te va Muc songnam2011" xfId="366"/>
    <cellStyle name="_07. NGTT2009-NN_Book3_So lieu quoc te(GDP)_12 So lieu quoc te (Ok)" xfId="367"/>
    <cellStyle name="_07. NGTT2009-NN_Book3_So lieu quoc te(GDP)_13 Van tai 2012" xfId="368"/>
    <cellStyle name="_07. NGTT2009-NN_Book3_So lieu quoc te(GDP)_Giaoduc2013(ok)" xfId="369"/>
    <cellStyle name="_07. NGTT2009-NN_Book3_So lieu quoc te(GDP)_Maket NGTT2012 LN,TS (7-1-2013)" xfId="370"/>
    <cellStyle name="_07. NGTT2009-NN_Book3_So lieu quoc te(GDP)_Maket NGTT2012 LN,TS (7-1-2013)_Nongnghiep" xfId="371"/>
    <cellStyle name="_07. NGTT2009-NN_Book3_So lieu quoc te(GDP)_Ngiam_lamnghiep_2011_v2(1)(1)" xfId="372"/>
    <cellStyle name="_07. NGTT2009-NN_Book3_So lieu quoc te(GDP)_Ngiam_lamnghiep_2011_v2(1)(1)_Nongnghiep" xfId="373"/>
    <cellStyle name="_07. NGTT2009-NN_Book3_So lieu quoc te(GDP)_NGTT LN,TS 2012 (Chuan)" xfId="374"/>
    <cellStyle name="_07. NGTT2009-NN_Book3_So lieu quoc te(GDP)_Nien giam TT Vu Nong nghiep 2012(solieu)-gui Vu TH 29-3-2013" xfId="375"/>
    <cellStyle name="_07. NGTT2009-NN_Book3_So lieu quoc te(GDP)_Nongnghiep" xfId="376"/>
    <cellStyle name="_07. NGTT2009-NN_Book3_So lieu quoc te(GDP)_Nongnghiep NGDD 2012_cap nhat den 24-5-2013(1)" xfId="377"/>
    <cellStyle name="_07. NGTT2009-NN_Book3_So lieu quoc te(GDP)_Nongnghiep_Nongnghiep NGDD 2012_cap nhat den 24-5-2013(1)" xfId="378"/>
    <cellStyle name="_07. NGTT2009-NN_Book3_So lieu quoc te(GDP)_Xl0000147" xfId="379"/>
    <cellStyle name="_07. NGTT2009-NN_Book3_So lieu quoc te(GDP)_Xl0000167" xfId="380"/>
    <cellStyle name="_07. NGTT2009-NN_Book3_So lieu quoc te(GDP)_XNK" xfId="381"/>
    <cellStyle name="_07. NGTT2009-NN_Book3_Xl0000147" xfId="382"/>
    <cellStyle name="_07. NGTT2009-NN_Book3_Xl0000167" xfId="383"/>
    <cellStyle name="_07. NGTT2009-NN_Book3_XNK" xfId="384"/>
    <cellStyle name="_07. NGTT2009-NN_Book3_XNK_08 Thuong mai Tong muc - Diep" xfId="385"/>
    <cellStyle name="_07. NGTT2009-NN_Book3_XNK_Bo sung 04 bieu Cong nghiep" xfId="386"/>
    <cellStyle name="_07. NGTT2009-NN_Book3_XNK-2012" xfId="387"/>
    <cellStyle name="_07. NGTT2009-NN_Book3_XNK-Market" xfId="388"/>
    <cellStyle name="_07. NGTT2009-NN_Book4" xfId="389"/>
    <cellStyle name="_07. NGTT2009-NN_Book4_08 Cong nghiep 2010" xfId="390"/>
    <cellStyle name="_07. NGTT2009-NN_Book4_08 Thuong mai va Du lich (Ok)" xfId="391"/>
    <cellStyle name="_07. NGTT2009-NN_Book4_09 Chi so gia 2011- VuTKG-1 (Ok)" xfId="392"/>
    <cellStyle name="_07. NGTT2009-NN_Book4_09 Du lich" xfId="393"/>
    <cellStyle name="_07. NGTT2009-NN_Book4_10 Van tai va BCVT (da sua ok)" xfId="394"/>
    <cellStyle name="_07. NGTT2009-NN_Book4_12 Giao duc, Y Te va Muc songnam2011" xfId="395"/>
    <cellStyle name="_07. NGTT2009-NN_Book4_12 So lieu quoc te (Ok)" xfId="396"/>
    <cellStyle name="_07. NGTT2009-NN_Book4_Book1" xfId="397"/>
    <cellStyle name="_07. NGTT2009-NN_Book4_nien giam tom tat du lich va XNK" xfId="398"/>
    <cellStyle name="_07. NGTT2009-NN_Book4_Nongnghiep" xfId="399"/>
    <cellStyle name="_07. NGTT2009-NN_Book4_XNK" xfId="400"/>
    <cellStyle name="_07. NGTT2009-NN_Book4_XNK-2012" xfId="401"/>
    <cellStyle name="_07. NGTT2009-NN_CSKDCT 2010" xfId="402"/>
    <cellStyle name="_07. NGTT2009-NN_CSKDCT 2010_Bo sung 04 bieu Cong nghiep" xfId="403"/>
    <cellStyle name="_07. NGTT2009-NN_CucThongke-phucdap-Tuan-Anh" xfId="404"/>
    <cellStyle name="_07. NGTT2009-NN_dan so phan tich 10 nam(moi)" xfId="405"/>
    <cellStyle name="_07. NGTT2009-NN_dan so phan tich 10 nam(moi)_01 Don vi HC" xfId="406"/>
    <cellStyle name="_07. NGTT2009-NN_dan so phan tich 10 nam(moi)_02 Danso_Laodong 2012(chuan) CO SO" xfId="407"/>
    <cellStyle name="_07. NGTT2009-NN_dan so phan tich 10 nam(moi)_04 Doanh nghiep va CSKDCT 2012" xfId="408"/>
    <cellStyle name="_07. NGTT2009-NN_dan so phan tich 10 nam(moi)_NGDD 2013 Thu chi NSNN " xfId="409"/>
    <cellStyle name="_07. NGTT2009-NN_dan so phan tich 10 nam(moi)_Nien giam KT_TV 2010" xfId="410"/>
    <cellStyle name="_07. NGTT2009-NN_dan so phan tich 10 nam(moi)_Xl0000167" xfId="411"/>
    <cellStyle name="_07. NGTT2009-NN_Dat Dai NGTT -2013" xfId="412"/>
    <cellStyle name="_07. NGTT2009-NN_Giaoduc2013(ok)" xfId="413"/>
    <cellStyle name="_07. NGTT2009-NN_GTSXNN" xfId="414"/>
    <cellStyle name="_07. NGTT2009-NN_GTSXNN_Nongnghiep NGDD 2012_cap nhat den 24-5-2013(1)" xfId="415"/>
    <cellStyle name="_07. NGTT2009-NN_Lam nghiep, thuy san 2010 (ok)" xfId="416"/>
    <cellStyle name="_07. NGTT2009-NN_Lam nghiep, thuy san 2010 (ok)_08 Cong nghiep 2010" xfId="417"/>
    <cellStyle name="_07. NGTT2009-NN_Lam nghiep, thuy san 2010 (ok)_08 Thuong mai va Du lich (Ok)" xfId="418"/>
    <cellStyle name="_07. NGTT2009-NN_Lam nghiep, thuy san 2010 (ok)_09 Chi so gia 2011- VuTKG-1 (Ok)" xfId="419"/>
    <cellStyle name="_07. NGTT2009-NN_Lam nghiep, thuy san 2010 (ok)_09 Du lich" xfId="420"/>
    <cellStyle name="_07. NGTT2009-NN_Lam nghiep, thuy san 2010 (ok)_10 Van tai va BCVT (da sua ok)" xfId="421"/>
    <cellStyle name="_07. NGTT2009-NN_Lam nghiep, thuy san 2010 (ok)_12 Giao duc, Y Te va Muc songnam2011" xfId="422"/>
    <cellStyle name="_07. NGTT2009-NN_Lam nghiep, thuy san 2010 (ok)_nien giam tom tat du lich va XNK" xfId="423"/>
    <cellStyle name="_07. NGTT2009-NN_Lam nghiep, thuy san 2010 (ok)_Nongnghiep" xfId="424"/>
    <cellStyle name="_07. NGTT2009-NN_Lam nghiep, thuy san 2010 (ok)_XNK" xfId="425"/>
    <cellStyle name="_07. NGTT2009-NN_Maket NGTT Cong nghiep 2011" xfId="426"/>
    <cellStyle name="_07. NGTT2009-NN_Maket NGTT Cong nghiep 2011_08 Cong nghiep 2010" xfId="427"/>
    <cellStyle name="_07. NGTT2009-NN_Maket NGTT Cong nghiep 2011_08 Thuong mai va Du lich (Ok)" xfId="428"/>
    <cellStyle name="_07. NGTT2009-NN_Maket NGTT Cong nghiep 2011_09 Chi so gia 2011- VuTKG-1 (Ok)" xfId="429"/>
    <cellStyle name="_07. NGTT2009-NN_Maket NGTT Cong nghiep 2011_09 Du lich" xfId="430"/>
    <cellStyle name="_07. NGTT2009-NN_Maket NGTT Cong nghiep 2011_10 Van tai va BCVT (da sua ok)" xfId="431"/>
    <cellStyle name="_07. NGTT2009-NN_Maket NGTT Cong nghiep 2011_12 Giao duc, Y Te va Muc songnam2011" xfId="432"/>
    <cellStyle name="_07. NGTT2009-NN_Maket NGTT Cong nghiep 2011_nien giam tom tat du lich va XNK" xfId="433"/>
    <cellStyle name="_07. NGTT2009-NN_Maket NGTT Cong nghiep 2011_Nongnghiep" xfId="434"/>
    <cellStyle name="_07. NGTT2009-NN_Maket NGTT Cong nghiep 2011_XNK" xfId="435"/>
    <cellStyle name="_07. NGTT2009-NN_Maket NGTT Doanh Nghiep 2011" xfId="436"/>
    <cellStyle name="_07. NGTT2009-NN_Maket NGTT Doanh Nghiep 2011_08 Cong nghiep 2010" xfId="437"/>
    <cellStyle name="_07. NGTT2009-NN_Maket NGTT Doanh Nghiep 2011_08 Thuong mai va Du lich (Ok)" xfId="438"/>
    <cellStyle name="_07. NGTT2009-NN_Maket NGTT Doanh Nghiep 2011_09 Chi so gia 2011- VuTKG-1 (Ok)" xfId="439"/>
    <cellStyle name="_07. NGTT2009-NN_Maket NGTT Doanh Nghiep 2011_09 Du lich" xfId="440"/>
    <cellStyle name="_07. NGTT2009-NN_Maket NGTT Doanh Nghiep 2011_10 Van tai va BCVT (da sua ok)" xfId="441"/>
    <cellStyle name="_07. NGTT2009-NN_Maket NGTT Doanh Nghiep 2011_12 Giao duc, Y Te va Muc songnam2011" xfId="442"/>
    <cellStyle name="_07. NGTT2009-NN_Maket NGTT Doanh Nghiep 2011_nien giam tom tat du lich va XNK" xfId="443"/>
    <cellStyle name="_07. NGTT2009-NN_Maket NGTT Doanh Nghiep 2011_Nongnghiep" xfId="444"/>
    <cellStyle name="_07. NGTT2009-NN_Maket NGTT Doanh Nghiep 2011_XNK" xfId="445"/>
    <cellStyle name="_07. NGTT2009-NN_Maket NGTT Thu chi NS 2011" xfId="446"/>
    <cellStyle name="_07. NGTT2009-NN_Maket NGTT Thu chi NS 2011_08 Cong nghiep 2010" xfId="447"/>
    <cellStyle name="_07. NGTT2009-NN_Maket NGTT Thu chi NS 2011_08 Thuong mai va Du lich (Ok)" xfId="448"/>
    <cellStyle name="_07. NGTT2009-NN_Maket NGTT Thu chi NS 2011_09 Chi so gia 2011- VuTKG-1 (Ok)" xfId="449"/>
    <cellStyle name="_07. NGTT2009-NN_Maket NGTT Thu chi NS 2011_09 Du lich" xfId="450"/>
    <cellStyle name="_07. NGTT2009-NN_Maket NGTT Thu chi NS 2011_10 Van tai va BCVT (da sua ok)" xfId="451"/>
    <cellStyle name="_07. NGTT2009-NN_Maket NGTT Thu chi NS 2011_12 Giao duc, Y Te va Muc songnam2011" xfId="452"/>
    <cellStyle name="_07. NGTT2009-NN_Maket NGTT Thu chi NS 2011_nien giam tom tat du lich va XNK" xfId="453"/>
    <cellStyle name="_07. NGTT2009-NN_Maket NGTT Thu chi NS 2011_Nongnghiep" xfId="454"/>
    <cellStyle name="_07. NGTT2009-NN_Maket NGTT Thu chi NS 2011_XNK" xfId="455"/>
    <cellStyle name="_07. NGTT2009-NN_Maket NGTT2012 LN,TS (7-1-2013)" xfId="456"/>
    <cellStyle name="_07. NGTT2009-NN_Maket NGTT2012 LN,TS (7-1-2013)_Nongnghiep" xfId="457"/>
    <cellStyle name="_07. NGTT2009-NN_Ngiam_lamnghiep_2011_v2(1)(1)" xfId="458"/>
    <cellStyle name="_07. NGTT2009-NN_Ngiam_lamnghiep_2011_v2(1)(1)_Nongnghiep" xfId="459"/>
    <cellStyle name="_07. NGTT2009-NN_NGTT Ca the 2011 Diep" xfId="460"/>
    <cellStyle name="_07. NGTT2009-NN_NGTT Ca the 2011 Diep_08 Cong nghiep 2010" xfId="461"/>
    <cellStyle name="_07. NGTT2009-NN_NGTT Ca the 2011 Diep_08 Thuong mai va Du lich (Ok)" xfId="462"/>
    <cellStyle name="_07. NGTT2009-NN_NGTT Ca the 2011 Diep_09 Chi so gia 2011- VuTKG-1 (Ok)" xfId="463"/>
    <cellStyle name="_07. NGTT2009-NN_NGTT Ca the 2011 Diep_09 Du lich" xfId="464"/>
    <cellStyle name="_07. NGTT2009-NN_NGTT Ca the 2011 Diep_10 Van tai va BCVT (da sua ok)" xfId="465"/>
    <cellStyle name="_07. NGTT2009-NN_NGTT Ca the 2011 Diep_12 Giao duc, Y Te va Muc songnam2011" xfId="466"/>
    <cellStyle name="_07. NGTT2009-NN_NGTT Ca the 2011 Diep_nien giam tom tat du lich va XNK" xfId="467"/>
    <cellStyle name="_07. NGTT2009-NN_NGTT Ca the 2011 Diep_Nongnghiep" xfId="468"/>
    <cellStyle name="_07. NGTT2009-NN_NGTT Ca the 2011 Diep_XNK" xfId="469"/>
    <cellStyle name="_07. NGTT2009-NN_NGTT LN,TS 2012 (Chuan)" xfId="470"/>
    <cellStyle name="_07. NGTT2009-NN_Nien giam day du  Nong nghiep 2010" xfId="471"/>
    <cellStyle name="_07. NGTT2009-NN_Nien giam TT Vu Nong nghiep 2012(solieu)-gui Vu TH 29-3-2013" xfId="472"/>
    <cellStyle name="_07. NGTT2009-NN_Nongnghiep" xfId="473"/>
    <cellStyle name="_07. NGTT2009-NN_Nongnghiep_Bo sung 04 bieu Cong nghiep" xfId="474"/>
    <cellStyle name="_07. NGTT2009-NN_Nongnghiep_Mau" xfId="475"/>
    <cellStyle name="_07. NGTT2009-NN_Nongnghiep_NGDD 2013 Thu chi NSNN " xfId="476"/>
    <cellStyle name="_07. NGTT2009-NN_Nongnghiep_Nongnghiep NGDD 2012_cap nhat den 24-5-2013(1)" xfId="477"/>
    <cellStyle name="_07. NGTT2009-NN_Phan i (in)" xfId="478"/>
    <cellStyle name="_07. NGTT2009-NN_So lieu quoc te TH" xfId="479"/>
    <cellStyle name="_07. NGTT2009-NN_So lieu quoc te TH_08 Cong nghiep 2010" xfId="480"/>
    <cellStyle name="_07. NGTT2009-NN_So lieu quoc te TH_08 Thuong mai va Du lich (Ok)" xfId="481"/>
    <cellStyle name="_07. NGTT2009-NN_So lieu quoc te TH_09 Chi so gia 2011- VuTKG-1 (Ok)" xfId="482"/>
    <cellStyle name="_07. NGTT2009-NN_So lieu quoc te TH_09 Du lich" xfId="483"/>
    <cellStyle name="_07. NGTT2009-NN_So lieu quoc te TH_10 Van tai va BCVT (da sua ok)" xfId="484"/>
    <cellStyle name="_07. NGTT2009-NN_So lieu quoc te TH_12 Giao duc, Y Te va Muc songnam2011" xfId="485"/>
    <cellStyle name="_07. NGTT2009-NN_So lieu quoc te TH_nien giam tom tat du lich va XNK" xfId="486"/>
    <cellStyle name="_07. NGTT2009-NN_So lieu quoc te TH_Nongnghiep" xfId="487"/>
    <cellStyle name="_07. NGTT2009-NN_So lieu quoc te TH_XNK" xfId="488"/>
    <cellStyle name="_07. NGTT2009-NN_So lieu quoc te(GDP)" xfId="489"/>
    <cellStyle name="_07. NGTT2009-NN_So lieu quoc te(GDP)_02  Dan so lao dong(OK)" xfId="490"/>
    <cellStyle name="_07. NGTT2009-NN_So lieu quoc te(GDP)_03 TKQG va Thu chi NSNN 2012" xfId="491"/>
    <cellStyle name="_07. NGTT2009-NN_So lieu quoc te(GDP)_04 Doanh nghiep va CSKDCT 2012" xfId="492"/>
    <cellStyle name="_07. NGTT2009-NN_So lieu quoc te(GDP)_05 Doanh nghiep va Ca the_2011 (Ok)" xfId="493"/>
    <cellStyle name="_07. NGTT2009-NN_So lieu quoc te(GDP)_07 NGTT CN 2012" xfId="494"/>
    <cellStyle name="_07. NGTT2009-NN_So lieu quoc te(GDP)_08 Thuong mai Tong muc - Diep" xfId="495"/>
    <cellStyle name="_07. NGTT2009-NN_So lieu quoc te(GDP)_08 Thuong mai va Du lich (Ok)" xfId="496"/>
    <cellStyle name="_07. NGTT2009-NN_So lieu quoc te(GDP)_09 Chi so gia 2011- VuTKG-1 (Ok)" xfId="497"/>
    <cellStyle name="_07. NGTT2009-NN_So lieu quoc te(GDP)_09 Du lich" xfId="498"/>
    <cellStyle name="_07. NGTT2009-NN_So lieu quoc te(GDP)_10 Van tai va BCVT (da sua ok)" xfId="499"/>
    <cellStyle name="_07. NGTT2009-NN_So lieu quoc te(GDP)_11 (3)" xfId="500"/>
    <cellStyle name="_07. NGTT2009-NN_So lieu quoc te(GDP)_11 (3)_04 Doanh nghiep va CSKDCT 2012" xfId="501"/>
    <cellStyle name="_07. NGTT2009-NN_So lieu quoc te(GDP)_11 (3)_Xl0000167" xfId="502"/>
    <cellStyle name="_07. NGTT2009-NN_So lieu quoc te(GDP)_12 (2)" xfId="503"/>
    <cellStyle name="_07. NGTT2009-NN_So lieu quoc te(GDP)_12 (2)_04 Doanh nghiep va CSKDCT 2012" xfId="504"/>
    <cellStyle name="_07. NGTT2009-NN_So lieu quoc te(GDP)_12 (2)_Xl0000167" xfId="505"/>
    <cellStyle name="_07. NGTT2009-NN_So lieu quoc te(GDP)_12 Giao duc, Y Te va Muc songnam2011" xfId="506"/>
    <cellStyle name="_07. NGTT2009-NN_So lieu quoc te(GDP)_12 So lieu quoc te (Ok)" xfId="507"/>
    <cellStyle name="_07. NGTT2009-NN_So lieu quoc te(GDP)_13 Van tai 2012" xfId="508"/>
    <cellStyle name="_07. NGTT2009-NN_So lieu quoc te(GDP)_Giaoduc2013(ok)" xfId="509"/>
    <cellStyle name="_07. NGTT2009-NN_So lieu quoc te(GDP)_Maket NGTT2012 LN,TS (7-1-2013)" xfId="510"/>
    <cellStyle name="_07. NGTT2009-NN_So lieu quoc te(GDP)_Maket NGTT2012 LN,TS (7-1-2013)_Nongnghiep" xfId="511"/>
    <cellStyle name="_07. NGTT2009-NN_So lieu quoc te(GDP)_Ngiam_lamnghiep_2011_v2(1)(1)" xfId="512"/>
    <cellStyle name="_07. NGTT2009-NN_So lieu quoc te(GDP)_Ngiam_lamnghiep_2011_v2(1)(1)_Nongnghiep" xfId="513"/>
    <cellStyle name="_07. NGTT2009-NN_So lieu quoc te(GDP)_NGTT LN,TS 2012 (Chuan)" xfId="514"/>
    <cellStyle name="_07. NGTT2009-NN_So lieu quoc te(GDP)_Nien giam TT Vu Nong nghiep 2012(solieu)-gui Vu TH 29-3-2013" xfId="515"/>
    <cellStyle name="_07. NGTT2009-NN_So lieu quoc te(GDP)_Nongnghiep" xfId="516"/>
    <cellStyle name="_07. NGTT2009-NN_So lieu quoc te(GDP)_Nongnghiep NGDD 2012_cap nhat den 24-5-2013(1)" xfId="517"/>
    <cellStyle name="_07. NGTT2009-NN_So lieu quoc te(GDP)_Nongnghiep_Nongnghiep NGDD 2012_cap nhat den 24-5-2013(1)" xfId="518"/>
    <cellStyle name="_07. NGTT2009-NN_So lieu quoc te(GDP)_Xl0000147" xfId="519"/>
    <cellStyle name="_07. NGTT2009-NN_So lieu quoc te(GDP)_Xl0000167" xfId="520"/>
    <cellStyle name="_07. NGTT2009-NN_So lieu quoc te(GDP)_XNK" xfId="521"/>
    <cellStyle name="_07. NGTT2009-NN_Thuong mai va Du lich" xfId="522"/>
    <cellStyle name="_07. NGTT2009-NN_Thuong mai va Du lich_01 Don vi HC" xfId="523"/>
    <cellStyle name="_07. NGTT2009-NN_Thuong mai va Du lich_NGDD 2013 Thu chi NSNN " xfId="524"/>
    <cellStyle name="_07. NGTT2009-NN_Tong hop 1" xfId="525"/>
    <cellStyle name="_07. NGTT2009-NN_Tong hop NGTT" xfId="526"/>
    <cellStyle name="_07. NGTT2009-NN_Xl0000167" xfId="527"/>
    <cellStyle name="_07. NGTT2009-NN_XNK" xfId="528"/>
    <cellStyle name="_07. NGTT2009-NN_XNK (10-6)" xfId="529"/>
    <cellStyle name="_07. NGTT2009-NN_XNK_08 Thuong mai Tong muc - Diep" xfId="530"/>
    <cellStyle name="_07. NGTT2009-NN_XNK_Bo sung 04 bieu Cong nghiep" xfId="531"/>
    <cellStyle name="_07. NGTT2009-NN_XNK-2012" xfId="532"/>
    <cellStyle name="_07. NGTT2009-NN_XNK-Market" xfId="533"/>
    <cellStyle name="_09 VAN TAI(OK)" xfId="534"/>
    <cellStyle name="_09.GD-Yte_TT_MSDC2008" xfId="535"/>
    <cellStyle name="_09.GD-Yte_TT_MSDC2008 10" xfId="536"/>
    <cellStyle name="_09.GD-Yte_TT_MSDC2008 11" xfId="537"/>
    <cellStyle name="_09.GD-Yte_TT_MSDC2008 12" xfId="538"/>
    <cellStyle name="_09.GD-Yte_TT_MSDC2008 13" xfId="539"/>
    <cellStyle name="_09.GD-Yte_TT_MSDC2008 14" xfId="540"/>
    <cellStyle name="_09.GD-Yte_TT_MSDC2008 15" xfId="541"/>
    <cellStyle name="_09.GD-Yte_TT_MSDC2008 16" xfId="542"/>
    <cellStyle name="_09.GD-Yte_TT_MSDC2008 17" xfId="543"/>
    <cellStyle name="_09.GD-Yte_TT_MSDC2008 18" xfId="544"/>
    <cellStyle name="_09.GD-Yte_TT_MSDC2008 19" xfId="545"/>
    <cellStyle name="_09.GD-Yte_TT_MSDC2008 2" xfId="546"/>
    <cellStyle name="_09.GD-Yte_TT_MSDC2008 3" xfId="547"/>
    <cellStyle name="_09.GD-Yte_TT_MSDC2008 4" xfId="548"/>
    <cellStyle name="_09.GD-Yte_TT_MSDC2008 5" xfId="549"/>
    <cellStyle name="_09.GD-Yte_TT_MSDC2008 6" xfId="550"/>
    <cellStyle name="_09.GD-Yte_TT_MSDC2008 7" xfId="551"/>
    <cellStyle name="_09.GD-Yte_TT_MSDC2008 8" xfId="552"/>
    <cellStyle name="_09.GD-Yte_TT_MSDC2008 9" xfId="553"/>
    <cellStyle name="_09.GD-Yte_TT_MSDC2008_01 Don vi HC" xfId="554"/>
    <cellStyle name="_09.GD-Yte_TT_MSDC2008_01 DVHC-DSLD 2010" xfId="555"/>
    <cellStyle name="_09.GD-Yte_TT_MSDC2008_01 DVHC-DSLD 2010_01 Don vi HC" xfId="556"/>
    <cellStyle name="_09.GD-Yte_TT_MSDC2008_01 DVHC-DSLD 2010_02 Danso_Laodong 2012(chuan) CO SO" xfId="557"/>
    <cellStyle name="_09.GD-Yte_TT_MSDC2008_01 DVHC-DSLD 2010_04 Doanh nghiep va CSKDCT 2012" xfId="558"/>
    <cellStyle name="_09.GD-Yte_TT_MSDC2008_01 DVHC-DSLD 2010_08 Thuong mai Tong muc - Diep" xfId="559"/>
    <cellStyle name="_09.GD-Yte_TT_MSDC2008_01 DVHC-DSLD 2010_Bo sung 04 bieu Cong nghiep" xfId="560"/>
    <cellStyle name="_09.GD-Yte_TT_MSDC2008_01 DVHC-DSLD 2010_Mau" xfId="561"/>
    <cellStyle name="_09.GD-Yte_TT_MSDC2008_01 DVHC-DSLD 2010_NGDD 2013 Thu chi NSNN " xfId="562"/>
    <cellStyle name="_09.GD-Yte_TT_MSDC2008_01 DVHC-DSLD 2010_Nien giam KT_TV 2010" xfId="563"/>
    <cellStyle name="_09.GD-Yte_TT_MSDC2008_01 DVHC-DSLD 2010_nien giam tom tat 2010 (thuy)" xfId="564"/>
    <cellStyle name="_09.GD-Yte_TT_MSDC2008_01 DVHC-DSLD 2010_nien giam tom tat 2010 (thuy)_01 Don vi HC" xfId="565"/>
    <cellStyle name="_09.GD-Yte_TT_MSDC2008_01 DVHC-DSLD 2010_nien giam tom tat 2010 (thuy)_02 Danso_Laodong 2012(chuan) CO SO" xfId="566"/>
    <cellStyle name="_09.GD-Yte_TT_MSDC2008_01 DVHC-DSLD 2010_nien giam tom tat 2010 (thuy)_04 Doanh nghiep va CSKDCT 2012" xfId="567"/>
    <cellStyle name="_09.GD-Yte_TT_MSDC2008_01 DVHC-DSLD 2010_nien giam tom tat 2010 (thuy)_08 Thuong mai Tong muc - Diep" xfId="568"/>
    <cellStyle name="_09.GD-Yte_TT_MSDC2008_01 DVHC-DSLD 2010_nien giam tom tat 2010 (thuy)_09 Thuong mai va Du lich" xfId="569"/>
    <cellStyle name="_09.GD-Yte_TT_MSDC2008_01 DVHC-DSLD 2010_nien giam tom tat 2010 (thuy)_09 Thuong mai va Du lich_01 Don vi HC" xfId="570"/>
    <cellStyle name="_09.GD-Yte_TT_MSDC2008_01 DVHC-DSLD 2010_nien giam tom tat 2010 (thuy)_09 Thuong mai va Du lich_NGDD 2013 Thu chi NSNN " xfId="571"/>
    <cellStyle name="_09.GD-Yte_TT_MSDC2008_01 DVHC-DSLD 2010_nien giam tom tat 2010 (thuy)_Xl0000167" xfId="572"/>
    <cellStyle name="_09.GD-Yte_TT_MSDC2008_01 DVHC-DSLD 2010_Tong hop NGTT" xfId="573"/>
    <cellStyle name="_09.GD-Yte_TT_MSDC2008_01 DVHC-DSLD 2010_Tong hop NGTT_09 Thuong mai va Du lich" xfId="574"/>
    <cellStyle name="_09.GD-Yte_TT_MSDC2008_01 DVHC-DSLD 2010_Tong hop NGTT_09 Thuong mai va Du lich_01 Don vi HC" xfId="575"/>
    <cellStyle name="_09.GD-Yte_TT_MSDC2008_01 DVHC-DSLD 2010_Tong hop NGTT_09 Thuong mai va Du lich_NGDD 2013 Thu chi NSNN " xfId="576"/>
    <cellStyle name="_09.GD-Yte_TT_MSDC2008_01 DVHC-DSLD 2010_Xl0000167" xfId="577"/>
    <cellStyle name="_09.GD-Yte_TT_MSDC2008_02  Dan so lao dong(OK)" xfId="578"/>
    <cellStyle name="_09.GD-Yte_TT_MSDC2008_02 Danso_Laodong 2012(chuan) CO SO" xfId="579"/>
    <cellStyle name="_09.GD-Yte_TT_MSDC2008_03 Dautu 2010" xfId="580"/>
    <cellStyle name="_09.GD-Yte_TT_MSDC2008_03 Dautu 2010_01 Don vi HC" xfId="581"/>
    <cellStyle name="_09.GD-Yte_TT_MSDC2008_03 Dautu 2010_02 Danso_Laodong 2012(chuan) CO SO" xfId="582"/>
    <cellStyle name="_09.GD-Yte_TT_MSDC2008_03 Dautu 2010_04 Doanh nghiep va CSKDCT 2012" xfId="583"/>
    <cellStyle name="_09.GD-Yte_TT_MSDC2008_03 Dautu 2010_08 Thuong mai Tong muc - Diep" xfId="584"/>
    <cellStyle name="_09.GD-Yte_TT_MSDC2008_03 Dautu 2010_09 Thuong mai va Du lich" xfId="585"/>
    <cellStyle name="_09.GD-Yte_TT_MSDC2008_03 Dautu 2010_09 Thuong mai va Du lich_01 Don vi HC" xfId="586"/>
    <cellStyle name="_09.GD-Yte_TT_MSDC2008_03 Dautu 2010_09 Thuong mai va Du lich_NGDD 2013 Thu chi NSNN " xfId="587"/>
    <cellStyle name="_09.GD-Yte_TT_MSDC2008_03 Dautu 2010_Xl0000167" xfId="588"/>
    <cellStyle name="_09.GD-Yte_TT_MSDC2008_03 TKQG" xfId="589"/>
    <cellStyle name="_09.GD-Yte_TT_MSDC2008_03 TKQG_02  Dan so lao dong(OK)" xfId="590"/>
    <cellStyle name="_09.GD-Yte_TT_MSDC2008_03 TKQG_Xl0000167" xfId="591"/>
    <cellStyle name="_09.GD-Yte_TT_MSDC2008_04 Doanh nghiep va CSKDCT 2012" xfId="592"/>
    <cellStyle name="_09.GD-Yte_TT_MSDC2008_05 Doanh nghiep va Ca the_2011 (Ok)" xfId="593"/>
    <cellStyle name="_09.GD-Yte_TT_MSDC2008_05 NGTT DN 2010 (OK)" xfId="594"/>
    <cellStyle name="_09.GD-Yte_TT_MSDC2008_05 NGTT DN 2010 (OK)_Bo sung 04 bieu Cong nghiep" xfId="595"/>
    <cellStyle name="_09.GD-Yte_TT_MSDC2008_05 Thu chi NSNN" xfId="596"/>
    <cellStyle name="_09.GD-Yte_TT_MSDC2008_06 Nong, lam nghiep 2010  (ok)" xfId="597"/>
    <cellStyle name="_09.GD-Yte_TT_MSDC2008_07 NGTT CN 2012" xfId="598"/>
    <cellStyle name="_09.GD-Yte_TT_MSDC2008_08 Thuong mai Tong muc - Diep" xfId="599"/>
    <cellStyle name="_09.GD-Yte_TT_MSDC2008_08 Thuong mai va Du lich (Ok)" xfId="600"/>
    <cellStyle name="_09.GD-Yte_TT_MSDC2008_09 Chi so gia 2011- VuTKG-1 (Ok)" xfId="601"/>
    <cellStyle name="_09.GD-Yte_TT_MSDC2008_09 Du lich" xfId="602"/>
    <cellStyle name="_09.GD-Yte_TT_MSDC2008_10 Market VH, YT, GD, NGTT 2011 " xfId="603"/>
    <cellStyle name="_09.GD-Yte_TT_MSDC2008_10 Market VH, YT, GD, NGTT 2011 _02  Dan so lao dong(OK)" xfId="604"/>
    <cellStyle name="_09.GD-Yte_TT_MSDC2008_10 Market VH, YT, GD, NGTT 2011 _03 TKQG va Thu chi NSNN 2012" xfId="605"/>
    <cellStyle name="_09.GD-Yte_TT_MSDC2008_10 Market VH, YT, GD, NGTT 2011 _04 Doanh nghiep va CSKDCT 2012" xfId="606"/>
    <cellStyle name="_09.GD-Yte_TT_MSDC2008_10 Market VH, YT, GD, NGTT 2011 _05 Doanh nghiep va Ca the_2011 (Ok)" xfId="607"/>
    <cellStyle name="_09.GD-Yte_TT_MSDC2008_10 Market VH, YT, GD, NGTT 2011 _07 NGTT CN 2012" xfId="608"/>
    <cellStyle name="_09.GD-Yte_TT_MSDC2008_10 Market VH, YT, GD, NGTT 2011 _08 Thuong mai Tong muc - Diep" xfId="609"/>
    <cellStyle name="_09.GD-Yte_TT_MSDC2008_10 Market VH, YT, GD, NGTT 2011 _08 Thuong mai va Du lich (Ok)" xfId="610"/>
    <cellStyle name="_09.GD-Yte_TT_MSDC2008_10 Market VH, YT, GD, NGTT 2011 _09 Chi so gia 2011- VuTKG-1 (Ok)" xfId="611"/>
    <cellStyle name="_09.GD-Yte_TT_MSDC2008_10 Market VH, YT, GD, NGTT 2011 _09 Du lich" xfId="612"/>
    <cellStyle name="_09.GD-Yte_TT_MSDC2008_10 Market VH, YT, GD, NGTT 2011 _10 Van tai va BCVT (da sua ok)" xfId="613"/>
    <cellStyle name="_09.GD-Yte_TT_MSDC2008_10 Market VH, YT, GD, NGTT 2011 _11 (3)" xfId="614"/>
    <cellStyle name="_09.GD-Yte_TT_MSDC2008_10 Market VH, YT, GD, NGTT 2011 _11 (3)_04 Doanh nghiep va CSKDCT 2012" xfId="615"/>
    <cellStyle name="_09.GD-Yte_TT_MSDC2008_10 Market VH, YT, GD, NGTT 2011 _11 (3)_Xl0000167" xfId="616"/>
    <cellStyle name="_09.GD-Yte_TT_MSDC2008_10 Market VH, YT, GD, NGTT 2011 _12 (2)" xfId="617"/>
    <cellStyle name="_09.GD-Yte_TT_MSDC2008_10 Market VH, YT, GD, NGTT 2011 _12 (2)_04 Doanh nghiep va CSKDCT 2012" xfId="618"/>
    <cellStyle name="_09.GD-Yte_TT_MSDC2008_10 Market VH, YT, GD, NGTT 2011 _12 (2)_Xl0000167" xfId="619"/>
    <cellStyle name="_09.GD-Yte_TT_MSDC2008_10 Market VH, YT, GD, NGTT 2011 _12 Giao duc, Y Te va Muc songnam2011" xfId="620"/>
    <cellStyle name="_09.GD-Yte_TT_MSDC2008_10 Market VH, YT, GD, NGTT 2011 _13 Van tai 2012" xfId="621"/>
    <cellStyle name="_09.GD-Yte_TT_MSDC2008_10 Market VH, YT, GD, NGTT 2011 _Giaoduc2013(ok)" xfId="622"/>
    <cellStyle name="_09.GD-Yte_TT_MSDC2008_10 Market VH, YT, GD, NGTT 2011 _Maket NGTT2012 LN,TS (7-1-2013)" xfId="623"/>
    <cellStyle name="_09.GD-Yte_TT_MSDC2008_10 Market VH, YT, GD, NGTT 2011 _Maket NGTT2012 LN,TS (7-1-2013)_Nongnghiep" xfId="624"/>
    <cellStyle name="_09.GD-Yte_TT_MSDC2008_10 Market VH, YT, GD, NGTT 2011 _Ngiam_lamnghiep_2011_v2(1)(1)" xfId="625"/>
    <cellStyle name="_09.GD-Yte_TT_MSDC2008_10 Market VH, YT, GD, NGTT 2011 _Ngiam_lamnghiep_2011_v2(1)(1)_Nongnghiep" xfId="626"/>
    <cellStyle name="_09.GD-Yte_TT_MSDC2008_10 Market VH, YT, GD, NGTT 2011 _NGTT LN,TS 2012 (Chuan)" xfId="627"/>
    <cellStyle name="_09.GD-Yte_TT_MSDC2008_10 Market VH, YT, GD, NGTT 2011 _Nien giam TT Vu Nong nghiep 2012(solieu)-gui Vu TH 29-3-2013" xfId="628"/>
    <cellStyle name="_09.GD-Yte_TT_MSDC2008_10 Market VH, YT, GD, NGTT 2011 _Nongnghiep" xfId="629"/>
    <cellStyle name="_09.GD-Yte_TT_MSDC2008_10 Market VH, YT, GD, NGTT 2011 _Nongnghiep NGDD 2012_cap nhat den 24-5-2013(1)" xfId="630"/>
    <cellStyle name="_09.GD-Yte_TT_MSDC2008_10 Market VH, YT, GD, NGTT 2011 _Nongnghiep_Nongnghiep NGDD 2012_cap nhat den 24-5-2013(1)" xfId="631"/>
    <cellStyle name="_09.GD-Yte_TT_MSDC2008_10 Market VH, YT, GD, NGTT 2011 _So lieu quoc te TH" xfId="632"/>
    <cellStyle name="_09.GD-Yte_TT_MSDC2008_10 Market VH, YT, GD, NGTT 2011 _Xl0000147" xfId="633"/>
    <cellStyle name="_09.GD-Yte_TT_MSDC2008_10 Market VH, YT, GD, NGTT 2011 _Xl0000167" xfId="634"/>
    <cellStyle name="_09.GD-Yte_TT_MSDC2008_10 Market VH, YT, GD, NGTT 2011 _XNK" xfId="635"/>
    <cellStyle name="_09.GD-Yte_TT_MSDC2008_10 Van tai va BCVT (da sua ok)" xfId="636"/>
    <cellStyle name="_09.GD-Yte_TT_MSDC2008_10 VH, YT, GD, NGTT 2010 - (OK)" xfId="637"/>
    <cellStyle name="_09.GD-Yte_TT_MSDC2008_10 VH, YT, GD, NGTT 2010 - (OK)_Bo sung 04 bieu Cong nghiep" xfId="638"/>
    <cellStyle name="_09.GD-Yte_TT_MSDC2008_11 (3)" xfId="639"/>
    <cellStyle name="_09.GD-Yte_TT_MSDC2008_11 (3)_04 Doanh nghiep va CSKDCT 2012" xfId="640"/>
    <cellStyle name="_09.GD-Yte_TT_MSDC2008_11 (3)_Xl0000167" xfId="641"/>
    <cellStyle name="_09.GD-Yte_TT_MSDC2008_11 So lieu quoc te 2010-final" xfId="642"/>
    <cellStyle name="_09.GD-Yte_TT_MSDC2008_12 (2)" xfId="643"/>
    <cellStyle name="_09.GD-Yte_TT_MSDC2008_12 (2)_04 Doanh nghiep va CSKDCT 2012" xfId="644"/>
    <cellStyle name="_09.GD-Yte_TT_MSDC2008_12 (2)_Xl0000167" xfId="645"/>
    <cellStyle name="_09.GD-Yte_TT_MSDC2008_12 Chi so gia 2012(chuan) co so" xfId="646"/>
    <cellStyle name="_09.GD-Yte_TT_MSDC2008_12 Giao duc, Y Te va Muc songnam2011" xfId="647"/>
    <cellStyle name="_09.GD-Yte_TT_MSDC2008_13 Van tai 2012" xfId="648"/>
    <cellStyle name="_09.GD-Yte_TT_MSDC2008_Book1" xfId="649"/>
    <cellStyle name="_09.GD-Yte_TT_MSDC2008_Dat Dai NGTT -2013" xfId="650"/>
    <cellStyle name="_09.GD-Yte_TT_MSDC2008_Giaoduc2013(ok)" xfId="651"/>
    <cellStyle name="_09.GD-Yte_TT_MSDC2008_GTSXNN" xfId="652"/>
    <cellStyle name="_09.GD-Yte_TT_MSDC2008_GTSXNN_Nongnghiep NGDD 2012_cap nhat den 24-5-2013(1)" xfId="653"/>
    <cellStyle name="_09.GD-Yte_TT_MSDC2008_Maket NGTT Thu chi NS 2011" xfId="654"/>
    <cellStyle name="_09.GD-Yte_TT_MSDC2008_Maket NGTT Thu chi NS 2011_08 Cong nghiep 2010" xfId="655"/>
    <cellStyle name="_09.GD-Yte_TT_MSDC2008_Maket NGTT Thu chi NS 2011_08 Thuong mai va Du lich (Ok)" xfId="656"/>
    <cellStyle name="_09.GD-Yte_TT_MSDC2008_Maket NGTT Thu chi NS 2011_09 Chi so gia 2011- VuTKG-1 (Ok)" xfId="657"/>
    <cellStyle name="_09.GD-Yte_TT_MSDC2008_Maket NGTT Thu chi NS 2011_09 Du lich" xfId="658"/>
    <cellStyle name="_09.GD-Yte_TT_MSDC2008_Maket NGTT Thu chi NS 2011_10 Van tai va BCVT (da sua ok)" xfId="659"/>
    <cellStyle name="_09.GD-Yte_TT_MSDC2008_Maket NGTT Thu chi NS 2011_12 Giao duc, Y Te va Muc songnam2011" xfId="660"/>
    <cellStyle name="_09.GD-Yte_TT_MSDC2008_Maket NGTT Thu chi NS 2011_nien giam tom tat du lich va XNK" xfId="661"/>
    <cellStyle name="_09.GD-Yte_TT_MSDC2008_Maket NGTT Thu chi NS 2011_Nongnghiep" xfId="662"/>
    <cellStyle name="_09.GD-Yte_TT_MSDC2008_Maket NGTT Thu chi NS 2011_XNK" xfId="663"/>
    <cellStyle name="_09.GD-Yte_TT_MSDC2008_Maket NGTT2012 LN,TS (7-1-2013)" xfId="664"/>
    <cellStyle name="_09.GD-Yte_TT_MSDC2008_Maket NGTT2012 LN,TS (7-1-2013)_Nongnghiep" xfId="665"/>
    <cellStyle name="_09.GD-Yte_TT_MSDC2008_Mau" xfId="666"/>
    <cellStyle name="_09.GD-Yte_TT_MSDC2008_Ngiam_lamnghiep_2011_v2(1)(1)" xfId="667"/>
    <cellStyle name="_09.GD-Yte_TT_MSDC2008_Ngiam_lamnghiep_2011_v2(1)(1)_Nongnghiep" xfId="668"/>
    <cellStyle name="_09.GD-Yte_TT_MSDC2008_NGTT LN,TS 2012 (Chuan)" xfId="669"/>
    <cellStyle name="_09.GD-Yte_TT_MSDC2008_Nien giam day du  Nong nghiep 2010" xfId="670"/>
    <cellStyle name="_09.GD-Yte_TT_MSDC2008_Nien giam KT_TV 2010" xfId="671"/>
    <cellStyle name="_09.GD-Yte_TT_MSDC2008_Nien giam TT Vu Nong nghiep 2012(solieu)-gui Vu TH 29-3-2013" xfId="672"/>
    <cellStyle name="_09.GD-Yte_TT_MSDC2008_Nongnghiep" xfId="673"/>
    <cellStyle name="_09.GD-Yte_TT_MSDC2008_Nongnghiep_Bo sung 04 bieu Cong nghiep" xfId="674"/>
    <cellStyle name="_09.GD-Yte_TT_MSDC2008_Nongnghiep_Mau" xfId="675"/>
    <cellStyle name="_09.GD-Yte_TT_MSDC2008_Nongnghiep_NGDD 2013 Thu chi NSNN " xfId="676"/>
    <cellStyle name="_09.GD-Yte_TT_MSDC2008_Nongnghiep_Nongnghiep NGDD 2012_cap nhat den 24-5-2013(1)" xfId="677"/>
    <cellStyle name="_09.GD-Yte_TT_MSDC2008_Phan i (in)" xfId="678"/>
    <cellStyle name="_09.GD-Yte_TT_MSDC2008_So lieu quoc te TH" xfId="679"/>
    <cellStyle name="_09.GD-Yte_TT_MSDC2008_So lieu quoc te TH_08 Cong nghiep 2010" xfId="680"/>
    <cellStyle name="_09.GD-Yte_TT_MSDC2008_So lieu quoc te TH_08 Thuong mai va Du lich (Ok)" xfId="681"/>
    <cellStyle name="_09.GD-Yte_TT_MSDC2008_So lieu quoc te TH_09 Chi so gia 2011- VuTKG-1 (Ok)" xfId="682"/>
    <cellStyle name="_09.GD-Yte_TT_MSDC2008_So lieu quoc te TH_09 Du lich" xfId="683"/>
    <cellStyle name="_09.GD-Yte_TT_MSDC2008_So lieu quoc te TH_10 Van tai va BCVT (da sua ok)" xfId="684"/>
    <cellStyle name="_09.GD-Yte_TT_MSDC2008_So lieu quoc te TH_12 Giao duc, Y Te va Muc songnam2011" xfId="685"/>
    <cellStyle name="_09.GD-Yte_TT_MSDC2008_So lieu quoc te TH_nien giam tom tat du lich va XNK" xfId="686"/>
    <cellStyle name="_09.GD-Yte_TT_MSDC2008_So lieu quoc te TH_Nongnghiep" xfId="687"/>
    <cellStyle name="_09.GD-Yte_TT_MSDC2008_So lieu quoc te TH_XNK" xfId="688"/>
    <cellStyle name="_09.GD-Yte_TT_MSDC2008_So lieu quoc te(GDP)" xfId="689"/>
    <cellStyle name="_09.GD-Yte_TT_MSDC2008_So lieu quoc te(GDP)_02  Dan so lao dong(OK)" xfId="690"/>
    <cellStyle name="_09.GD-Yte_TT_MSDC2008_So lieu quoc te(GDP)_03 TKQG va Thu chi NSNN 2012" xfId="691"/>
    <cellStyle name="_09.GD-Yte_TT_MSDC2008_So lieu quoc te(GDP)_04 Doanh nghiep va CSKDCT 2012" xfId="692"/>
    <cellStyle name="_09.GD-Yte_TT_MSDC2008_So lieu quoc te(GDP)_05 Doanh nghiep va Ca the_2011 (Ok)" xfId="693"/>
    <cellStyle name="_09.GD-Yte_TT_MSDC2008_So lieu quoc te(GDP)_07 NGTT CN 2012" xfId="694"/>
    <cellStyle name="_09.GD-Yte_TT_MSDC2008_So lieu quoc te(GDP)_08 Thuong mai Tong muc - Diep" xfId="695"/>
    <cellStyle name="_09.GD-Yte_TT_MSDC2008_So lieu quoc te(GDP)_08 Thuong mai va Du lich (Ok)" xfId="696"/>
    <cellStyle name="_09.GD-Yte_TT_MSDC2008_So lieu quoc te(GDP)_09 Chi so gia 2011- VuTKG-1 (Ok)" xfId="697"/>
    <cellStyle name="_09.GD-Yte_TT_MSDC2008_So lieu quoc te(GDP)_09 Du lich" xfId="698"/>
    <cellStyle name="_09.GD-Yte_TT_MSDC2008_So lieu quoc te(GDP)_10 Van tai va BCVT (da sua ok)" xfId="699"/>
    <cellStyle name="_09.GD-Yte_TT_MSDC2008_So lieu quoc te(GDP)_11 (3)" xfId="700"/>
    <cellStyle name="_09.GD-Yte_TT_MSDC2008_So lieu quoc te(GDP)_11 (3)_04 Doanh nghiep va CSKDCT 2012" xfId="701"/>
    <cellStyle name="_09.GD-Yte_TT_MSDC2008_So lieu quoc te(GDP)_11 (3)_Xl0000167" xfId="702"/>
    <cellStyle name="_09.GD-Yte_TT_MSDC2008_So lieu quoc te(GDP)_12 (2)" xfId="703"/>
    <cellStyle name="_09.GD-Yte_TT_MSDC2008_So lieu quoc te(GDP)_12 (2)_04 Doanh nghiep va CSKDCT 2012" xfId="704"/>
    <cellStyle name="_09.GD-Yte_TT_MSDC2008_So lieu quoc te(GDP)_12 (2)_Xl0000167" xfId="705"/>
    <cellStyle name="_09.GD-Yte_TT_MSDC2008_So lieu quoc te(GDP)_12 Giao duc, Y Te va Muc songnam2011" xfId="706"/>
    <cellStyle name="_09.GD-Yte_TT_MSDC2008_So lieu quoc te(GDP)_12 So lieu quoc te (Ok)" xfId="707"/>
    <cellStyle name="_09.GD-Yte_TT_MSDC2008_So lieu quoc te(GDP)_13 Van tai 2012" xfId="708"/>
    <cellStyle name="_09.GD-Yte_TT_MSDC2008_So lieu quoc te(GDP)_Giaoduc2013(ok)" xfId="709"/>
    <cellStyle name="_09.GD-Yte_TT_MSDC2008_So lieu quoc te(GDP)_Maket NGTT2012 LN,TS (7-1-2013)" xfId="710"/>
    <cellStyle name="_09.GD-Yte_TT_MSDC2008_So lieu quoc te(GDP)_Maket NGTT2012 LN,TS (7-1-2013)_Nongnghiep" xfId="711"/>
    <cellStyle name="_09.GD-Yte_TT_MSDC2008_So lieu quoc te(GDP)_Ngiam_lamnghiep_2011_v2(1)(1)" xfId="712"/>
    <cellStyle name="_09.GD-Yte_TT_MSDC2008_So lieu quoc te(GDP)_Ngiam_lamnghiep_2011_v2(1)(1)_Nongnghiep" xfId="713"/>
    <cellStyle name="_09.GD-Yte_TT_MSDC2008_So lieu quoc te(GDP)_NGTT LN,TS 2012 (Chuan)" xfId="714"/>
    <cellStyle name="_09.GD-Yte_TT_MSDC2008_So lieu quoc te(GDP)_Nien giam TT Vu Nong nghiep 2012(solieu)-gui Vu TH 29-3-2013" xfId="715"/>
    <cellStyle name="_09.GD-Yte_TT_MSDC2008_So lieu quoc te(GDP)_Nongnghiep" xfId="716"/>
    <cellStyle name="_09.GD-Yte_TT_MSDC2008_So lieu quoc te(GDP)_Nongnghiep NGDD 2012_cap nhat den 24-5-2013(1)" xfId="717"/>
    <cellStyle name="_09.GD-Yte_TT_MSDC2008_So lieu quoc te(GDP)_Nongnghiep_Nongnghiep NGDD 2012_cap nhat den 24-5-2013(1)" xfId="718"/>
    <cellStyle name="_09.GD-Yte_TT_MSDC2008_So lieu quoc te(GDP)_Xl0000147" xfId="719"/>
    <cellStyle name="_09.GD-Yte_TT_MSDC2008_So lieu quoc te(GDP)_Xl0000167" xfId="720"/>
    <cellStyle name="_09.GD-Yte_TT_MSDC2008_So lieu quoc te(GDP)_XNK" xfId="721"/>
    <cellStyle name="_09.GD-Yte_TT_MSDC2008_Tong hop 1" xfId="722"/>
    <cellStyle name="_09.GD-Yte_TT_MSDC2008_Tong hop NGTT" xfId="723"/>
    <cellStyle name="_09.GD-Yte_TT_MSDC2008_Xl0000167" xfId="724"/>
    <cellStyle name="_09.GD-Yte_TT_MSDC2008_XNK" xfId="725"/>
    <cellStyle name="_09.GD-Yte_TT_MSDC2008_XNK_08 Thuong mai Tong muc - Diep" xfId="726"/>
    <cellStyle name="_09.GD-Yte_TT_MSDC2008_XNK_Bo sung 04 bieu Cong nghiep" xfId="727"/>
    <cellStyle name="_09.GD-Yte_TT_MSDC2008_XNK-2012" xfId="728"/>
    <cellStyle name="_09.GD-Yte_TT_MSDC2008_XNK-Market" xfId="729"/>
    <cellStyle name="_1.OK" xfId="730"/>
    <cellStyle name="_10.Bieuthegioi-tan_NGTT2008(1)" xfId="731"/>
    <cellStyle name="_10.Bieuthegioi-tan_NGTT2008(1) 10" xfId="732"/>
    <cellStyle name="_10.Bieuthegioi-tan_NGTT2008(1) 11" xfId="733"/>
    <cellStyle name="_10.Bieuthegioi-tan_NGTT2008(1) 12" xfId="734"/>
    <cellStyle name="_10.Bieuthegioi-tan_NGTT2008(1) 13" xfId="735"/>
    <cellStyle name="_10.Bieuthegioi-tan_NGTT2008(1) 14" xfId="736"/>
    <cellStyle name="_10.Bieuthegioi-tan_NGTT2008(1) 15" xfId="737"/>
    <cellStyle name="_10.Bieuthegioi-tan_NGTT2008(1) 16" xfId="738"/>
    <cellStyle name="_10.Bieuthegioi-tan_NGTT2008(1) 17" xfId="739"/>
    <cellStyle name="_10.Bieuthegioi-tan_NGTT2008(1) 18" xfId="740"/>
    <cellStyle name="_10.Bieuthegioi-tan_NGTT2008(1) 19" xfId="741"/>
    <cellStyle name="_10.Bieuthegioi-tan_NGTT2008(1) 2" xfId="742"/>
    <cellStyle name="_10.Bieuthegioi-tan_NGTT2008(1) 3" xfId="743"/>
    <cellStyle name="_10.Bieuthegioi-tan_NGTT2008(1) 4" xfId="744"/>
    <cellStyle name="_10.Bieuthegioi-tan_NGTT2008(1) 5" xfId="745"/>
    <cellStyle name="_10.Bieuthegioi-tan_NGTT2008(1) 6" xfId="746"/>
    <cellStyle name="_10.Bieuthegioi-tan_NGTT2008(1) 7" xfId="747"/>
    <cellStyle name="_10.Bieuthegioi-tan_NGTT2008(1) 8" xfId="748"/>
    <cellStyle name="_10.Bieuthegioi-tan_NGTT2008(1) 9" xfId="749"/>
    <cellStyle name="_10.Bieuthegioi-tan_NGTT2008(1)_01 Don vi HC" xfId="750"/>
    <cellStyle name="_10.Bieuthegioi-tan_NGTT2008(1)_01 DVHC-DSLD 2010" xfId="751"/>
    <cellStyle name="_10.Bieuthegioi-tan_NGTT2008(1)_01 DVHC-DSLD 2010_01 Don vi HC" xfId="752"/>
    <cellStyle name="_10.Bieuthegioi-tan_NGTT2008(1)_01 DVHC-DSLD 2010_02 Danso_Laodong 2012(chuan) CO SO" xfId="753"/>
    <cellStyle name="_10.Bieuthegioi-tan_NGTT2008(1)_01 DVHC-DSLD 2010_04 Doanh nghiep va CSKDCT 2012" xfId="754"/>
    <cellStyle name="_10.Bieuthegioi-tan_NGTT2008(1)_01 DVHC-DSLD 2010_08 Thuong mai Tong muc - Diep" xfId="755"/>
    <cellStyle name="_10.Bieuthegioi-tan_NGTT2008(1)_01 DVHC-DSLD 2010_Bo sung 04 bieu Cong nghiep" xfId="756"/>
    <cellStyle name="_10.Bieuthegioi-tan_NGTT2008(1)_01 DVHC-DSLD 2010_Mau" xfId="757"/>
    <cellStyle name="_10.Bieuthegioi-tan_NGTT2008(1)_01 DVHC-DSLD 2010_NGDD 2013 Thu chi NSNN " xfId="758"/>
    <cellStyle name="_10.Bieuthegioi-tan_NGTT2008(1)_01 DVHC-DSLD 2010_Nien giam KT_TV 2010" xfId="759"/>
    <cellStyle name="_10.Bieuthegioi-tan_NGTT2008(1)_01 DVHC-DSLD 2010_nien giam tom tat 2010 (thuy)" xfId="760"/>
    <cellStyle name="_10.Bieuthegioi-tan_NGTT2008(1)_01 DVHC-DSLD 2010_nien giam tom tat 2010 (thuy)_01 Don vi HC" xfId="761"/>
    <cellStyle name="_10.Bieuthegioi-tan_NGTT2008(1)_01 DVHC-DSLD 2010_nien giam tom tat 2010 (thuy)_02 Danso_Laodong 2012(chuan) CO SO" xfId="762"/>
    <cellStyle name="_10.Bieuthegioi-tan_NGTT2008(1)_01 DVHC-DSLD 2010_nien giam tom tat 2010 (thuy)_04 Doanh nghiep va CSKDCT 2012" xfId="763"/>
    <cellStyle name="_10.Bieuthegioi-tan_NGTT2008(1)_01 DVHC-DSLD 2010_nien giam tom tat 2010 (thuy)_08 Thuong mai Tong muc - Diep" xfId="764"/>
    <cellStyle name="_10.Bieuthegioi-tan_NGTT2008(1)_01 DVHC-DSLD 2010_nien giam tom tat 2010 (thuy)_09 Thuong mai va Du lich" xfId="765"/>
    <cellStyle name="_10.Bieuthegioi-tan_NGTT2008(1)_01 DVHC-DSLD 2010_nien giam tom tat 2010 (thuy)_09 Thuong mai va Du lich_01 Don vi HC" xfId="766"/>
    <cellStyle name="_10.Bieuthegioi-tan_NGTT2008(1)_01 DVHC-DSLD 2010_nien giam tom tat 2010 (thuy)_09 Thuong mai va Du lich_NGDD 2013 Thu chi NSNN " xfId="767"/>
    <cellStyle name="_10.Bieuthegioi-tan_NGTT2008(1)_01 DVHC-DSLD 2010_nien giam tom tat 2010 (thuy)_Xl0000167" xfId="768"/>
    <cellStyle name="_10.Bieuthegioi-tan_NGTT2008(1)_01 DVHC-DSLD 2010_Tong hop NGTT" xfId="769"/>
    <cellStyle name="_10.Bieuthegioi-tan_NGTT2008(1)_01 DVHC-DSLD 2010_Tong hop NGTT_09 Thuong mai va Du lich" xfId="770"/>
    <cellStyle name="_10.Bieuthegioi-tan_NGTT2008(1)_01 DVHC-DSLD 2010_Tong hop NGTT_09 Thuong mai va Du lich_01 Don vi HC" xfId="771"/>
    <cellStyle name="_10.Bieuthegioi-tan_NGTT2008(1)_01 DVHC-DSLD 2010_Tong hop NGTT_09 Thuong mai va Du lich_NGDD 2013 Thu chi NSNN " xfId="772"/>
    <cellStyle name="_10.Bieuthegioi-tan_NGTT2008(1)_01 DVHC-DSLD 2010_Xl0000167" xfId="773"/>
    <cellStyle name="_10.Bieuthegioi-tan_NGTT2008(1)_02  Dan so lao dong(OK)" xfId="774"/>
    <cellStyle name="_10.Bieuthegioi-tan_NGTT2008(1)_02 Danso_Laodong 2012(chuan) CO SO" xfId="775"/>
    <cellStyle name="_10.Bieuthegioi-tan_NGTT2008(1)_03 Dautu 2010" xfId="776"/>
    <cellStyle name="_10.Bieuthegioi-tan_NGTT2008(1)_03 Dautu 2010_01 Don vi HC" xfId="777"/>
    <cellStyle name="_10.Bieuthegioi-tan_NGTT2008(1)_03 Dautu 2010_02 Danso_Laodong 2012(chuan) CO SO" xfId="778"/>
    <cellStyle name="_10.Bieuthegioi-tan_NGTT2008(1)_03 Dautu 2010_04 Doanh nghiep va CSKDCT 2012" xfId="779"/>
    <cellStyle name="_10.Bieuthegioi-tan_NGTT2008(1)_03 Dautu 2010_08 Thuong mai Tong muc - Diep" xfId="780"/>
    <cellStyle name="_10.Bieuthegioi-tan_NGTT2008(1)_03 Dautu 2010_09 Thuong mai va Du lich" xfId="781"/>
    <cellStyle name="_10.Bieuthegioi-tan_NGTT2008(1)_03 Dautu 2010_09 Thuong mai va Du lich_01 Don vi HC" xfId="782"/>
    <cellStyle name="_10.Bieuthegioi-tan_NGTT2008(1)_03 Dautu 2010_09 Thuong mai va Du lich_NGDD 2013 Thu chi NSNN " xfId="783"/>
    <cellStyle name="_10.Bieuthegioi-tan_NGTT2008(1)_03 Dautu 2010_Xl0000167" xfId="784"/>
    <cellStyle name="_10.Bieuthegioi-tan_NGTT2008(1)_03 TKQG" xfId="785"/>
    <cellStyle name="_10.Bieuthegioi-tan_NGTT2008(1)_03 TKQG_02  Dan so lao dong(OK)" xfId="786"/>
    <cellStyle name="_10.Bieuthegioi-tan_NGTT2008(1)_03 TKQG_Xl0000167" xfId="787"/>
    <cellStyle name="_10.Bieuthegioi-tan_NGTT2008(1)_04 Doanh nghiep va CSKDCT 2012" xfId="788"/>
    <cellStyle name="_10.Bieuthegioi-tan_NGTT2008(1)_05 Doanh nghiep va Ca the_2011 (Ok)" xfId="789"/>
    <cellStyle name="_10.Bieuthegioi-tan_NGTT2008(1)_05 Thu chi NSNN" xfId="790"/>
    <cellStyle name="_10.Bieuthegioi-tan_NGTT2008(1)_05 Thuong mai" xfId="791"/>
    <cellStyle name="_10.Bieuthegioi-tan_NGTT2008(1)_05 Thuong mai_01 Don vi HC" xfId="792"/>
    <cellStyle name="_10.Bieuthegioi-tan_NGTT2008(1)_05 Thuong mai_02 Danso_Laodong 2012(chuan) CO SO" xfId="793"/>
    <cellStyle name="_10.Bieuthegioi-tan_NGTT2008(1)_05 Thuong mai_04 Doanh nghiep va CSKDCT 2012" xfId="794"/>
    <cellStyle name="_10.Bieuthegioi-tan_NGTT2008(1)_05 Thuong mai_NGDD 2013 Thu chi NSNN " xfId="795"/>
    <cellStyle name="_10.Bieuthegioi-tan_NGTT2008(1)_05 Thuong mai_Nien giam KT_TV 2010" xfId="796"/>
    <cellStyle name="_10.Bieuthegioi-tan_NGTT2008(1)_05 Thuong mai_Xl0000167" xfId="797"/>
    <cellStyle name="_10.Bieuthegioi-tan_NGTT2008(1)_06 Nong, lam nghiep 2010  (ok)" xfId="798"/>
    <cellStyle name="_10.Bieuthegioi-tan_NGTT2008(1)_06 Van tai" xfId="799"/>
    <cellStyle name="_10.Bieuthegioi-tan_NGTT2008(1)_06 Van tai_01 Don vi HC" xfId="800"/>
    <cellStyle name="_10.Bieuthegioi-tan_NGTT2008(1)_06 Van tai_02 Danso_Laodong 2012(chuan) CO SO" xfId="801"/>
    <cellStyle name="_10.Bieuthegioi-tan_NGTT2008(1)_06 Van tai_04 Doanh nghiep va CSKDCT 2012" xfId="802"/>
    <cellStyle name="_10.Bieuthegioi-tan_NGTT2008(1)_06 Van tai_NGDD 2013 Thu chi NSNN " xfId="803"/>
    <cellStyle name="_10.Bieuthegioi-tan_NGTT2008(1)_06 Van tai_Nien giam KT_TV 2010" xfId="804"/>
    <cellStyle name="_10.Bieuthegioi-tan_NGTT2008(1)_06 Van tai_Xl0000167" xfId="805"/>
    <cellStyle name="_10.Bieuthegioi-tan_NGTT2008(1)_07 Buu dien" xfId="806"/>
    <cellStyle name="_10.Bieuthegioi-tan_NGTT2008(1)_07 Buu dien_01 Don vi HC" xfId="807"/>
    <cellStyle name="_10.Bieuthegioi-tan_NGTT2008(1)_07 Buu dien_02 Danso_Laodong 2012(chuan) CO SO" xfId="808"/>
    <cellStyle name="_10.Bieuthegioi-tan_NGTT2008(1)_07 Buu dien_04 Doanh nghiep va CSKDCT 2012" xfId="809"/>
    <cellStyle name="_10.Bieuthegioi-tan_NGTT2008(1)_07 Buu dien_NGDD 2013 Thu chi NSNN " xfId="810"/>
    <cellStyle name="_10.Bieuthegioi-tan_NGTT2008(1)_07 Buu dien_Nien giam KT_TV 2010" xfId="811"/>
    <cellStyle name="_10.Bieuthegioi-tan_NGTT2008(1)_07 Buu dien_Xl0000167" xfId="812"/>
    <cellStyle name="_10.Bieuthegioi-tan_NGTT2008(1)_07 NGTT CN 2012" xfId="813"/>
    <cellStyle name="_10.Bieuthegioi-tan_NGTT2008(1)_08 Thuong mai Tong muc - Diep" xfId="814"/>
    <cellStyle name="_10.Bieuthegioi-tan_NGTT2008(1)_08 Thuong mai va Du lich (Ok)" xfId="815"/>
    <cellStyle name="_10.Bieuthegioi-tan_NGTT2008(1)_08 Van tai" xfId="816"/>
    <cellStyle name="_10.Bieuthegioi-tan_NGTT2008(1)_08 Van tai_01 Don vi HC" xfId="817"/>
    <cellStyle name="_10.Bieuthegioi-tan_NGTT2008(1)_08 Van tai_02 Danso_Laodong 2012(chuan) CO SO" xfId="818"/>
    <cellStyle name="_10.Bieuthegioi-tan_NGTT2008(1)_08 Van tai_04 Doanh nghiep va CSKDCT 2012" xfId="819"/>
    <cellStyle name="_10.Bieuthegioi-tan_NGTT2008(1)_08 Van tai_NGDD 2013 Thu chi NSNN " xfId="820"/>
    <cellStyle name="_10.Bieuthegioi-tan_NGTT2008(1)_08 Van tai_Nien giam KT_TV 2010" xfId="821"/>
    <cellStyle name="_10.Bieuthegioi-tan_NGTT2008(1)_08 Van tai_Xl0000167" xfId="822"/>
    <cellStyle name="_10.Bieuthegioi-tan_NGTT2008(1)_08 Yte-van hoa" xfId="823"/>
    <cellStyle name="_10.Bieuthegioi-tan_NGTT2008(1)_08 Yte-van hoa_01 Don vi HC" xfId="824"/>
    <cellStyle name="_10.Bieuthegioi-tan_NGTT2008(1)_08 Yte-van hoa_02 Danso_Laodong 2012(chuan) CO SO" xfId="825"/>
    <cellStyle name="_10.Bieuthegioi-tan_NGTT2008(1)_08 Yte-van hoa_04 Doanh nghiep va CSKDCT 2012" xfId="826"/>
    <cellStyle name="_10.Bieuthegioi-tan_NGTT2008(1)_08 Yte-van hoa_NGDD 2013 Thu chi NSNN " xfId="827"/>
    <cellStyle name="_10.Bieuthegioi-tan_NGTT2008(1)_08 Yte-van hoa_Nien giam KT_TV 2010" xfId="828"/>
    <cellStyle name="_10.Bieuthegioi-tan_NGTT2008(1)_08 Yte-van hoa_Xl0000167" xfId="829"/>
    <cellStyle name="_10.Bieuthegioi-tan_NGTT2008(1)_09 Chi so gia 2011- VuTKG-1 (Ok)" xfId="830"/>
    <cellStyle name="_10.Bieuthegioi-tan_NGTT2008(1)_09 Du lich" xfId="831"/>
    <cellStyle name="_10.Bieuthegioi-tan_NGTT2008(1)_09 Thuong mai va Du lich" xfId="832"/>
    <cellStyle name="_10.Bieuthegioi-tan_NGTT2008(1)_09 Thuong mai va Du lich_01 Don vi HC" xfId="833"/>
    <cellStyle name="_10.Bieuthegioi-tan_NGTT2008(1)_09 Thuong mai va Du lich_NGDD 2013 Thu chi NSNN " xfId="834"/>
    <cellStyle name="_10.Bieuthegioi-tan_NGTT2008(1)_10 Market VH, YT, GD, NGTT 2011 " xfId="835"/>
    <cellStyle name="_10.Bieuthegioi-tan_NGTT2008(1)_10 Market VH, YT, GD, NGTT 2011 _02  Dan so lao dong(OK)" xfId="836"/>
    <cellStyle name="_10.Bieuthegioi-tan_NGTT2008(1)_10 Market VH, YT, GD, NGTT 2011 _03 TKQG va Thu chi NSNN 2012" xfId="837"/>
    <cellStyle name="_10.Bieuthegioi-tan_NGTT2008(1)_10 Market VH, YT, GD, NGTT 2011 _04 Doanh nghiep va CSKDCT 2012" xfId="838"/>
    <cellStyle name="_10.Bieuthegioi-tan_NGTT2008(1)_10 Market VH, YT, GD, NGTT 2011 _05 Doanh nghiep va Ca the_2011 (Ok)" xfId="839"/>
    <cellStyle name="_10.Bieuthegioi-tan_NGTT2008(1)_10 Market VH, YT, GD, NGTT 2011 _07 NGTT CN 2012" xfId="840"/>
    <cellStyle name="_10.Bieuthegioi-tan_NGTT2008(1)_10 Market VH, YT, GD, NGTT 2011 _08 Thuong mai Tong muc - Diep" xfId="841"/>
    <cellStyle name="_10.Bieuthegioi-tan_NGTT2008(1)_10 Market VH, YT, GD, NGTT 2011 _08 Thuong mai va Du lich (Ok)" xfId="842"/>
    <cellStyle name="_10.Bieuthegioi-tan_NGTT2008(1)_10 Market VH, YT, GD, NGTT 2011 _09 Chi so gia 2011- VuTKG-1 (Ok)" xfId="843"/>
    <cellStyle name="_10.Bieuthegioi-tan_NGTT2008(1)_10 Market VH, YT, GD, NGTT 2011 _09 Du lich" xfId="844"/>
    <cellStyle name="_10.Bieuthegioi-tan_NGTT2008(1)_10 Market VH, YT, GD, NGTT 2011 _10 Van tai va BCVT (da sua ok)" xfId="845"/>
    <cellStyle name="_10.Bieuthegioi-tan_NGTT2008(1)_10 Market VH, YT, GD, NGTT 2011 _11 (3)" xfId="846"/>
    <cellStyle name="_10.Bieuthegioi-tan_NGTT2008(1)_10 Market VH, YT, GD, NGTT 2011 _11 (3)_04 Doanh nghiep va CSKDCT 2012" xfId="847"/>
    <cellStyle name="_10.Bieuthegioi-tan_NGTT2008(1)_10 Market VH, YT, GD, NGTT 2011 _11 (3)_Xl0000167" xfId="848"/>
    <cellStyle name="_10.Bieuthegioi-tan_NGTT2008(1)_10 Market VH, YT, GD, NGTT 2011 _12 (2)" xfId="849"/>
    <cellStyle name="_10.Bieuthegioi-tan_NGTT2008(1)_10 Market VH, YT, GD, NGTT 2011 _12 (2)_04 Doanh nghiep va CSKDCT 2012" xfId="850"/>
    <cellStyle name="_10.Bieuthegioi-tan_NGTT2008(1)_10 Market VH, YT, GD, NGTT 2011 _12 (2)_Xl0000167" xfId="851"/>
    <cellStyle name="_10.Bieuthegioi-tan_NGTT2008(1)_10 Market VH, YT, GD, NGTT 2011 _12 Giao duc, Y Te va Muc songnam2011" xfId="852"/>
    <cellStyle name="_10.Bieuthegioi-tan_NGTT2008(1)_10 Market VH, YT, GD, NGTT 2011 _13 Van tai 2012" xfId="853"/>
    <cellStyle name="_10.Bieuthegioi-tan_NGTT2008(1)_10 Market VH, YT, GD, NGTT 2011 _Giaoduc2013(ok)" xfId="854"/>
    <cellStyle name="_10.Bieuthegioi-tan_NGTT2008(1)_10 Market VH, YT, GD, NGTT 2011 _Maket NGTT2012 LN,TS (7-1-2013)" xfId="855"/>
    <cellStyle name="_10.Bieuthegioi-tan_NGTT2008(1)_10 Market VH, YT, GD, NGTT 2011 _Maket NGTT2012 LN,TS (7-1-2013)_Nongnghiep" xfId="856"/>
    <cellStyle name="_10.Bieuthegioi-tan_NGTT2008(1)_10 Market VH, YT, GD, NGTT 2011 _Ngiam_lamnghiep_2011_v2(1)(1)" xfId="857"/>
    <cellStyle name="_10.Bieuthegioi-tan_NGTT2008(1)_10 Market VH, YT, GD, NGTT 2011 _Ngiam_lamnghiep_2011_v2(1)(1)_Nongnghiep" xfId="858"/>
    <cellStyle name="_10.Bieuthegioi-tan_NGTT2008(1)_10 Market VH, YT, GD, NGTT 2011 _NGTT LN,TS 2012 (Chuan)" xfId="859"/>
    <cellStyle name="_10.Bieuthegioi-tan_NGTT2008(1)_10 Market VH, YT, GD, NGTT 2011 _Nien giam TT Vu Nong nghiep 2012(solieu)-gui Vu TH 29-3-2013" xfId="860"/>
    <cellStyle name="_10.Bieuthegioi-tan_NGTT2008(1)_10 Market VH, YT, GD, NGTT 2011 _Nongnghiep" xfId="861"/>
    <cellStyle name="_10.Bieuthegioi-tan_NGTT2008(1)_10 Market VH, YT, GD, NGTT 2011 _Nongnghiep NGDD 2012_cap nhat den 24-5-2013(1)" xfId="862"/>
    <cellStyle name="_10.Bieuthegioi-tan_NGTT2008(1)_10 Market VH, YT, GD, NGTT 2011 _Nongnghiep_Nongnghiep NGDD 2012_cap nhat den 24-5-2013(1)" xfId="863"/>
    <cellStyle name="_10.Bieuthegioi-tan_NGTT2008(1)_10 Market VH, YT, GD, NGTT 2011 _So lieu quoc te TH" xfId="864"/>
    <cellStyle name="_10.Bieuthegioi-tan_NGTT2008(1)_10 Market VH, YT, GD, NGTT 2011 _Xl0000147" xfId="865"/>
    <cellStyle name="_10.Bieuthegioi-tan_NGTT2008(1)_10 Market VH, YT, GD, NGTT 2011 _Xl0000167" xfId="866"/>
    <cellStyle name="_10.Bieuthegioi-tan_NGTT2008(1)_10 Market VH, YT, GD, NGTT 2011 _XNK" xfId="867"/>
    <cellStyle name="_10.Bieuthegioi-tan_NGTT2008(1)_10 Van tai va BCVT (da sua ok)" xfId="868"/>
    <cellStyle name="_10.Bieuthegioi-tan_NGTT2008(1)_10 VH, YT, GD, NGTT 2010 - (OK)" xfId="869"/>
    <cellStyle name="_10.Bieuthegioi-tan_NGTT2008(1)_10 VH, YT, GD, NGTT 2010 - (OK)_Bo sung 04 bieu Cong nghiep" xfId="870"/>
    <cellStyle name="_10.Bieuthegioi-tan_NGTT2008(1)_11 (3)" xfId="871"/>
    <cellStyle name="_10.Bieuthegioi-tan_NGTT2008(1)_11 (3)_04 Doanh nghiep va CSKDCT 2012" xfId="872"/>
    <cellStyle name="_10.Bieuthegioi-tan_NGTT2008(1)_11 (3)_Xl0000167" xfId="873"/>
    <cellStyle name="_10.Bieuthegioi-tan_NGTT2008(1)_11 So lieu quoc te 2010-final" xfId="874"/>
    <cellStyle name="_10.Bieuthegioi-tan_NGTT2008(1)_12 (2)" xfId="875"/>
    <cellStyle name="_10.Bieuthegioi-tan_NGTT2008(1)_12 (2)_04 Doanh nghiep va CSKDCT 2012" xfId="876"/>
    <cellStyle name="_10.Bieuthegioi-tan_NGTT2008(1)_12 (2)_Xl0000167" xfId="877"/>
    <cellStyle name="_10.Bieuthegioi-tan_NGTT2008(1)_12 Chi so gia 2012(chuan) co so" xfId="878"/>
    <cellStyle name="_10.Bieuthegioi-tan_NGTT2008(1)_12 Giao duc, Y Te va Muc songnam2011" xfId="879"/>
    <cellStyle name="_10.Bieuthegioi-tan_NGTT2008(1)_13 Van tai 2012" xfId="880"/>
    <cellStyle name="_10.Bieuthegioi-tan_NGTT2008(1)_Book1" xfId="881"/>
    <cellStyle name="_10.Bieuthegioi-tan_NGTT2008(1)_Book3" xfId="882"/>
    <cellStyle name="_10.Bieuthegioi-tan_NGTT2008(1)_Book3 10" xfId="883"/>
    <cellStyle name="_10.Bieuthegioi-tan_NGTT2008(1)_Book3 11" xfId="884"/>
    <cellStyle name="_10.Bieuthegioi-tan_NGTT2008(1)_Book3 12" xfId="885"/>
    <cellStyle name="_10.Bieuthegioi-tan_NGTT2008(1)_Book3 13" xfId="886"/>
    <cellStyle name="_10.Bieuthegioi-tan_NGTT2008(1)_Book3 14" xfId="887"/>
    <cellStyle name="_10.Bieuthegioi-tan_NGTT2008(1)_Book3 15" xfId="888"/>
    <cellStyle name="_10.Bieuthegioi-tan_NGTT2008(1)_Book3 16" xfId="889"/>
    <cellStyle name="_10.Bieuthegioi-tan_NGTT2008(1)_Book3 17" xfId="890"/>
    <cellStyle name="_10.Bieuthegioi-tan_NGTT2008(1)_Book3 18" xfId="891"/>
    <cellStyle name="_10.Bieuthegioi-tan_NGTT2008(1)_Book3 19" xfId="892"/>
    <cellStyle name="_10.Bieuthegioi-tan_NGTT2008(1)_Book3 2" xfId="893"/>
    <cellStyle name="_10.Bieuthegioi-tan_NGTT2008(1)_Book3 3" xfId="894"/>
    <cellStyle name="_10.Bieuthegioi-tan_NGTT2008(1)_Book3 4" xfId="895"/>
    <cellStyle name="_10.Bieuthegioi-tan_NGTT2008(1)_Book3 5" xfId="896"/>
    <cellStyle name="_10.Bieuthegioi-tan_NGTT2008(1)_Book3 6" xfId="897"/>
    <cellStyle name="_10.Bieuthegioi-tan_NGTT2008(1)_Book3 7" xfId="898"/>
    <cellStyle name="_10.Bieuthegioi-tan_NGTT2008(1)_Book3 8" xfId="899"/>
    <cellStyle name="_10.Bieuthegioi-tan_NGTT2008(1)_Book3 9" xfId="900"/>
    <cellStyle name="_10.Bieuthegioi-tan_NGTT2008(1)_Book3_01 Don vi HC" xfId="901"/>
    <cellStyle name="_10.Bieuthegioi-tan_NGTT2008(1)_Book3_01 DVHC-DSLD 2010" xfId="902"/>
    <cellStyle name="_10.Bieuthegioi-tan_NGTT2008(1)_Book3_02  Dan so lao dong(OK)" xfId="903"/>
    <cellStyle name="_10.Bieuthegioi-tan_NGTT2008(1)_Book3_02 Danso_Laodong 2012(chuan) CO SO" xfId="904"/>
    <cellStyle name="_10.Bieuthegioi-tan_NGTT2008(1)_Book3_03 TKQG va Thu chi NSNN 2012" xfId="905"/>
    <cellStyle name="_10.Bieuthegioi-tan_NGTT2008(1)_Book3_04 Doanh nghiep va CSKDCT 2012" xfId="906"/>
    <cellStyle name="_10.Bieuthegioi-tan_NGTT2008(1)_Book3_05 Doanh nghiep va Ca the_2011 (Ok)" xfId="907"/>
    <cellStyle name="_10.Bieuthegioi-tan_NGTT2008(1)_Book3_05 NGTT DN 2010 (OK)" xfId="908"/>
    <cellStyle name="_10.Bieuthegioi-tan_NGTT2008(1)_Book3_05 NGTT DN 2010 (OK)_Bo sung 04 bieu Cong nghiep" xfId="909"/>
    <cellStyle name="_10.Bieuthegioi-tan_NGTT2008(1)_Book3_06 Nong, lam nghiep 2010  (ok)" xfId="910"/>
    <cellStyle name="_10.Bieuthegioi-tan_NGTT2008(1)_Book3_07 NGTT CN 2012" xfId="911"/>
    <cellStyle name="_10.Bieuthegioi-tan_NGTT2008(1)_Book3_08 Thuong mai Tong muc - Diep" xfId="912"/>
    <cellStyle name="_10.Bieuthegioi-tan_NGTT2008(1)_Book3_08 Thuong mai va Du lich (Ok)" xfId="913"/>
    <cellStyle name="_10.Bieuthegioi-tan_NGTT2008(1)_Book3_09 Chi so gia 2011- VuTKG-1 (Ok)" xfId="914"/>
    <cellStyle name="_10.Bieuthegioi-tan_NGTT2008(1)_Book3_09 Du lich" xfId="915"/>
    <cellStyle name="_10.Bieuthegioi-tan_NGTT2008(1)_Book3_10 Market VH, YT, GD, NGTT 2011 " xfId="916"/>
    <cellStyle name="_10.Bieuthegioi-tan_NGTT2008(1)_Book3_10 Market VH, YT, GD, NGTT 2011 _02  Dan so lao dong(OK)" xfId="917"/>
    <cellStyle name="_10.Bieuthegioi-tan_NGTT2008(1)_Book3_10 Market VH, YT, GD, NGTT 2011 _03 TKQG va Thu chi NSNN 2012" xfId="918"/>
    <cellStyle name="_10.Bieuthegioi-tan_NGTT2008(1)_Book3_10 Market VH, YT, GD, NGTT 2011 _04 Doanh nghiep va CSKDCT 2012" xfId="919"/>
    <cellStyle name="_10.Bieuthegioi-tan_NGTT2008(1)_Book3_10 Market VH, YT, GD, NGTT 2011 _05 Doanh nghiep va Ca the_2011 (Ok)" xfId="920"/>
    <cellStyle name="_10.Bieuthegioi-tan_NGTT2008(1)_Book3_10 Market VH, YT, GD, NGTT 2011 _07 NGTT CN 2012" xfId="921"/>
    <cellStyle name="_10.Bieuthegioi-tan_NGTT2008(1)_Book3_10 Market VH, YT, GD, NGTT 2011 _08 Thuong mai Tong muc - Diep" xfId="922"/>
    <cellStyle name="_10.Bieuthegioi-tan_NGTT2008(1)_Book3_10 Market VH, YT, GD, NGTT 2011 _08 Thuong mai va Du lich (Ok)" xfId="923"/>
    <cellStyle name="_10.Bieuthegioi-tan_NGTT2008(1)_Book3_10 Market VH, YT, GD, NGTT 2011 _09 Chi so gia 2011- VuTKG-1 (Ok)" xfId="924"/>
    <cellStyle name="_10.Bieuthegioi-tan_NGTT2008(1)_Book3_10 Market VH, YT, GD, NGTT 2011 _09 Du lich" xfId="925"/>
    <cellStyle name="_10.Bieuthegioi-tan_NGTT2008(1)_Book3_10 Market VH, YT, GD, NGTT 2011 _10 Van tai va BCVT (da sua ok)" xfId="926"/>
    <cellStyle name="_10.Bieuthegioi-tan_NGTT2008(1)_Book3_10 Market VH, YT, GD, NGTT 2011 _11 (3)" xfId="927"/>
    <cellStyle name="_10.Bieuthegioi-tan_NGTT2008(1)_Book3_10 Market VH, YT, GD, NGTT 2011 _11 (3)_04 Doanh nghiep va CSKDCT 2012" xfId="928"/>
    <cellStyle name="_10.Bieuthegioi-tan_NGTT2008(1)_Book3_10 Market VH, YT, GD, NGTT 2011 _11 (3)_Xl0000167" xfId="929"/>
    <cellStyle name="_10.Bieuthegioi-tan_NGTT2008(1)_Book3_10 Market VH, YT, GD, NGTT 2011 _12 (2)" xfId="930"/>
    <cellStyle name="_10.Bieuthegioi-tan_NGTT2008(1)_Book3_10 Market VH, YT, GD, NGTT 2011 _12 (2)_04 Doanh nghiep va CSKDCT 2012" xfId="931"/>
    <cellStyle name="_10.Bieuthegioi-tan_NGTT2008(1)_Book3_10 Market VH, YT, GD, NGTT 2011 _12 (2)_Xl0000167" xfId="932"/>
    <cellStyle name="_10.Bieuthegioi-tan_NGTT2008(1)_Book3_10 Market VH, YT, GD, NGTT 2011 _12 Giao duc, Y Te va Muc songnam2011" xfId="933"/>
    <cellStyle name="_10.Bieuthegioi-tan_NGTT2008(1)_Book3_10 Market VH, YT, GD, NGTT 2011 _13 Van tai 2012" xfId="934"/>
    <cellStyle name="_10.Bieuthegioi-tan_NGTT2008(1)_Book3_10 Market VH, YT, GD, NGTT 2011 _Giaoduc2013(ok)" xfId="935"/>
    <cellStyle name="_10.Bieuthegioi-tan_NGTT2008(1)_Book3_10 Market VH, YT, GD, NGTT 2011 _Maket NGTT2012 LN,TS (7-1-2013)" xfId="936"/>
    <cellStyle name="_10.Bieuthegioi-tan_NGTT2008(1)_Book3_10 Market VH, YT, GD, NGTT 2011 _Maket NGTT2012 LN,TS (7-1-2013)_Nongnghiep" xfId="937"/>
    <cellStyle name="_10.Bieuthegioi-tan_NGTT2008(1)_Book3_10 Market VH, YT, GD, NGTT 2011 _Ngiam_lamnghiep_2011_v2(1)(1)" xfId="938"/>
    <cellStyle name="_10.Bieuthegioi-tan_NGTT2008(1)_Book3_10 Market VH, YT, GD, NGTT 2011 _Ngiam_lamnghiep_2011_v2(1)(1)_Nongnghiep" xfId="939"/>
    <cellStyle name="_10.Bieuthegioi-tan_NGTT2008(1)_Book3_10 Market VH, YT, GD, NGTT 2011 _NGTT LN,TS 2012 (Chuan)" xfId="940"/>
    <cellStyle name="_10.Bieuthegioi-tan_NGTT2008(1)_Book3_10 Market VH, YT, GD, NGTT 2011 _Nien giam TT Vu Nong nghiep 2012(solieu)-gui Vu TH 29-3-2013" xfId="941"/>
    <cellStyle name="_10.Bieuthegioi-tan_NGTT2008(1)_Book3_10 Market VH, YT, GD, NGTT 2011 _Nongnghiep" xfId="942"/>
    <cellStyle name="_10.Bieuthegioi-tan_NGTT2008(1)_Book3_10 Market VH, YT, GD, NGTT 2011 _Nongnghiep NGDD 2012_cap nhat den 24-5-2013(1)" xfId="943"/>
    <cellStyle name="_10.Bieuthegioi-tan_NGTT2008(1)_Book3_10 Market VH, YT, GD, NGTT 2011 _Nongnghiep_Nongnghiep NGDD 2012_cap nhat den 24-5-2013(1)" xfId="944"/>
    <cellStyle name="_10.Bieuthegioi-tan_NGTT2008(1)_Book3_10 Market VH, YT, GD, NGTT 2011 _So lieu quoc te TH" xfId="945"/>
    <cellStyle name="_10.Bieuthegioi-tan_NGTT2008(1)_Book3_10 Market VH, YT, GD, NGTT 2011 _Xl0000147" xfId="946"/>
    <cellStyle name="_10.Bieuthegioi-tan_NGTT2008(1)_Book3_10 Market VH, YT, GD, NGTT 2011 _Xl0000167" xfId="947"/>
    <cellStyle name="_10.Bieuthegioi-tan_NGTT2008(1)_Book3_10 Market VH, YT, GD, NGTT 2011 _XNK" xfId="948"/>
    <cellStyle name="_10.Bieuthegioi-tan_NGTT2008(1)_Book3_10 Van tai va BCVT (da sua ok)" xfId="949"/>
    <cellStyle name="_10.Bieuthegioi-tan_NGTT2008(1)_Book3_10 VH, YT, GD, NGTT 2010 - (OK)" xfId="950"/>
    <cellStyle name="_10.Bieuthegioi-tan_NGTT2008(1)_Book3_10 VH, YT, GD, NGTT 2010 - (OK)_Bo sung 04 bieu Cong nghiep" xfId="951"/>
    <cellStyle name="_10.Bieuthegioi-tan_NGTT2008(1)_Book3_11 (3)" xfId="952"/>
    <cellStyle name="_10.Bieuthegioi-tan_NGTT2008(1)_Book3_11 (3)_04 Doanh nghiep va CSKDCT 2012" xfId="953"/>
    <cellStyle name="_10.Bieuthegioi-tan_NGTT2008(1)_Book3_11 (3)_Xl0000167" xfId="954"/>
    <cellStyle name="_10.Bieuthegioi-tan_NGTT2008(1)_Book3_12 (2)" xfId="955"/>
    <cellStyle name="_10.Bieuthegioi-tan_NGTT2008(1)_Book3_12 (2)_04 Doanh nghiep va CSKDCT 2012" xfId="956"/>
    <cellStyle name="_10.Bieuthegioi-tan_NGTT2008(1)_Book3_12 (2)_Xl0000167" xfId="957"/>
    <cellStyle name="_10.Bieuthegioi-tan_NGTT2008(1)_Book3_12 Chi so gia 2012(chuan) co so" xfId="958"/>
    <cellStyle name="_10.Bieuthegioi-tan_NGTT2008(1)_Book3_12 Giao duc, Y Te va Muc songnam2011" xfId="959"/>
    <cellStyle name="_10.Bieuthegioi-tan_NGTT2008(1)_Book3_13 Van tai 2012" xfId="960"/>
    <cellStyle name="_10.Bieuthegioi-tan_NGTT2008(1)_Book3_Book1" xfId="961"/>
    <cellStyle name="_10.Bieuthegioi-tan_NGTT2008(1)_Book3_CucThongke-phucdap-Tuan-Anh" xfId="962"/>
    <cellStyle name="_10.Bieuthegioi-tan_NGTT2008(1)_Book3_Giaoduc2013(ok)" xfId="963"/>
    <cellStyle name="_10.Bieuthegioi-tan_NGTT2008(1)_Book3_GTSXNN" xfId="964"/>
    <cellStyle name="_10.Bieuthegioi-tan_NGTT2008(1)_Book3_GTSXNN_Nongnghiep NGDD 2012_cap nhat den 24-5-2013(1)" xfId="965"/>
    <cellStyle name="_10.Bieuthegioi-tan_NGTT2008(1)_Book3_Maket NGTT2012 LN,TS (7-1-2013)" xfId="966"/>
    <cellStyle name="_10.Bieuthegioi-tan_NGTT2008(1)_Book3_Maket NGTT2012 LN,TS (7-1-2013)_Nongnghiep" xfId="967"/>
    <cellStyle name="_10.Bieuthegioi-tan_NGTT2008(1)_Book3_Ngiam_lamnghiep_2011_v2(1)(1)" xfId="968"/>
    <cellStyle name="_10.Bieuthegioi-tan_NGTT2008(1)_Book3_Ngiam_lamnghiep_2011_v2(1)(1)_Nongnghiep" xfId="969"/>
    <cellStyle name="_10.Bieuthegioi-tan_NGTT2008(1)_Book3_NGTT LN,TS 2012 (Chuan)" xfId="970"/>
    <cellStyle name="_10.Bieuthegioi-tan_NGTT2008(1)_Book3_Nien giam day du  Nong nghiep 2010" xfId="971"/>
    <cellStyle name="_10.Bieuthegioi-tan_NGTT2008(1)_Book3_Nien giam TT Vu Nong nghiep 2012(solieu)-gui Vu TH 29-3-2013" xfId="972"/>
    <cellStyle name="_10.Bieuthegioi-tan_NGTT2008(1)_Book3_Nongnghiep" xfId="973"/>
    <cellStyle name="_10.Bieuthegioi-tan_NGTT2008(1)_Book3_Nongnghiep_Bo sung 04 bieu Cong nghiep" xfId="974"/>
    <cellStyle name="_10.Bieuthegioi-tan_NGTT2008(1)_Book3_Nongnghiep_Mau" xfId="975"/>
    <cellStyle name="_10.Bieuthegioi-tan_NGTT2008(1)_Book3_Nongnghiep_NGDD 2013 Thu chi NSNN " xfId="976"/>
    <cellStyle name="_10.Bieuthegioi-tan_NGTT2008(1)_Book3_Nongnghiep_Nongnghiep NGDD 2012_cap nhat den 24-5-2013(1)" xfId="977"/>
    <cellStyle name="_10.Bieuthegioi-tan_NGTT2008(1)_Book3_So lieu quoc te TH" xfId="978"/>
    <cellStyle name="_10.Bieuthegioi-tan_NGTT2008(1)_Book3_So lieu quoc te TH_08 Cong nghiep 2010" xfId="979"/>
    <cellStyle name="_10.Bieuthegioi-tan_NGTT2008(1)_Book3_So lieu quoc te TH_08 Thuong mai va Du lich (Ok)" xfId="980"/>
    <cellStyle name="_10.Bieuthegioi-tan_NGTT2008(1)_Book3_So lieu quoc te TH_09 Chi so gia 2011- VuTKG-1 (Ok)" xfId="981"/>
    <cellStyle name="_10.Bieuthegioi-tan_NGTT2008(1)_Book3_So lieu quoc te TH_09 Du lich" xfId="982"/>
    <cellStyle name="_10.Bieuthegioi-tan_NGTT2008(1)_Book3_So lieu quoc te TH_10 Van tai va BCVT (da sua ok)" xfId="983"/>
    <cellStyle name="_10.Bieuthegioi-tan_NGTT2008(1)_Book3_So lieu quoc te TH_12 Giao duc, Y Te va Muc songnam2011" xfId="984"/>
    <cellStyle name="_10.Bieuthegioi-tan_NGTT2008(1)_Book3_So lieu quoc te TH_nien giam tom tat du lich va XNK" xfId="985"/>
    <cellStyle name="_10.Bieuthegioi-tan_NGTT2008(1)_Book3_So lieu quoc te TH_Nongnghiep" xfId="986"/>
    <cellStyle name="_10.Bieuthegioi-tan_NGTT2008(1)_Book3_So lieu quoc te TH_XNK" xfId="987"/>
    <cellStyle name="_10.Bieuthegioi-tan_NGTT2008(1)_Book3_So lieu quoc te(GDP)" xfId="988"/>
    <cellStyle name="_10.Bieuthegioi-tan_NGTT2008(1)_Book3_So lieu quoc te(GDP)_02  Dan so lao dong(OK)" xfId="989"/>
    <cellStyle name="_10.Bieuthegioi-tan_NGTT2008(1)_Book3_So lieu quoc te(GDP)_03 TKQG va Thu chi NSNN 2012" xfId="990"/>
    <cellStyle name="_10.Bieuthegioi-tan_NGTT2008(1)_Book3_So lieu quoc te(GDP)_04 Doanh nghiep va CSKDCT 2012" xfId="991"/>
    <cellStyle name="_10.Bieuthegioi-tan_NGTT2008(1)_Book3_So lieu quoc te(GDP)_05 Doanh nghiep va Ca the_2011 (Ok)" xfId="992"/>
    <cellStyle name="_10.Bieuthegioi-tan_NGTT2008(1)_Book3_So lieu quoc te(GDP)_07 NGTT CN 2012" xfId="993"/>
    <cellStyle name="_10.Bieuthegioi-tan_NGTT2008(1)_Book3_So lieu quoc te(GDP)_08 Thuong mai Tong muc - Diep" xfId="994"/>
    <cellStyle name="_10.Bieuthegioi-tan_NGTT2008(1)_Book3_So lieu quoc te(GDP)_08 Thuong mai va Du lich (Ok)" xfId="995"/>
    <cellStyle name="_10.Bieuthegioi-tan_NGTT2008(1)_Book3_So lieu quoc te(GDP)_09 Chi so gia 2011- VuTKG-1 (Ok)" xfId="996"/>
    <cellStyle name="_10.Bieuthegioi-tan_NGTT2008(1)_Book3_So lieu quoc te(GDP)_09 Du lich" xfId="997"/>
    <cellStyle name="_10.Bieuthegioi-tan_NGTT2008(1)_Book3_So lieu quoc te(GDP)_10 Van tai va BCVT (da sua ok)" xfId="998"/>
    <cellStyle name="_10.Bieuthegioi-tan_NGTT2008(1)_Book3_So lieu quoc te(GDP)_11 (3)" xfId="999"/>
    <cellStyle name="_10.Bieuthegioi-tan_NGTT2008(1)_Book3_So lieu quoc te(GDP)_11 (3)_04 Doanh nghiep va CSKDCT 2012" xfId="1000"/>
    <cellStyle name="_10.Bieuthegioi-tan_NGTT2008(1)_Book3_So lieu quoc te(GDP)_11 (3)_Xl0000167" xfId="1001"/>
    <cellStyle name="_10.Bieuthegioi-tan_NGTT2008(1)_Book3_So lieu quoc te(GDP)_12 (2)" xfId="1002"/>
    <cellStyle name="_10.Bieuthegioi-tan_NGTT2008(1)_Book3_So lieu quoc te(GDP)_12 (2)_04 Doanh nghiep va CSKDCT 2012" xfId="1003"/>
    <cellStyle name="_10.Bieuthegioi-tan_NGTT2008(1)_Book3_So lieu quoc te(GDP)_12 (2)_Xl0000167" xfId="1004"/>
    <cellStyle name="_10.Bieuthegioi-tan_NGTT2008(1)_Book3_So lieu quoc te(GDP)_12 Giao duc, Y Te va Muc songnam2011" xfId="1005"/>
    <cellStyle name="_10.Bieuthegioi-tan_NGTT2008(1)_Book3_So lieu quoc te(GDP)_12 So lieu quoc te (Ok)" xfId="1006"/>
    <cellStyle name="_10.Bieuthegioi-tan_NGTT2008(1)_Book3_So lieu quoc te(GDP)_13 Van tai 2012" xfId="1007"/>
    <cellStyle name="_10.Bieuthegioi-tan_NGTT2008(1)_Book3_So lieu quoc te(GDP)_Giaoduc2013(ok)" xfId="1008"/>
    <cellStyle name="_10.Bieuthegioi-tan_NGTT2008(1)_Book3_So lieu quoc te(GDP)_Maket NGTT2012 LN,TS (7-1-2013)" xfId="1009"/>
    <cellStyle name="_10.Bieuthegioi-tan_NGTT2008(1)_Book3_So lieu quoc te(GDP)_Maket NGTT2012 LN,TS (7-1-2013)_Nongnghiep" xfId="1010"/>
    <cellStyle name="_10.Bieuthegioi-tan_NGTT2008(1)_Book3_So lieu quoc te(GDP)_Ngiam_lamnghiep_2011_v2(1)(1)" xfId="1011"/>
    <cellStyle name="_10.Bieuthegioi-tan_NGTT2008(1)_Book3_So lieu quoc te(GDP)_Ngiam_lamnghiep_2011_v2(1)(1)_Nongnghiep" xfId="1012"/>
    <cellStyle name="_10.Bieuthegioi-tan_NGTT2008(1)_Book3_So lieu quoc te(GDP)_NGTT LN,TS 2012 (Chuan)" xfId="1013"/>
    <cellStyle name="_10.Bieuthegioi-tan_NGTT2008(1)_Book3_So lieu quoc te(GDP)_Nien giam TT Vu Nong nghiep 2012(solieu)-gui Vu TH 29-3-2013" xfId="1014"/>
    <cellStyle name="_10.Bieuthegioi-tan_NGTT2008(1)_Book3_So lieu quoc te(GDP)_Nongnghiep" xfId="1015"/>
    <cellStyle name="_10.Bieuthegioi-tan_NGTT2008(1)_Book3_So lieu quoc te(GDP)_Nongnghiep NGDD 2012_cap nhat den 24-5-2013(1)" xfId="1016"/>
    <cellStyle name="_10.Bieuthegioi-tan_NGTT2008(1)_Book3_So lieu quoc te(GDP)_Nongnghiep_Nongnghiep NGDD 2012_cap nhat den 24-5-2013(1)" xfId="1017"/>
    <cellStyle name="_10.Bieuthegioi-tan_NGTT2008(1)_Book3_So lieu quoc te(GDP)_Xl0000147" xfId="1018"/>
    <cellStyle name="_10.Bieuthegioi-tan_NGTT2008(1)_Book3_So lieu quoc te(GDP)_Xl0000167" xfId="1019"/>
    <cellStyle name="_10.Bieuthegioi-tan_NGTT2008(1)_Book3_So lieu quoc te(GDP)_XNK" xfId="1020"/>
    <cellStyle name="_10.Bieuthegioi-tan_NGTT2008(1)_Book3_Xl0000147" xfId="1021"/>
    <cellStyle name="_10.Bieuthegioi-tan_NGTT2008(1)_Book3_Xl0000167" xfId="1022"/>
    <cellStyle name="_10.Bieuthegioi-tan_NGTT2008(1)_Book3_XNK" xfId="1023"/>
    <cellStyle name="_10.Bieuthegioi-tan_NGTT2008(1)_Book3_XNK_08 Thuong mai Tong muc - Diep" xfId="1024"/>
    <cellStyle name="_10.Bieuthegioi-tan_NGTT2008(1)_Book3_XNK_Bo sung 04 bieu Cong nghiep" xfId="1025"/>
    <cellStyle name="_10.Bieuthegioi-tan_NGTT2008(1)_Book3_XNK-2012" xfId="1026"/>
    <cellStyle name="_10.Bieuthegioi-tan_NGTT2008(1)_Book3_XNK-Market" xfId="1027"/>
    <cellStyle name="_10.Bieuthegioi-tan_NGTT2008(1)_Book4" xfId="1028"/>
    <cellStyle name="_10.Bieuthegioi-tan_NGTT2008(1)_Book4_08 Cong nghiep 2010" xfId="1029"/>
    <cellStyle name="_10.Bieuthegioi-tan_NGTT2008(1)_Book4_08 Thuong mai va Du lich (Ok)" xfId="1030"/>
    <cellStyle name="_10.Bieuthegioi-tan_NGTT2008(1)_Book4_09 Chi so gia 2011- VuTKG-1 (Ok)" xfId="1031"/>
    <cellStyle name="_10.Bieuthegioi-tan_NGTT2008(1)_Book4_09 Du lich" xfId="1032"/>
    <cellStyle name="_10.Bieuthegioi-tan_NGTT2008(1)_Book4_10 Van tai va BCVT (da sua ok)" xfId="1033"/>
    <cellStyle name="_10.Bieuthegioi-tan_NGTT2008(1)_Book4_12 Giao duc, Y Te va Muc songnam2011" xfId="1034"/>
    <cellStyle name="_10.Bieuthegioi-tan_NGTT2008(1)_Book4_12 So lieu quoc te (Ok)" xfId="1035"/>
    <cellStyle name="_10.Bieuthegioi-tan_NGTT2008(1)_Book4_Book1" xfId="1036"/>
    <cellStyle name="_10.Bieuthegioi-tan_NGTT2008(1)_Book4_nien giam tom tat du lich va XNK" xfId="1037"/>
    <cellStyle name="_10.Bieuthegioi-tan_NGTT2008(1)_Book4_Nongnghiep" xfId="1038"/>
    <cellStyle name="_10.Bieuthegioi-tan_NGTT2008(1)_Book4_XNK" xfId="1039"/>
    <cellStyle name="_10.Bieuthegioi-tan_NGTT2008(1)_Book4_XNK-2012" xfId="1040"/>
    <cellStyle name="_10.Bieuthegioi-tan_NGTT2008(1)_CSKDCT 2010" xfId="1041"/>
    <cellStyle name="_10.Bieuthegioi-tan_NGTT2008(1)_CSKDCT 2010_Bo sung 04 bieu Cong nghiep" xfId="1042"/>
    <cellStyle name="_10.Bieuthegioi-tan_NGTT2008(1)_CucThongke-phucdap-Tuan-Anh" xfId="1043"/>
    <cellStyle name="_10.Bieuthegioi-tan_NGTT2008(1)_dan so phan tich 10 nam(moi)" xfId="1044"/>
    <cellStyle name="_10.Bieuthegioi-tan_NGTT2008(1)_dan so phan tich 10 nam(moi)_01 Don vi HC" xfId="1045"/>
    <cellStyle name="_10.Bieuthegioi-tan_NGTT2008(1)_dan so phan tich 10 nam(moi)_02 Danso_Laodong 2012(chuan) CO SO" xfId="1046"/>
    <cellStyle name="_10.Bieuthegioi-tan_NGTT2008(1)_dan so phan tich 10 nam(moi)_04 Doanh nghiep va CSKDCT 2012" xfId="1047"/>
    <cellStyle name="_10.Bieuthegioi-tan_NGTT2008(1)_dan so phan tich 10 nam(moi)_NGDD 2013 Thu chi NSNN " xfId="1048"/>
    <cellStyle name="_10.Bieuthegioi-tan_NGTT2008(1)_dan so phan tich 10 nam(moi)_Nien giam KT_TV 2010" xfId="1049"/>
    <cellStyle name="_10.Bieuthegioi-tan_NGTT2008(1)_dan so phan tich 10 nam(moi)_Xl0000167" xfId="1050"/>
    <cellStyle name="_10.Bieuthegioi-tan_NGTT2008(1)_Dat Dai NGTT -2013" xfId="1051"/>
    <cellStyle name="_10.Bieuthegioi-tan_NGTT2008(1)_Giaoduc2013(ok)" xfId="1052"/>
    <cellStyle name="_10.Bieuthegioi-tan_NGTT2008(1)_GTSXNN" xfId="1053"/>
    <cellStyle name="_10.Bieuthegioi-tan_NGTT2008(1)_GTSXNN_Nongnghiep NGDD 2012_cap nhat den 24-5-2013(1)" xfId="1054"/>
    <cellStyle name="_10.Bieuthegioi-tan_NGTT2008(1)_Lam nghiep, thuy san 2010 (ok)" xfId="1055"/>
    <cellStyle name="_10.Bieuthegioi-tan_NGTT2008(1)_Lam nghiep, thuy san 2010 (ok)_08 Cong nghiep 2010" xfId="1056"/>
    <cellStyle name="_10.Bieuthegioi-tan_NGTT2008(1)_Lam nghiep, thuy san 2010 (ok)_08 Thuong mai va Du lich (Ok)" xfId="1057"/>
    <cellStyle name="_10.Bieuthegioi-tan_NGTT2008(1)_Lam nghiep, thuy san 2010 (ok)_09 Chi so gia 2011- VuTKG-1 (Ok)" xfId="1058"/>
    <cellStyle name="_10.Bieuthegioi-tan_NGTT2008(1)_Lam nghiep, thuy san 2010 (ok)_09 Du lich" xfId="1059"/>
    <cellStyle name="_10.Bieuthegioi-tan_NGTT2008(1)_Lam nghiep, thuy san 2010 (ok)_10 Van tai va BCVT (da sua ok)" xfId="1060"/>
    <cellStyle name="_10.Bieuthegioi-tan_NGTT2008(1)_Lam nghiep, thuy san 2010 (ok)_12 Giao duc, Y Te va Muc songnam2011" xfId="1061"/>
    <cellStyle name="_10.Bieuthegioi-tan_NGTT2008(1)_Lam nghiep, thuy san 2010 (ok)_nien giam tom tat du lich va XNK" xfId="1062"/>
    <cellStyle name="_10.Bieuthegioi-tan_NGTT2008(1)_Lam nghiep, thuy san 2010 (ok)_Nongnghiep" xfId="1063"/>
    <cellStyle name="_10.Bieuthegioi-tan_NGTT2008(1)_Lam nghiep, thuy san 2010 (ok)_XNK" xfId="1064"/>
    <cellStyle name="_10.Bieuthegioi-tan_NGTT2008(1)_Maket NGTT Cong nghiep 2011" xfId="1065"/>
    <cellStyle name="_10.Bieuthegioi-tan_NGTT2008(1)_Maket NGTT Cong nghiep 2011_08 Cong nghiep 2010" xfId="1066"/>
    <cellStyle name="_10.Bieuthegioi-tan_NGTT2008(1)_Maket NGTT Cong nghiep 2011_08 Thuong mai va Du lich (Ok)" xfId="1067"/>
    <cellStyle name="_10.Bieuthegioi-tan_NGTT2008(1)_Maket NGTT Cong nghiep 2011_09 Chi so gia 2011- VuTKG-1 (Ok)" xfId="1068"/>
    <cellStyle name="_10.Bieuthegioi-tan_NGTT2008(1)_Maket NGTT Cong nghiep 2011_09 Du lich" xfId="1069"/>
    <cellStyle name="_10.Bieuthegioi-tan_NGTT2008(1)_Maket NGTT Cong nghiep 2011_10 Van tai va BCVT (da sua ok)" xfId="1070"/>
    <cellStyle name="_10.Bieuthegioi-tan_NGTT2008(1)_Maket NGTT Cong nghiep 2011_12 Giao duc, Y Te va Muc songnam2011" xfId="1071"/>
    <cellStyle name="_10.Bieuthegioi-tan_NGTT2008(1)_Maket NGTT Cong nghiep 2011_nien giam tom tat du lich va XNK" xfId="1072"/>
    <cellStyle name="_10.Bieuthegioi-tan_NGTT2008(1)_Maket NGTT Cong nghiep 2011_Nongnghiep" xfId="1073"/>
    <cellStyle name="_10.Bieuthegioi-tan_NGTT2008(1)_Maket NGTT Cong nghiep 2011_XNK" xfId="1074"/>
    <cellStyle name="_10.Bieuthegioi-tan_NGTT2008(1)_Maket NGTT Doanh Nghiep 2011" xfId="1075"/>
    <cellStyle name="_10.Bieuthegioi-tan_NGTT2008(1)_Maket NGTT Doanh Nghiep 2011_08 Cong nghiep 2010" xfId="1076"/>
    <cellStyle name="_10.Bieuthegioi-tan_NGTT2008(1)_Maket NGTT Doanh Nghiep 2011_08 Thuong mai va Du lich (Ok)" xfId="1077"/>
    <cellStyle name="_10.Bieuthegioi-tan_NGTT2008(1)_Maket NGTT Doanh Nghiep 2011_09 Chi so gia 2011- VuTKG-1 (Ok)" xfId="1078"/>
    <cellStyle name="_10.Bieuthegioi-tan_NGTT2008(1)_Maket NGTT Doanh Nghiep 2011_09 Du lich" xfId="1079"/>
    <cellStyle name="_10.Bieuthegioi-tan_NGTT2008(1)_Maket NGTT Doanh Nghiep 2011_10 Van tai va BCVT (da sua ok)" xfId="1080"/>
    <cellStyle name="_10.Bieuthegioi-tan_NGTT2008(1)_Maket NGTT Doanh Nghiep 2011_12 Giao duc, Y Te va Muc songnam2011" xfId="1081"/>
    <cellStyle name="_10.Bieuthegioi-tan_NGTT2008(1)_Maket NGTT Doanh Nghiep 2011_nien giam tom tat du lich va XNK" xfId="1082"/>
    <cellStyle name="_10.Bieuthegioi-tan_NGTT2008(1)_Maket NGTT Doanh Nghiep 2011_Nongnghiep" xfId="1083"/>
    <cellStyle name="_10.Bieuthegioi-tan_NGTT2008(1)_Maket NGTT Doanh Nghiep 2011_XNK" xfId="1084"/>
    <cellStyle name="_10.Bieuthegioi-tan_NGTT2008(1)_Maket NGTT Thu chi NS 2011" xfId="1085"/>
    <cellStyle name="_10.Bieuthegioi-tan_NGTT2008(1)_Maket NGTT Thu chi NS 2011_08 Cong nghiep 2010" xfId="1086"/>
    <cellStyle name="_10.Bieuthegioi-tan_NGTT2008(1)_Maket NGTT Thu chi NS 2011_08 Thuong mai va Du lich (Ok)" xfId="1087"/>
    <cellStyle name="_10.Bieuthegioi-tan_NGTT2008(1)_Maket NGTT Thu chi NS 2011_09 Chi so gia 2011- VuTKG-1 (Ok)" xfId="1088"/>
    <cellStyle name="_10.Bieuthegioi-tan_NGTT2008(1)_Maket NGTT Thu chi NS 2011_09 Du lich" xfId="1089"/>
    <cellStyle name="_10.Bieuthegioi-tan_NGTT2008(1)_Maket NGTT Thu chi NS 2011_10 Van tai va BCVT (da sua ok)" xfId="1090"/>
    <cellStyle name="_10.Bieuthegioi-tan_NGTT2008(1)_Maket NGTT Thu chi NS 2011_12 Giao duc, Y Te va Muc songnam2011" xfId="1091"/>
    <cellStyle name="_10.Bieuthegioi-tan_NGTT2008(1)_Maket NGTT Thu chi NS 2011_nien giam tom tat du lich va XNK" xfId="1092"/>
    <cellStyle name="_10.Bieuthegioi-tan_NGTT2008(1)_Maket NGTT Thu chi NS 2011_Nongnghiep" xfId="1093"/>
    <cellStyle name="_10.Bieuthegioi-tan_NGTT2008(1)_Maket NGTT Thu chi NS 2011_XNK" xfId="1094"/>
    <cellStyle name="_10.Bieuthegioi-tan_NGTT2008(1)_Maket NGTT2012 LN,TS (7-1-2013)" xfId="1095"/>
    <cellStyle name="_10.Bieuthegioi-tan_NGTT2008(1)_Maket NGTT2012 LN,TS (7-1-2013)_Nongnghiep" xfId="1096"/>
    <cellStyle name="_10.Bieuthegioi-tan_NGTT2008(1)_Ngiam_lamnghiep_2011_v2(1)(1)" xfId="1097"/>
    <cellStyle name="_10.Bieuthegioi-tan_NGTT2008(1)_Ngiam_lamnghiep_2011_v2(1)(1)_Nongnghiep" xfId="1098"/>
    <cellStyle name="_10.Bieuthegioi-tan_NGTT2008(1)_NGTT Ca the 2011 Diep" xfId="1099"/>
    <cellStyle name="_10.Bieuthegioi-tan_NGTT2008(1)_NGTT Ca the 2011 Diep_08 Cong nghiep 2010" xfId="1100"/>
    <cellStyle name="_10.Bieuthegioi-tan_NGTT2008(1)_NGTT Ca the 2011 Diep_08 Thuong mai va Du lich (Ok)" xfId="1101"/>
    <cellStyle name="_10.Bieuthegioi-tan_NGTT2008(1)_NGTT Ca the 2011 Diep_09 Chi so gia 2011- VuTKG-1 (Ok)" xfId="1102"/>
    <cellStyle name="_10.Bieuthegioi-tan_NGTT2008(1)_NGTT Ca the 2011 Diep_09 Du lich" xfId="1103"/>
    <cellStyle name="_10.Bieuthegioi-tan_NGTT2008(1)_NGTT Ca the 2011 Diep_10 Van tai va BCVT (da sua ok)" xfId="1104"/>
    <cellStyle name="_10.Bieuthegioi-tan_NGTT2008(1)_NGTT Ca the 2011 Diep_12 Giao duc, Y Te va Muc songnam2011" xfId="1105"/>
    <cellStyle name="_10.Bieuthegioi-tan_NGTT2008(1)_NGTT Ca the 2011 Diep_nien giam tom tat du lich va XNK" xfId="1106"/>
    <cellStyle name="_10.Bieuthegioi-tan_NGTT2008(1)_NGTT Ca the 2011 Diep_Nongnghiep" xfId="1107"/>
    <cellStyle name="_10.Bieuthegioi-tan_NGTT2008(1)_NGTT Ca the 2011 Diep_XNK" xfId="1108"/>
    <cellStyle name="_10.Bieuthegioi-tan_NGTT2008(1)_NGTT LN,TS 2012 (Chuan)" xfId="1109"/>
    <cellStyle name="_10.Bieuthegioi-tan_NGTT2008(1)_Nien giam day du  Nong nghiep 2010" xfId="1110"/>
    <cellStyle name="_10.Bieuthegioi-tan_NGTT2008(1)_Nien giam TT Vu Nong nghiep 2012(solieu)-gui Vu TH 29-3-2013" xfId="1111"/>
    <cellStyle name="_10.Bieuthegioi-tan_NGTT2008(1)_Nongnghiep" xfId="1112"/>
    <cellStyle name="_10.Bieuthegioi-tan_NGTT2008(1)_Nongnghiep_Bo sung 04 bieu Cong nghiep" xfId="1113"/>
    <cellStyle name="_10.Bieuthegioi-tan_NGTT2008(1)_Nongnghiep_Mau" xfId="1114"/>
    <cellStyle name="_10.Bieuthegioi-tan_NGTT2008(1)_Nongnghiep_NGDD 2013 Thu chi NSNN " xfId="1115"/>
    <cellStyle name="_10.Bieuthegioi-tan_NGTT2008(1)_Nongnghiep_Nongnghiep NGDD 2012_cap nhat den 24-5-2013(1)" xfId="1116"/>
    <cellStyle name="_10.Bieuthegioi-tan_NGTT2008(1)_Phan i (in)" xfId="1117"/>
    <cellStyle name="_10.Bieuthegioi-tan_NGTT2008(1)_So lieu quoc te TH" xfId="1118"/>
    <cellStyle name="_10.Bieuthegioi-tan_NGTT2008(1)_So lieu quoc te TH_08 Cong nghiep 2010" xfId="1119"/>
    <cellStyle name="_10.Bieuthegioi-tan_NGTT2008(1)_So lieu quoc te TH_08 Thuong mai va Du lich (Ok)" xfId="1120"/>
    <cellStyle name="_10.Bieuthegioi-tan_NGTT2008(1)_So lieu quoc te TH_09 Chi so gia 2011- VuTKG-1 (Ok)" xfId="1121"/>
    <cellStyle name="_10.Bieuthegioi-tan_NGTT2008(1)_So lieu quoc te TH_09 Du lich" xfId="1122"/>
    <cellStyle name="_10.Bieuthegioi-tan_NGTT2008(1)_So lieu quoc te TH_10 Van tai va BCVT (da sua ok)" xfId="1123"/>
    <cellStyle name="_10.Bieuthegioi-tan_NGTT2008(1)_So lieu quoc te TH_12 Giao duc, Y Te va Muc songnam2011" xfId="1124"/>
    <cellStyle name="_10.Bieuthegioi-tan_NGTT2008(1)_So lieu quoc te TH_nien giam tom tat du lich va XNK" xfId="1125"/>
    <cellStyle name="_10.Bieuthegioi-tan_NGTT2008(1)_So lieu quoc te TH_Nongnghiep" xfId="1126"/>
    <cellStyle name="_10.Bieuthegioi-tan_NGTT2008(1)_So lieu quoc te TH_XNK" xfId="1127"/>
    <cellStyle name="_10.Bieuthegioi-tan_NGTT2008(1)_So lieu quoc te(GDP)" xfId="1128"/>
    <cellStyle name="_10.Bieuthegioi-tan_NGTT2008(1)_So lieu quoc te(GDP)_02  Dan so lao dong(OK)" xfId="1129"/>
    <cellStyle name="_10.Bieuthegioi-tan_NGTT2008(1)_So lieu quoc te(GDP)_03 TKQG va Thu chi NSNN 2012" xfId="1130"/>
    <cellStyle name="_10.Bieuthegioi-tan_NGTT2008(1)_So lieu quoc te(GDP)_04 Doanh nghiep va CSKDCT 2012" xfId="1131"/>
    <cellStyle name="_10.Bieuthegioi-tan_NGTT2008(1)_So lieu quoc te(GDP)_05 Doanh nghiep va Ca the_2011 (Ok)" xfId="1132"/>
    <cellStyle name="_10.Bieuthegioi-tan_NGTT2008(1)_So lieu quoc te(GDP)_07 NGTT CN 2012" xfId="1133"/>
    <cellStyle name="_10.Bieuthegioi-tan_NGTT2008(1)_So lieu quoc te(GDP)_08 Thuong mai Tong muc - Diep" xfId="1134"/>
    <cellStyle name="_10.Bieuthegioi-tan_NGTT2008(1)_So lieu quoc te(GDP)_08 Thuong mai va Du lich (Ok)" xfId="1135"/>
    <cellStyle name="_10.Bieuthegioi-tan_NGTT2008(1)_So lieu quoc te(GDP)_09 Chi so gia 2011- VuTKG-1 (Ok)" xfId="1136"/>
    <cellStyle name="_10.Bieuthegioi-tan_NGTT2008(1)_So lieu quoc te(GDP)_09 Du lich" xfId="1137"/>
    <cellStyle name="_10.Bieuthegioi-tan_NGTT2008(1)_So lieu quoc te(GDP)_10 Van tai va BCVT (da sua ok)" xfId="1138"/>
    <cellStyle name="_10.Bieuthegioi-tan_NGTT2008(1)_So lieu quoc te(GDP)_11 (3)" xfId="1139"/>
    <cellStyle name="_10.Bieuthegioi-tan_NGTT2008(1)_So lieu quoc te(GDP)_11 (3)_04 Doanh nghiep va CSKDCT 2012" xfId="1140"/>
    <cellStyle name="_10.Bieuthegioi-tan_NGTT2008(1)_So lieu quoc te(GDP)_11 (3)_Xl0000167" xfId="1141"/>
    <cellStyle name="_10.Bieuthegioi-tan_NGTT2008(1)_So lieu quoc te(GDP)_12 (2)" xfId="1142"/>
    <cellStyle name="_10.Bieuthegioi-tan_NGTT2008(1)_So lieu quoc te(GDP)_12 (2)_04 Doanh nghiep va CSKDCT 2012" xfId="1143"/>
    <cellStyle name="_10.Bieuthegioi-tan_NGTT2008(1)_So lieu quoc te(GDP)_12 (2)_Xl0000167" xfId="1144"/>
    <cellStyle name="_10.Bieuthegioi-tan_NGTT2008(1)_So lieu quoc te(GDP)_12 Giao duc, Y Te va Muc songnam2011" xfId="1145"/>
    <cellStyle name="_10.Bieuthegioi-tan_NGTT2008(1)_So lieu quoc te(GDP)_12 So lieu quoc te (Ok)" xfId="1146"/>
    <cellStyle name="_10.Bieuthegioi-tan_NGTT2008(1)_So lieu quoc te(GDP)_13 Van tai 2012" xfId="1147"/>
    <cellStyle name="_10.Bieuthegioi-tan_NGTT2008(1)_So lieu quoc te(GDP)_Giaoduc2013(ok)" xfId="1148"/>
    <cellStyle name="_10.Bieuthegioi-tan_NGTT2008(1)_So lieu quoc te(GDP)_Maket NGTT2012 LN,TS (7-1-2013)" xfId="1149"/>
    <cellStyle name="_10.Bieuthegioi-tan_NGTT2008(1)_So lieu quoc te(GDP)_Maket NGTT2012 LN,TS (7-1-2013)_Nongnghiep" xfId="1150"/>
    <cellStyle name="_10.Bieuthegioi-tan_NGTT2008(1)_So lieu quoc te(GDP)_Ngiam_lamnghiep_2011_v2(1)(1)" xfId="1151"/>
    <cellStyle name="_10.Bieuthegioi-tan_NGTT2008(1)_So lieu quoc te(GDP)_Ngiam_lamnghiep_2011_v2(1)(1)_Nongnghiep" xfId="1152"/>
    <cellStyle name="_10.Bieuthegioi-tan_NGTT2008(1)_So lieu quoc te(GDP)_NGTT LN,TS 2012 (Chuan)" xfId="1153"/>
    <cellStyle name="_10.Bieuthegioi-tan_NGTT2008(1)_So lieu quoc te(GDP)_Nien giam TT Vu Nong nghiep 2012(solieu)-gui Vu TH 29-3-2013" xfId="1154"/>
    <cellStyle name="_10.Bieuthegioi-tan_NGTT2008(1)_So lieu quoc te(GDP)_Nongnghiep" xfId="1155"/>
    <cellStyle name="_10.Bieuthegioi-tan_NGTT2008(1)_So lieu quoc te(GDP)_Nongnghiep NGDD 2012_cap nhat den 24-5-2013(1)" xfId="1156"/>
    <cellStyle name="_10.Bieuthegioi-tan_NGTT2008(1)_So lieu quoc te(GDP)_Nongnghiep_Nongnghiep NGDD 2012_cap nhat den 24-5-2013(1)" xfId="1157"/>
    <cellStyle name="_10.Bieuthegioi-tan_NGTT2008(1)_So lieu quoc te(GDP)_Xl0000147" xfId="1158"/>
    <cellStyle name="_10.Bieuthegioi-tan_NGTT2008(1)_So lieu quoc te(GDP)_Xl0000167" xfId="1159"/>
    <cellStyle name="_10.Bieuthegioi-tan_NGTT2008(1)_So lieu quoc te(GDP)_XNK" xfId="1160"/>
    <cellStyle name="_10.Bieuthegioi-tan_NGTT2008(1)_Thuong mai va Du lich" xfId="1161"/>
    <cellStyle name="_10.Bieuthegioi-tan_NGTT2008(1)_Thuong mai va Du lich_01 Don vi HC" xfId="1162"/>
    <cellStyle name="_10.Bieuthegioi-tan_NGTT2008(1)_Thuong mai va Du lich_NGDD 2013 Thu chi NSNN " xfId="1163"/>
    <cellStyle name="_10.Bieuthegioi-tan_NGTT2008(1)_Tong hop 1" xfId="1164"/>
    <cellStyle name="_10.Bieuthegioi-tan_NGTT2008(1)_Tong hop NGTT" xfId="1165"/>
    <cellStyle name="_10.Bieuthegioi-tan_NGTT2008(1)_Xl0000167" xfId="1166"/>
    <cellStyle name="_10.Bieuthegioi-tan_NGTT2008(1)_XNK" xfId="1167"/>
    <cellStyle name="_10.Bieuthegioi-tan_NGTT2008(1)_XNK (10-6)" xfId="1168"/>
    <cellStyle name="_10.Bieuthegioi-tan_NGTT2008(1)_XNK_08 Thuong mai Tong muc - Diep" xfId="1169"/>
    <cellStyle name="_10.Bieuthegioi-tan_NGTT2008(1)_XNK_Bo sung 04 bieu Cong nghiep" xfId="1170"/>
    <cellStyle name="_10.Bieuthegioi-tan_NGTT2008(1)_XNK-2012" xfId="1171"/>
    <cellStyle name="_10.Bieuthegioi-tan_NGTT2008(1)_XNK-Market" xfId="1172"/>
    <cellStyle name="_10_Market_VH_YT_GD_NGTT_2011" xfId="1173"/>
    <cellStyle name="_10_Market_VH_YT_GD_NGTT_2011_02  Dan so lao dong(OK)" xfId="1174"/>
    <cellStyle name="_10_Market_VH_YT_GD_NGTT_2011_03 TKQG va Thu chi NSNN 2012" xfId="1175"/>
    <cellStyle name="_10_Market_VH_YT_GD_NGTT_2011_04 Doanh nghiep va CSKDCT 2012" xfId="1176"/>
    <cellStyle name="_10_Market_VH_YT_GD_NGTT_2011_05 Doanh nghiep va Ca the_2011 (Ok)" xfId="1177"/>
    <cellStyle name="_10_Market_VH_YT_GD_NGTT_2011_07 NGTT CN 2012" xfId="1178"/>
    <cellStyle name="_10_Market_VH_YT_GD_NGTT_2011_08 Thuong mai Tong muc - Diep" xfId="1179"/>
    <cellStyle name="_10_Market_VH_YT_GD_NGTT_2011_08 Thuong mai va Du lich (Ok)" xfId="1180"/>
    <cellStyle name="_10_Market_VH_YT_GD_NGTT_2011_09 Chi so gia 2011- VuTKG-1 (Ok)" xfId="1181"/>
    <cellStyle name="_10_Market_VH_YT_GD_NGTT_2011_09 Du lich" xfId="1182"/>
    <cellStyle name="_10_Market_VH_YT_GD_NGTT_2011_10 Van tai va BCVT (da sua ok)" xfId="1183"/>
    <cellStyle name="_10_Market_VH_YT_GD_NGTT_2011_11 (3)" xfId="1184"/>
    <cellStyle name="_10_Market_VH_YT_GD_NGTT_2011_11 (3)_04 Doanh nghiep va CSKDCT 2012" xfId="1185"/>
    <cellStyle name="_10_Market_VH_YT_GD_NGTT_2011_11 (3)_Xl0000167" xfId="1186"/>
    <cellStyle name="_10_Market_VH_YT_GD_NGTT_2011_12 (2)" xfId="1187"/>
    <cellStyle name="_10_Market_VH_YT_GD_NGTT_2011_12 (2)_04 Doanh nghiep va CSKDCT 2012" xfId="1188"/>
    <cellStyle name="_10_Market_VH_YT_GD_NGTT_2011_12 (2)_Xl0000167" xfId="1189"/>
    <cellStyle name="_10_Market_VH_YT_GD_NGTT_2011_12 Giao duc, Y Te va Muc songnam2011" xfId="1190"/>
    <cellStyle name="_10_Market_VH_YT_GD_NGTT_2011_13 Van tai 2012" xfId="1191"/>
    <cellStyle name="_10_Market_VH_YT_GD_NGTT_2011_Giaoduc2013(ok)" xfId="1192"/>
    <cellStyle name="_10_Market_VH_YT_GD_NGTT_2011_Maket NGTT2012 LN,TS (7-1-2013)" xfId="1193"/>
    <cellStyle name="_10_Market_VH_YT_GD_NGTT_2011_Maket NGTT2012 LN,TS (7-1-2013)_Nongnghiep" xfId="1194"/>
    <cellStyle name="_10_Market_VH_YT_GD_NGTT_2011_Ngiam_lamnghiep_2011_v2(1)(1)" xfId="1195"/>
    <cellStyle name="_10_Market_VH_YT_GD_NGTT_2011_Ngiam_lamnghiep_2011_v2(1)(1)_Nongnghiep" xfId="1196"/>
    <cellStyle name="_10_Market_VH_YT_GD_NGTT_2011_NGTT LN,TS 2012 (Chuan)" xfId="1197"/>
    <cellStyle name="_10_Market_VH_YT_GD_NGTT_2011_Nien giam TT Vu Nong nghiep 2012(solieu)-gui Vu TH 29-3-2013" xfId="1198"/>
    <cellStyle name="_10_Market_VH_YT_GD_NGTT_2011_Nongnghiep" xfId="1199"/>
    <cellStyle name="_10_Market_VH_YT_GD_NGTT_2011_Nongnghiep NGDD 2012_cap nhat den 24-5-2013(1)" xfId="1200"/>
    <cellStyle name="_10_Market_VH_YT_GD_NGTT_2011_Nongnghiep_Nongnghiep NGDD 2012_cap nhat den 24-5-2013(1)" xfId="1201"/>
    <cellStyle name="_10_Market_VH_YT_GD_NGTT_2011_Xl0000147" xfId="1202"/>
    <cellStyle name="_10_Market_VH_YT_GD_NGTT_2011_Xl0000167" xfId="1203"/>
    <cellStyle name="_10_Market_VH_YT_GD_NGTT_2011_XNK" xfId="1204"/>
    <cellStyle name="_12 So lieu quoc te (Ok)" xfId="1205"/>
    <cellStyle name="_15.Quoc te" xfId="1206"/>
    <cellStyle name="_2.OK" xfId="1207"/>
    <cellStyle name="_3OK" xfId="1208"/>
    <cellStyle name="_4OK" xfId="1209"/>
    <cellStyle name="_5OK" xfId="1210"/>
    <cellStyle name="_6OK" xfId="1211"/>
    <cellStyle name="_7OK" xfId="1212"/>
    <cellStyle name="_8OK" xfId="1213"/>
    <cellStyle name="_Book1" xfId="2545"/>
    <cellStyle name="_Book2" xfId="1214"/>
    <cellStyle name="_Book2 10" xfId="1215"/>
    <cellStyle name="_Book2 11" xfId="1216"/>
    <cellStyle name="_Book2 12" xfId="1217"/>
    <cellStyle name="_Book2 13" xfId="1218"/>
    <cellStyle name="_Book2 14" xfId="1219"/>
    <cellStyle name="_Book2 15" xfId="1220"/>
    <cellStyle name="_Book2 16" xfId="1221"/>
    <cellStyle name="_Book2 17" xfId="1222"/>
    <cellStyle name="_Book2 18" xfId="1223"/>
    <cellStyle name="_Book2 19" xfId="1224"/>
    <cellStyle name="_Book2 2" xfId="1225"/>
    <cellStyle name="_Book2 3" xfId="1226"/>
    <cellStyle name="_Book2 4" xfId="1227"/>
    <cellStyle name="_Book2 5" xfId="1228"/>
    <cellStyle name="_Book2 6" xfId="1229"/>
    <cellStyle name="_Book2 7" xfId="1230"/>
    <cellStyle name="_Book2 8" xfId="1231"/>
    <cellStyle name="_Book2 9" xfId="1232"/>
    <cellStyle name="_Book2_01 Don vi HC" xfId="1233"/>
    <cellStyle name="_Book2_01 DVHC-DSLD 2010" xfId="1234"/>
    <cellStyle name="_Book2_02  Dan so lao dong(OK)" xfId="1235"/>
    <cellStyle name="_Book2_02 Danso_Laodong 2012(chuan) CO SO" xfId="1236"/>
    <cellStyle name="_Book2_03 TKQG va Thu chi NSNN 2012" xfId="1237"/>
    <cellStyle name="_Book2_04 Doanh nghiep va CSKDCT 2012" xfId="1238"/>
    <cellStyle name="_Book2_05 Doanh nghiep va Ca the_2011 (Ok)" xfId="1239"/>
    <cellStyle name="_Book2_05 NGTT DN 2010 (OK)" xfId="1240"/>
    <cellStyle name="_Book2_05 NGTT DN 2010 (OK)_Bo sung 04 bieu Cong nghiep" xfId="1241"/>
    <cellStyle name="_Book2_06 Nong, lam nghiep 2010  (ok)" xfId="1242"/>
    <cellStyle name="_Book2_07 NGTT CN 2012" xfId="1243"/>
    <cellStyle name="_Book2_08 Thuong mai Tong muc - Diep" xfId="1244"/>
    <cellStyle name="_Book2_08 Thuong mai va Du lich (Ok)" xfId="1245"/>
    <cellStyle name="_Book2_09 Chi so gia 2011- VuTKG-1 (Ok)" xfId="1246"/>
    <cellStyle name="_Book2_09 Du lich" xfId="1247"/>
    <cellStyle name="_Book2_10 Market VH, YT, GD, NGTT 2011 " xfId="1248"/>
    <cellStyle name="_Book2_10 Market VH, YT, GD, NGTT 2011 _02  Dan so lao dong(OK)" xfId="1249"/>
    <cellStyle name="_Book2_10 Market VH, YT, GD, NGTT 2011 _03 TKQG va Thu chi NSNN 2012" xfId="1250"/>
    <cellStyle name="_Book2_10 Market VH, YT, GD, NGTT 2011 _04 Doanh nghiep va CSKDCT 2012" xfId="1251"/>
    <cellStyle name="_Book2_10 Market VH, YT, GD, NGTT 2011 _05 Doanh nghiep va Ca the_2011 (Ok)" xfId="1252"/>
    <cellStyle name="_Book2_10 Market VH, YT, GD, NGTT 2011 _07 NGTT CN 2012" xfId="1253"/>
    <cellStyle name="_Book2_10 Market VH, YT, GD, NGTT 2011 _08 Thuong mai Tong muc - Diep" xfId="1254"/>
    <cellStyle name="_Book2_10 Market VH, YT, GD, NGTT 2011 _08 Thuong mai va Du lich (Ok)" xfId="1255"/>
    <cellStyle name="_Book2_10 Market VH, YT, GD, NGTT 2011 _09 Chi so gia 2011- VuTKG-1 (Ok)" xfId="1256"/>
    <cellStyle name="_Book2_10 Market VH, YT, GD, NGTT 2011 _09 Du lich" xfId="1257"/>
    <cellStyle name="_Book2_10 Market VH, YT, GD, NGTT 2011 _10 Van tai va BCVT (da sua ok)" xfId="1258"/>
    <cellStyle name="_Book2_10 Market VH, YT, GD, NGTT 2011 _11 (3)" xfId="1259"/>
    <cellStyle name="_Book2_10 Market VH, YT, GD, NGTT 2011 _11 (3)_04 Doanh nghiep va CSKDCT 2012" xfId="1260"/>
    <cellStyle name="_Book2_10 Market VH, YT, GD, NGTT 2011 _11 (3)_Xl0000167" xfId="1261"/>
    <cellStyle name="_Book2_10 Market VH, YT, GD, NGTT 2011 _12 (2)" xfId="1262"/>
    <cellStyle name="_Book2_10 Market VH, YT, GD, NGTT 2011 _12 (2)_04 Doanh nghiep va CSKDCT 2012" xfId="1263"/>
    <cellStyle name="_Book2_10 Market VH, YT, GD, NGTT 2011 _12 (2)_Xl0000167" xfId="1264"/>
    <cellStyle name="_Book2_10 Market VH, YT, GD, NGTT 2011 _12 Giao duc, Y Te va Muc songnam2011" xfId="1265"/>
    <cellStyle name="_Book2_10 Market VH, YT, GD, NGTT 2011 _13 Van tai 2012" xfId="1266"/>
    <cellStyle name="_Book2_10 Market VH, YT, GD, NGTT 2011 _Giaoduc2013(ok)" xfId="1267"/>
    <cellStyle name="_Book2_10 Market VH, YT, GD, NGTT 2011 _Maket NGTT2012 LN,TS (7-1-2013)" xfId="1268"/>
    <cellStyle name="_Book2_10 Market VH, YT, GD, NGTT 2011 _Maket NGTT2012 LN,TS (7-1-2013)_Nongnghiep" xfId="1269"/>
    <cellStyle name="_Book2_10 Market VH, YT, GD, NGTT 2011 _Ngiam_lamnghiep_2011_v2(1)(1)" xfId="1270"/>
    <cellStyle name="_Book2_10 Market VH, YT, GD, NGTT 2011 _Ngiam_lamnghiep_2011_v2(1)(1)_Nongnghiep" xfId="1271"/>
    <cellStyle name="_Book2_10 Market VH, YT, GD, NGTT 2011 _NGTT LN,TS 2012 (Chuan)" xfId="1272"/>
    <cellStyle name="_Book2_10 Market VH, YT, GD, NGTT 2011 _Nien giam TT Vu Nong nghiep 2012(solieu)-gui Vu TH 29-3-2013" xfId="1273"/>
    <cellStyle name="_Book2_10 Market VH, YT, GD, NGTT 2011 _Nongnghiep" xfId="1274"/>
    <cellStyle name="_Book2_10 Market VH, YT, GD, NGTT 2011 _Nongnghiep NGDD 2012_cap nhat den 24-5-2013(1)" xfId="1275"/>
    <cellStyle name="_Book2_10 Market VH, YT, GD, NGTT 2011 _Nongnghiep_Nongnghiep NGDD 2012_cap nhat den 24-5-2013(1)" xfId="1276"/>
    <cellStyle name="_Book2_10 Market VH, YT, GD, NGTT 2011 _So lieu quoc te TH" xfId="1277"/>
    <cellStyle name="_Book2_10 Market VH, YT, GD, NGTT 2011 _Xl0000147" xfId="1278"/>
    <cellStyle name="_Book2_10 Market VH, YT, GD, NGTT 2011 _Xl0000167" xfId="1279"/>
    <cellStyle name="_Book2_10 Market VH, YT, GD, NGTT 2011 _XNK" xfId="1280"/>
    <cellStyle name="_Book2_10 Van tai va BCVT (da sua ok)" xfId="1281"/>
    <cellStyle name="_Book2_10 VH, YT, GD, NGTT 2010 - (OK)" xfId="1282"/>
    <cellStyle name="_Book2_10 VH, YT, GD, NGTT 2010 - (OK)_Bo sung 04 bieu Cong nghiep" xfId="1283"/>
    <cellStyle name="_Book2_11 (3)" xfId="1284"/>
    <cellStyle name="_Book2_11 (3)_04 Doanh nghiep va CSKDCT 2012" xfId="1285"/>
    <cellStyle name="_Book2_11 (3)_Xl0000167" xfId="1286"/>
    <cellStyle name="_Book2_12 (2)" xfId="1287"/>
    <cellStyle name="_Book2_12 (2)_04 Doanh nghiep va CSKDCT 2012" xfId="1288"/>
    <cellStyle name="_Book2_12 (2)_Xl0000167" xfId="1289"/>
    <cellStyle name="_Book2_12 Chi so gia 2012(chuan) co so" xfId="1290"/>
    <cellStyle name="_Book2_12 Giao duc, Y Te va Muc songnam2011" xfId="1291"/>
    <cellStyle name="_Book2_13 Van tai 2012" xfId="1292"/>
    <cellStyle name="_Book2_Book1" xfId="1293"/>
    <cellStyle name="_Book2_CucThongke-phucdap-Tuan-Anh" xfId="1294"/>
    <cellStyle name="_Book2_dan so phan tich 10 nam(moi)" xfId="1295"/>
    <cellStyle name="_Book2_Giaoduc2013(ok)" xfId="1296"/>
    <cellStyle name="_Book2_GTSXNN" xfId="1297"/>
    <cellStyle name="_Book2_GTSXNN_Nongnghiep NGDD 2012_cap nhat den 24-5-2013(1)" xfId="1298"/>
    <cellStyle name="_Book2_Maket NGTT2012 LN,TS (7-1-2013)" xfId="1299"/>
    <cellStyle name="_Book2_Maket NGTT2012 LN,TS (7-1-2013)_Nongnghiep" xfId="1300"/>
    <cellStyle name="_Book2_Mau" xfId="1301"/>
    <cellStyle name="_Book2_NGDD 2013 Thu chi NSNN " xfId="1302"/>
    <cellStyle name="_Book2_Ngiam_lamnghiep_2011_v2(1)(1)" xfId="1303"/>
    <cellStyle name="_Book2_Ngiam_lamnghiep_2011_v2(1)(1)_Nongnghiep" xfId="1304"/>
    <cellStyle name="_Book2_NGTT LN,TS 2012 (Chuan)" xfId="1305"/>
    <cellStyle name="_Book2_Nien giam day du  Nong nghiep 2010" xfId="1306"/>
    <cellStyle name="_Book2_Nien giam TT Vu Nong nghiep 2012(solieu)-gui Vu TH 29-3-2013" xfId="1307"/>
    <cellStyle name="_Book2_Nongnghiep" xfId="1308"/>
    <cellStyle name="_Book2_Nongnghiep_Bo sung 04 bieu Cong nghiep" xfId="1309"/>
    <cellStyle name="_Book2_Nongnghiep_Mau" xfId="1310"/>
    <cellStyle name="_Book2_Nongnghiep_NGDD 2013 Thu chi NSNN " xfId="1311"/>
    <cellStyle name="_Book2_Nongnghiep_Nongnghiep NGDD 2012_cap nhat den 24-5-2013(1)" xfId="1312"/>
    <cellStyle name="_Book2_So lieu quoc te TH" xfId="1313"/>
    <cellStyle name="_Book2_So lieu quoc te TH_08 Cong nghiep 2010" xfId="1314"/>
    <cellStyle name="_Book2_So lieu quoc te TH_08 Thuong mai va Du lich (Ok)" xfId="1315"/>
    <cellStyle name="_Book2_So lieu quoc te TH_09 Chi so gia 2011- VuTKG-1 (Ok)" xfId="1316"/>
    <cellStyle name="_Book2_So lieu quoc te TH_09 Du lich" xfId="1317"/>
    <cellStyle name="_Book2_So lieu quoc te TH_10 Van tai va BCVT (da sua ok)" xfId="1318"/>
    <cellStyle name="_Book2_So lieu quoc te TH_12 Giao duc, Y Te va Muc songnam2011" xfId="1319"/>
    <cellStyle name="_Book2_So lieu quoc te TH_nien giam tom tat du lich va XNK" xfId="1320"/>
    <cellStyle name="_Book2_So lieu quoc te TH_Nongnghiep" xfId="1321"/>
    <cellStyle name="_Book2_So lieu quoc te TH_XNK" xfId="1322"/>
    <cellStyle name="_Book2_So lieu quoc te(GDP)" xfId="1323"/>
    <cellStyle name="_Book2_So lieu quoc te(GDP)_02  Dan so lao dong(OK)" xfId="1324"/>
    <cellStyle name="_Book2_So lieu quoc te(GDP)_03 TKQG va Thu chi NSNN 2012" xfId="1325"/>
    <cellStyle name="_Book2_So lieu quoc te(GDP)_04 Doanh nghiep va CSKDCT 2012" xfId="1326"/>
    <cellStyle name="_Book2_So lieu quoc te(GDP)_05 Doanh nghiep va Ca the_2011 (Ok)" xfId="1327"/>
    <cellStyle name="_Book2_So lieu quoc te(GDP)_07 NGTT CN 2012" xfId="1328"/>
    <cellStyle name="_Book2_So lieu quoc te(GDP)_08 Thuong mai Tong muc - Diep" xfId="1329"/>
    <cellStyle name="_Book2_So lieu quoc te(GDP)_08 Thuong mai va Du lich (Ok)" xfId="1330"/>
    <cellStyle name="_Book2_So lieu quoc te(GDP)_09 Chi so gia 2011- VuTKG-1 (Ok)" xfId="1331"/>
    <cellStyle name="_Book2_So lieu quoc te(GDP)_09 Du lich" xfId="1332"/>
    <cellStyle name="_Book2_So lieu quoc te(GDP)_10 Van tai va BCVT (da sua ok)" xfId="1333"/>
    <cellStyle name="_Book2_So lieu quoc te(GDP)_11 (3)" xfId="1334"/>
    <cellStyle name="_Book2_So lieu quoc te(GDP)_11 (3)_04 Doanh nghiep va CSKDCT 2012" xfId="1335"/>
    <cellStyle name="_Book2_So lieu quoc te(GDP)_11 (3)_Xl0000167" xfId="1336"/>
    <cellStyle name="_Book2_So lieu quoc te(GDP)_12 (2)" xfId="1337"/>
    <cellStyle name="_Book2_So lieu quoc te(GDP)_12 (2)_04 Doanh nghiep va CSKDCT 2012" xfId="1338"/>
    <cellStyle name="_Book2_So lieu quoc te(GDP)_12 (2)_Xl0000167" xfId="1339"/>
    <cellStyle name="_Book2_So lieu quoc te(GDP)_12 Giao duc, Y Te va Muc songnam2011" xfId="1340"/>
    <cellStyle name="_Book2_So lieu quoc te(GDP)_12 So lieu quoc te (Ok)" xfId="1341"/>
    <cellStyle name="_Book2_So lieu quoc te(GDP)_13 Van tai 2012" xfId="1342"/>
    <cellStyle name="_Book2_So lieu quoc te(GDP)_Giaoduc2013(ok)" xfId="1343"/>
    <cellStyle name="_Book2_So lieu quoc te(GDP)_Maket NGTT2012 LN,TS (7-1-2013)" xfId="1344"/>
    <cellStyle name="_Book2_So lieu quoc te(GDP)_Maket NGTT2012 LN,TS (7-1-2013)_Nongnghiep" xfId="1345"/>
    <cellStyle name="_Book2_So lieu quoc te(GDP)_Ngiam_lamnghiep_2011_v2(1)(1)" xfId="1346"/>
    <cellStyle name="_Book2_So lieu quoc te(GDP)_Ngiam_lamnghiep_2011_v2(1)(1)_Nongnghiep" xfId="1347"/>
    <cellStyle name="_Book2_So lieu quoc te(GDP)_NGTT LN,TS 2012 (Chuan)" xfId="1348"/>
    <cellStyle name="_Book2_So lieu quoc te(GDP)_Nien giam TT Vu Nong nghiep 2012(solieu)-gui Vu TH 29-3-2013" xfId="1349"/>
    <cellStyle name="_Book2_So lieu quoc te(GDP)_Nongnghiep" xfId="1350"/>
    <cellStyle name="_Book2_So lieu quoc te(GDP)_Nongnghiep NGDD 2012_cap nhat den 24-5-2013(1)" xfId="1351"/>
    <cellStyle name="_Book2_So lieu quoc te(GDP)_Nongnghiep_Nongnghiep NGDD 2012_cap nhat den 24-5-2013(1)" xfId="1352"/>
    <cellStyle name="_Book2_So lieu quoc te(GDP)_Xl0000147" xfId="1353"/>
    <cellStyle name="_Book2_So lieu quoc te(GDP)_Xl0000167" xfId="1354"/>
    <cellStyle name="_Book2_So lieu quoc te(GDP)_XNK" xfId="1355"/>
    <cellStyle name="_Book2_Tong hop NGTT" xfId="1356"/>
    <cellStyle name="_Book2_Xl0000147" xfId="1357"/>
    <cellStyle name="_Book2_Xl0000167" xfId="1358"/>
    <cellStyle name="_Book2_XNK" xfId="1359"/>
    <cellStyle name="_Book2_XNK_08 Thuong mai Tong muc - Diep" xfId="1360"/>
    <cellStyle name="_Book2_XNK_Bo sung 04 bieu Cong nghiep" xfId="1361"/>
    <cellStyle name="_Book2_XNK-2012" xfId="1362"/>
    <cellStyle name="_Book2_XNK-Market" xfId="1363"/>
    <cellStyle name="_Book4" xfId="1364"/>
    <cellStyle name="_Buuchinh - Market" xfId="1365"/>
    <cellStyle name="_Buuchinh - Market_02  Dan so lao dong(OK)" xfId="1366"/>
    <cellStyle name="_Buuchinh - Market_03 TKQG va Thu chi NSNN 2012" xfId="1367"/>
    <cellStyle name="_Buuchinh - Market_04 Doanh nghiep va CSKDCT 2012" xfId="1368"/>
    <cellStyle name="_Buuchinh - Market_05 Doanh nghiep va Ca the_2011 (Ok)" xfId="1369"/>
    <cellStyle name="_Buuchinh - Market_07 NGTT CN 2012" xfId="1370"/>
    <cellStyle name="_Buuchinh - Market_08 Thuong mai Tong muc - Diep" xfId="1371"/>
    <cellStyle name="_Buuchinh - Market_08 Thuong mai va Du lich (Ok)" xfId="1372"/>
    <cellStyle name="_Buuchinh - Market_09 Chi so gia 2011- VuTKG-1 (Ok)" xfId="1373"/>
    <cellStyle name="_Buuchinh - Market_09 Du lich" xfId="1374"/>
    <cellStyle name="_Buuchinh - Market_10 Van tai va BCVT (da sua ok)" xfId="1375"/>
    <cellStyle name="_Buuchinh - Market_11 (3)" xfId="1376"/>
    <cellStyle name="_Buuchinh - Market_11 (3)_04 Doanh nghiep va CSKDCT 2012" xfId="1377"/>
    <cellStyle name="_Buuchinh - Market_11 (3)_Xl0000167" xfId="1378"/>
    <cellStyle name="_Buuchinh - Market_12 (2)" xfId="1379"/>
    <cellStyle name="_Buuchinh - Market_12 (2)_04 Doanh nghiep va CSKDCT 2012" xfId="1380"/>
    <cellStyle name="_Buuchinh - Market_12 (2)_Xl0000167" xfId="1381"/>
    <cellStyle name="_Buuchinh - Market_12 Giao duc, Y Te va Muc songnam2011" xfId="1382"/>
    <cellStyle name="_Buuchinh - Market_13 Van tai 2012" xfId="1383"/>
    <cellStyle name="_Buuchinh - Market_Giaoduc2013(ok)" xfId="1384"/>
    <cellStyle name="_Buuchinh - Market_Maket NGTT2012 LN,TS (7-1-2013)" xfId="1385"/>
    <cellStyle name="_Buuchinh - Market_Maket NGTT2012 LN,TS (7-1-2013)_Nongnghiep" xfId="1386"/>
    <cellStyle name="_Buuchinh - Market_Ngiam_lamnghiep_2011_v2(1)(1)" xfId="1387"/>
    <cellStyle name="_Buuchinh - Market_Ngiam_lamnghiep_2011_v2(1)(1)_Nongnghiep" xfId="1388"/>
    <cellStyle name="_Buuchinh - Market_NGTT LN,TS 2012 (Chuan)" xfId="1389"/>
    <cellStyle name="_Buuchinh - Market_Nien giam TT Vu Nong nghiep 2012(solieu)-gui Vu TH 29-3-2013" xfId="1390"/>
    <cellStyle name="_Buuchinh - Market_Nongnghiep" xfId="1391"/>
    <cellStyle name="_Buuchinh - Market_Nongnghiep NGDD 2012_cap nhat den 24-5-2013(1)" xfId="1392"/>
    <cellStyle name="_Buuchinh - Market_Nongnghiep_Nongnghiep NGDD 2012_cap nhat den 24-5-2013(1)" xfId="1393"/>
    <cellStyle name="_Buuchinh - Market_Xl0000147" xfId="1394"/>
    <cellStyle name="_Buuchinh - Market_Xl0000167" xfId="1395"/>
    <cellStyle name="_Buuchinh - Market_XNK" xfId="1396"/>
    <cellStyle name="_csGDPngVN" xfId="1397"/>
    <cellStyle name="_CSKDCT 2010" xfId="1398"/>
    <cellStyle name="_CSKDCT 2010_Bo sung 04 bieu Cong nghiep" xfId="1399"/>
    <cellStyle name="_da sua bo nam 2000 VT- 2011 - NGTT diep" xfId="1400"/>
    <cellStyle name="_da sua bo nam 2000 VT- 2011 - NGTT diep_02  Dan so lao dong(OK)" xfId="1401"/>
    <cellStyle name="_da sua bo nam 2000 VT- 2011 - NGTT diep_03 TKQG va Thu chi NSNN 2012" xfId="1402"/>
    <cellStyle name="_da sua bo nam 2000 VT- 2011 - NGTT diep_04 Doanh nghiep va CSKDCT 2012" xfId="1403"/>
    <cellStyle name="_da sua bo nam 2000 VT- 2011 - NGTT diep_05 Doanh nghiep va Ca the_2011 (Ok)" xfId="1404"/>
    <cellStyle name="_da sua bo nam 2000 VT- 2011 - NGTT diep_07 NGTT CN 2012" xfId="1405"/>
    <cellStyle name="_da sua bo nam 2000 VT- 2011 - NGTT diep_08 Thuong mai Tong muc - Diep" xfId="1406"/>
    <cellStyle name="_da sua bo nam 2000 VT- 2011 - NGTT diep_08 Thuong mai va Du lich (Ok)" xfId="1407"/>
    <cellStyle name="_da sua bo nam 2000 VT- 2011 - NGTT diep_09 Chi so gia 2011- VuTKG-1 (Ok)" xfId="1408"/>
    <cellStyle name="_da sua bo nam 2000 VT- 2011 - NGTT diep_09 Du lich" xfId="1409"/>
    <cellStyle name="_da sua bo nam 2000 VT- 2011 - NGTT diep_10 Van tai va BCVT (da sua ok)" xfId="1410"/>
    <cellStyle name="_da sua bo nam 2000 VT- 2011 - NGTT diep_11 (3)" xfId="1411"/>
    <cellStyle name="_da sua bo nam 2000 VT- 2011 - NGTT diep_11 (3)_04 Doanh nghiep va CSKDCT 2012" xfId="1412"/>
    <cellStyle name="_da sua bo nam 2000 VT- 2011 - NGTT diep_11 (3)_Xl0000167" xfId="1413"/>
    <cellStyle name="_da sua bo nam 2000 VT- 2011 - NGTT diep_12 (2)" xfId="1414"/>
    <cellStyle name="_da sua bo nam 2000 VT- 2011 - NGTT diep_12 (2)_04 Doanh nghiep va CSKDCT 2012" xfId="1415"/>
    <cellStyle name="_da sua bo nam 2000 VT- 2011 - NGTT diep_12 (2)_Xl0000167" xfId="1416"/>
    <cellStyle name="_da sua bo nam 2000 VT- 2011 - NGTT diep_12 Giao duc, Y Te va Muc songnam2011" xfId="1417"/>
    <cellStyle name="_da sua bo nam 2000 VT- 2011 - NGTT diep_13 Van tai 2012" xfId="1418"/>
    <cellStyle name="_da sua bo nam 2000 VT- 2011 - NGTT diep_Giaoduc2013(ok)" xfId="1419"/>
    <cellStyle name="_da sua bo nam 2000 VT- 2011 - NGTT diep_Maket NGTT2012 LN,TS (7-1-2013)" xfId="1420"/>
    <cellStyle name="_da sua bo nam 2000 VT- 2011 - NGTT diep_Maket NGTT2012 LN,TS (7-1-2013)_Nongnghiep" xfId="1421"/>
    <cellStyle name="_da sua bo nam 2000 VT- 2011 - NGTT diep_Ngiam_lamnghiep_2011_v2(1)(1)" xfId="1422"/>
    <cellStyle name="_da sua bo nam 2000 VT- 2011 - NGTT diep_Ngiam_lamnghiep_2011_v2(1)(1)_Nongnghiep" xfId="1423"/>
    <cellStyle name="_da sua bo nam 2000 VT- 2011 - NGTT diep_NGTT LN,TS 2012 (Chuan)" xfId="1424"/>
    <cellStyle name="_da sua bo nam 2000 VT- 2011 - NGTT diep_Nien giam TT Vu Nong nghiep 2012(solieu)-gui Vu TH 29-3-2013" xfId="1425"/>
    <cellStyle name="_da sua bo nam 2000 VT- 2011 - NGTT diep_Nongnghiep" xfId="1426"/>
    <cellStyle name="_da sua bo nam 2000 VT- 2011 - NGTT diep_Nongnghiep NGDD 2012_cap nhat den 24-5-2013(1)" xfId="1427"/>
    <cellStyle name="_da sua bo nam 2000 VT- 2011 - NGTT diep_Nongnghiep_Nongnghiep NGDD 2012_cap nhat den 24-5-2013(1)" xfId="1428"/>
    <cellStyle name="_da sua bo nam 2000 VT- 2011 - NGTT diep_Xl0000147" xfId="1429"/>
    <cellStyle name="_da sua bo nam 2000 VT- 2011 - NGTT diep_Xl0000167" xfId="1430"/>
    <cellStyle name="_da sua bo nam 2000 VT- 2011 - NGTT diep_XNK" xfId="1431"/>
    <cellStyle name="_Doi Ngheo(TV)" xfId="1432"/>
    <cellStyle name="_Du lich" xfId="1433"/>
    <cellStyle name="_Du lich_02  Dan so lao dong(OK)" xfId="1434"/>
    <cellStyle name="_Du lich_03 TKQG va Thu chi NSNN 2012" xfId="1435"/>
    <cellStyle name="_Du lich_04 Doanh nghiep va CSKDCT 2012" xfId="1436"/>
    <cellStyle name="_Du lich_05 Doanh nghiep va Ca the_2011 (Ok)" xfId="1437"/>
    <cellStyle name="_Du lich_07 NGTT CN 2012" xfId="1438"/>
    <cellStyle name="_Du lich_08 Thuong mai Tong muc - Diep" xfId="1439"/>
    <cellStyle name="_Du lich_08 Thuong mai va Du lich (Ok)" xfId="1440"/>
    <cellStyle name="_Du lich_09 Chi so gia 2011- VuTKG-1 (Ok)" xfId="1441"/>
    <cellStyle name="_Du lich_09 Du lich" xfId="1442"/>
    <cellStyle name="_Du lich_10 Van tai va BCVT (da sua ok)" xfId="1443"/>
    <cellStyle name="_Du lich_11 (3)" xfId="1444"/>
    <cellStyle name="_Du lich_11 (3)_04 Doanh nghiep va CSKDCT 2012" xfId="1445"/>
    <cellStyle name="_Du lich_11 (3)_Xl0000167" xfId="1446"/>
    <cellStyle name="_Du lich_12 (2)" xfId="1447"/>
    <cellStyle name="_Du lich_12 (2)_04 Doanh nghiep va CSKDCT 2012" xfId="1448"/>
    <cellStyle name="_Du lich_12 (2)_Xl0000167" xfId="1449"/>
    <cellStyle name="_Du lich_12 Giao duc, Y Te va Muc songnam2011" xfId="1450"/>
    <cellStyle name="_Du lich_13 Van tai 2012" xfId="1451"/>
    <cellStyle name="_Du lich_Giaoduc2013(ok)" xfId="1452"/>
    <cellStyle name="_Du lich_Maket NGTT2012 LN,TS (7-1-2013)" xfId="1453"/>
    <cellStyle name="_Du lich_Maket NGTT2012 LN,TS (7-1-2013)_Nongnghiep" xfId="1454"/>
    <cellStyle name="_Du lich_Ngiam_lamnghiep_2011_v2(1)(1)" xfId="1455"/>
    <cellStyle name="_Du lich_Ngiam_lamnghiep_2011_v2(1)(1)_Nongnghiep" xfId="1456"/>
    <cellStyle name="_Du lich_NGTT LN,TS 2012 (Chuan)" xfId="1457"/>
    <cellStyle name="_Du lich_Nien giam TT Vu Nong nghiep 2012(solieu)-gui Vu TH 29-3-2013" xfId="1458"/>
    <cellStyle name="_Du lich_Nongnghiep" xfId="1459"/>
    <cellStyle name="_Du lich_Nongnghiep NGDD 2012_cap nhat den 24-5-2013(1)" xfId="1460"/>
    <cellStyle name="_Du lich_Nongnghiep_Nongnghiep NGDD 2012_cap nhat den 24-5-2013(1)" xfId="1461"/>
    <cellStyle name="_Du lich_Xl0000147" xfId="1462"/>
    <cellStyle name="_Du lich_Xl0000167" xfId="1463"/>
    <cellStyle name="_Du lich_XNK" xfId="1464"/>
    <cellStyle name="_KT (2)" xfId="1465"/>
    <cellStyle name="_KT (2)_1" xfId="1466"/>
    <cellStyle name="_KT (2)_2" xfId="1467"/>
    <cellStyle name="_KT (2)_2_TG-TH" xfId="1468"/>
    <cellStyle name="_KT (2)_3" xfId="1469"/>
    <cellStyle name="_KT (2)_3_TG-TH" xfId="1470"/>
    <cellStyle name="_KT (2)_4" xfId="1471"/>
    <cellStyle name="_KT (2)_4_TG-TH" xfId="1472"/>
    <cellStyle name="_KT (2)_5" xfId="1473"/>
    <cellStyle name="_KT (2)_TG-TH" xfId="1474"/>
    <cellStyle name="_KT_TG" xfId="1475"/>
    <cellStyle name="_KT_TG_1" xfId="1476"/>
    <cellStyle name="_KT_TG_2" xfId="1477"/>
    <cellStyle name="_KT_TG_3" xfId="1478"/>
    <cellStyle name="_KT_TG_4" xfId="1479"/>
    <cellStyle name="_NGTK-tomtat-2010-DSLD-10-3-2011_final_4" xfId="1480"/>
    <cellStyle name="_NGTK-tomtat-2010-DSLD-10-3-2011_final_4_01 Don vi HC" xfId="1481"/>
    <cellStyle name="_NGTK-tomtat-2010-DSLD-10-3-2011_final_4_02 Danso_Laodong 2012(chuan) CO SO" xfId="1482"/>
    <cellStyle name="_NGTK-tomtat-2010-DSLD-10-3-2011_final_4_04 Doanh nghiep va CSKDCT 2012" xfId="1483"/>
    <cellStyle name="_NGTK-tomtat-2010-DSLD-10-3-2011_final_4_NGDD 2013 Thu chi NSNN " xfId="1484"/>
    <cellStyle name="_NGTK-tomtat-2010-DSLD-10-3-2011_final_4_Nien giam KT_TV 2010" xfId="1485"/>
    <cellStyle name="_NGTK-tomtat-2010-DSLD-10-3-2011_final_4_Xl0000167" xfId="1486"/>
    <cellStyle name="_NGTT 2011 - XNK" xfId="1487"/>
    <cellStyle name="_NGTT 2011 - XNK - Market dasua" xfId="1488"/>
    <cellStyle name="_NGTT 2011 - XNK - Market dasua_02  Dan so lao dong(OK)" xfId="1489"/>
    <cellStyle name="_NGTT 2011 - XNK - Market dasua_03 TKQG va Thu chi NSNN 2012" xfId="1490"/>
    <cellStyle name="_NGTT 2011 - XNK - Market dasua_04 Doanh nghiep va CSKDCT 2012" xfId="1491"/>
    <cellStyle name="_NGTT 2011 - XNK - Market dasua_05 Doanh nghiep va Ca the_2011 (Ok)" xfId="1492"/>
    <cellStyle name="_NGTT 2011 - XNK - Market dasua_07 NGTT CN 2012" xfId="1493"/>
    <cellStyle name="_NGTT 2011 - XNK - Market dasua_08 Thuong mai Tong muc - Diep" xfId="1494"/>
    <cellStyle name="_NGTT 2011 - XNK - Market dasua_08 Thuong mai va Du lich (Ok)" xfId="1495"/>
    <cellStyle name="_NGTT 2011 - XNK - Market dasua_09 Chi so gia 2011- VuTKG-1 (Ok)" xfId="1496"/>
    <cellStyle name="_NGTT 2011 - XNK - Market dasua_09 Du lich" xfId="1497"/>
    <cellStyle name="_NGTT 2011 - XNK - Market dasua_10 Van tai va BCVT (da sua ok)" xfId="1498"/>
    <cellStyle name="_NGTT 2011 - XNK - Market dasua_11 (3)" xfId="1499"/>
    <cellStyle name="_NGTT 2011 - XNK - Market dasua_11 (3)_04 Doanh nghiep va CSKDCT 2012" xfId="1500"/>
    <cellStyle name="_NGTT 2011 - XNK - Market dasua_11 (3)_Xl0000167" xfId="1501"/>
    <cellStyle name="_NGTT 2011 - XNK - Market dasua_12 (2)" xfId="1502"/>
    <cellStyle name="_NGTT 2011 - XNK - Market dasua_12 (2)_04 Doanh nghiep va CSKDCT 2012" xfId="1503"/>
    <cellStyle name="_NGTT 2011 - XNK - Market dasua_12 (2)_Xl0000167" xfId="1504"/>
    <cellStyle name="_NGTT 2011 - XNK - Market dasua_12 Giao duc, Y Te va Muc songnam2011" xfId="1505"/>
    <cellStyle name="_NGTT 2011 - XNK - Market dasua_13 Van tai 2012" xfId="1506"/>
    <cellStyle name="_NGTT 2011 - XNK - Market dasua_Giaoduc2013(ok)" xfId="1507"/>
    <cellStyle name="_NGTT 2011 - XNK - Market dasua_Maket NGTT2012 LN,TS (7-1-2013)" xfId="1508"/>
    <cellStyle name="_NGTT 2011 - XNK - Market dasua_Maket NGTT2012 LN,TS (7-1-2013)_Nongnghiep" xfId="1509"/>
    <cellStyle name="_NGTT 2011 - XNK - Market dasua_Ngiam_lamnghiep_2011_v2(1)(1)" xfId="1510"/>
    <cellStyle name="_NGTT 2011 - XNK - Market dasua_Ngiam_lamnghiep_2011_v2(1)(1)_Nongnghiep" xfId="1511"/>
    <cellStyle name="_NGTT 2011 - XNK - Market dasua_NGTT LN,TS 2012 (Chuan)" xfId="1512"/>
    <cellStyle name="_NGTT 2011 - XNK - Market dasua_Nien giam TT Vu Nong nghiep 2012(solieu)-gui Vu TH 29-3-2013" xfId="1513"/>
    <cellStyle name="_NGTT 2011 - XNK - Market dasua_Nongnghiep" xfId="1514"/>
    <cellStyle name="_NGTT 2011 - XNK - Market dasua_Nongnghiep NGDD 2012_cap nhat den 24-5-2013(1)" xfId="1515"/>
    <cellStyle name="_NGTT 2011 - XNK - Market dasua_Nongnghiep_Nongnghiep NGDD 2012_cap nhat den 24-5-2013(1)" xfId="1516"/>
    <cellStyle name="_NGTT 2011 - XNK - Market dasua_Xl0000147" xfId="1517"/>
    <cellStyle name="_NGTT 2011 - XNK - Market dasua_Xl0000167" xfId="1518"/>
    <cellStyle name="_NGTT 2011 - XNK - Market dasua_XNK" xfId="1519"/>
    <cellStyle name="_Nonglamthuysan" xfId="1520"/>
    <cellStyle name="_Nonglamthuysan_02  Dan so lao dong(OK)" xfId="1521"/>
    <cellStyle name="_Nonglamthuysan_03 TKQG va Thu chi NSNN 2012" xfId="1522"/>
    <cellStyle name="_Nonglamthuysan_04 Doanh nghiep va CSKDCT 2012" xfId="1523"/>
    <cellStyle name="_Nonglamthuysan_05 Doanh nghiep va Ca the_2011 (Ok)" xfId="1524"/>
    <cellStyle name="_Nonglamthuysan_07 NGTT CN 2012" xfId="1525"/>
    <cellStyle name="_Nonglamthuysan_08 Thuong mai Tong muc - Diep" xfId="1526"/>
    <cellStyle name="_Nonglamthuysan_08 Thuong mai va Du lich (Ok)" xfId="1527"/>
    <cellStyle name="_Nonglamthuysan_09 Chi so gia 2011- VuTKG-1 (Ok)" xfId="1528"/>
    <cellStyle name="_Nonglamthuysan_09 Du lich" xfId="1529"/>
    <cellStyle name="_Nonglamthuysan_10 Van tai va BCVT (da sua ok)" xfId="1530"/>
    <cellStyle name="_Nonglamthuysan_11 (3)" xfId="1531"/>
    <cellStyle name="_Nonglamthuysan_11 (3)_04 Doanh nghiep va CSKDCT 2012" xfId="1532"/>
    <cellStyle name="_Nonglamthuysan_11 (3)_Xl0000167" xfId="1533"/>
    <cellStyle name="_Nonglamthuysan_12 (2)" xfId="1534"/>
    <cellStyle name="_Nonglamthuysan_12 (2)_04 Doanh nghiep va CSKDCT 2012" xfId="1535"/>
    <cellStyle name="_Nonglamthuysan_12 (2)_Xl0000167" xfId="1536"/>
    <cellStyle name="_Nonglamthuysan_12 Giao duc, Y Te va Muc songnam2011" xfId="1537"/>
    <cellStyle name="_Nonglamthuysan_13 Van tai 2012" xfId="1538"/>
    <cellStyle name="_Nonglamthuysan_Giaoduc2013(ok)" xfId="1539"/>
    <cellStyle name="_Nonglamthuysan_Maket NGTT2012 LN,TS (7-1-2013)" xfId="1540"/>
    <cellStyle name="_Nonglamthuysan_Maket NGTT2012 LN,TS (7-1-2013)_Nongnghiep" xfId="1541"/>
    <cellStyle name="_Nonglamthuysan_Ngiam_lamnghiep_2011_v2(1)(1)" xfId="1542"/>
    <cellStyle name="_Nonglamthuysan_Ngiam_lamnghiep_2011_v2(1)(1)_Nongnghiep" xfId="1543"/>
    <cellStyle name="_Nonglamthuysan_NGTT LN,TS 2012 (Chuan)" xfId="1544"/>
    <cellStyle name="_Nonglamthuysan_Nien giam TT Vu Nong nghiep 2012(solieu)-gui Vu TH 29-3-2013" xfId="1545"/>
    <cellStyle name="_Nonglamthuysan_Nongnghiep" xfId="1546"/>
    <cellStyle name="_Nonglamthuysan_Nongnghiep NGDD 2012_cap nhat den 24-5-2013(1)" xfId="1547"/>
    <cellStyle name="_Nonglamthuysan_Nongnghiep_Nongnghiep NGDD 2012_cap nhat den 24-5-2013(1)" xfId="1548"/>
    <cellStyle name="_Nonglamthuysan_Xl0000147" xfId="1549"/>
    <cellStyle name="_Nonglamthuysan_Xl0000167" xfId="1550"/>
    <cellStyle name="_Nonglamthuysan_XNK" xfId="1551"/>
    <cellStyle name="_NSNN" xfId="1552"/>
    <cellStyle name="_So lieu quoc te TH" xfId="1553"/>
    <cellStyle name="_So lieu quoc te TH_02  Dan so lao dong(OK)" xfId="1554"/>
    <cellStyle name="_So lieu quoc te TH_03 TKQG va Thu chi NSNN 2012" xfId="1555"/>
    <cellStyle name="_So lieu quoc te TH_04 Doanh nghiep va CSKDCT 2012" xfId="1556"/>
    <cellStyle name="_So lieu quoc te TH_05 Doanh nghiep va Ca the_2011 (Ok)" xfId="1557"/>
    <cellStyle name="_So lieu quoc te TH_07 NGTT CN 2012" xfId="1558"/>
    <cellStyle name="_So lieu quoc te TH_08 Thuong mai Tong muc - Diep" xfId="1559"/>
    <cellStyle name="_So lieu quoc te TH_08 Thuong mai va Du lich (Ok)" xfId="1560"/>
    <cellStyle name="_So lieu quoc te TH_09 Chi so gia 2011- VuTKG-1 (Ok)" xfId="1561"/>
    <cellStyle name="_So lieu quoc te TH_09 Du lich" xfId="1562"/>
    <cellStyle name="_So lieu quoc te TH_10 Van tai va BCVT (da sua ok)" xfId="1563"/>
    <cellStyle name="_So lieu quoc te TH_11 (3)" xfId="1564"/>
    <cellStyle name="_So lieu quoc te TH_11 (3)_04 Doanh nghiep va CSKDCT 2012" xfId="1565"/>
    <cellStyle name="_So lieu quoc te TH_11 (3)_Xl0000167" xfId="1566"/>
    <cellStyle name="_So lieu quoc te TH_12 (2)" xfId="1567"/>
    <cellStyle name="_So lieu quoc te TH_12 (2)_04 Doanh nghiep va CSKDCT 2012" xfId="1568"/>
    <cellStyle name="_So lieu quoc te TH_12 (2)_Xl0000167" xfId="1569"/>
    <cellStyle name="_So lieu quoc te TH_12 Giao duc, Y Te va Muc songnam2011" xfId="1570"/>
    <cellStyle name="_So lieu quoc te TH_13 Van tai 2012" xfId="1571"/>
    <cellStyle name="_So lieu quoc te TH_Giaoduc2013(ok)" xfId="1572"/>
    <cellStyle name="_So lieu quoc te TH_Maket NGTT2012 LN,TS (7-1-2013)" xfId="1573"/>
    <cellStyle name="_So lieu quoc te TH_Maket NGTT2012 LN,TS (7-1-2013)_Nongnghiep" xfId="1574"/>
    <cellStyle name="_So lieu quoc te TH_Ngiam_lamnghiep_2011_v2(1)(1)" xfId="1575"/>
    <cellStyle name="_So lieu quoc te TH_Ngiam_lamnghiep_2011_v2(1)(1)_Nongnghiep" xfId="1576"/>
    <cellStyle name="_So lieu quoc te TH_NGTT LN,TS 2012 (Chuan)" xfId="1577"/>
    <cellStyle name="_So lieu quoc te TH_Nien giam TT Vu Nong nghiep 2012(solieu)-gui Vu TH 29-3-2013" xfId="1578"/>
    <cellStyle name="_So lieu quoc te TH_Nongnghiep" xfId="1579"/>
    <cellStyle name="_So lieu quoc te TH_Nongnghiep NGDD 2012_cap nhat den 24-5-2013(1)" xfId="1580"/>
    <cellStyle name="_So lieu quoc te TH_Nongnghiep_Nongnghiep NGDD 2012_cap nhat den 24-5-2013(1)" xfId="1581"/>
    <cellStyle name="_So lieu quoc te TH_Xl0000147" xfId="1582"/>
    <cellStyle name="_So lieu quoc te TH_Xl0000167" xfId="1583"/>
    <cellStyle name="_So lieu quoc te TH_XNK" xfId="1584"/>
    <cellStyle name="_TangGDP" xfId="1585"/>
    <cellStyle name="_TG-TH" xfId="1586"/>
    <cellStyle name="_TG-TH_1" xfId="1587"/>
    <cellStyle name="_TG-TH_2" xfId="1588"/>
    <cellStyle name="_TG-TH_3" xfId="1589"/>
    <cellStyle name="_TG-TH_4" xfId="1590"/>
    <cellStyle name="_Tich luy" xfId="1591"/>
    <cellStyle name="_Tieudung" xfId="1592"/>
    <cellStyle name="_Tong hop NGTT" xfId="1593"/>
    <cellStyle name="_Tong hop NGTT_01 Don vi HC" xfId="1594"/>
    <cellStyle name="_Tong hop NGTT_02 Danso_Laodong 2012(chuan) CO SO" xfId="1595"/>
    <cellStyle name="_Tong hop NGTT_04 Doanh nghiep va CSKDCT 2012" xfId="1596"/>
    <cellStyle name="_Tong hop NGTT_NGDD 2013 Thu chi NSNN " xfId="1597"/>
    <cellStyle name="_Tong hop NGTT_Nien giam KT_TV 2010" xfId="1598"/>
    <cellStyle name="_Tong hop NGTT_Xl0000167" xfId="1599"/>
    <cellStyle name="1" xfId="1600"/>
    <cellStyle name="1 10" xfId="1601"/>
    <cellStyle name="1 11" xfId="1602"/>
    <cellStyle name="1 12" xfId="1603"/>
    <cellStyle name="1 13" xfId="1604"/>
    <cellStyle name="1 14" xfId="1605"/>
    <cellStyle name="1 15" xfId="1606"/>
    <cellStyle name="1 16" xfId="1607"/>
    <cellStyle name="1 17" xfId="1608"/>
    <cellStyle name="1 18" xfId="1609"/>
    <cellStyle name="1 19" xfId="1610"/>
    <cellStyle name="1 2" xfId="1611"/>
    <cellStyle name="1 3" xfId="1612"/>
    <cellStyle name="1 4" xfId="1613"/>
    <cellStyle name="1 5" xfId="1614"/>
    <cellStyle name="1 6" xfId="1615"/>
    <cellStyle name="1 7" xfId="1616"/>
    <cellStyle name="1 8" xfId="1617"/>
    <cellStyle name="1 9" xfId="1618"/>
    <cellStyle name="1_01 Don vi HC" xfId="1619"/>
    <cellStyle name="1_01 DVHC-DSLD 2010" xfId="1620"/>
    <cellStyle name="1_01 DVHC-DSLD 2010_01 Don vi HC" xfId="1621"/>
    <cellStyle name="1_01 DVHC-DSLD 2010_02 Danso_Laodong 2012(chuan) CO SO" xfId="1622"/>
    <cellStyle name="1_01 DVHC-DSLD 2010_04 Doanh nghiep va CSKDCT 2012" xfId="1623"/>
    <cellStyle name="1_01 DVHC-DSLD 2010_08 Thuong mai Tong muc - Diep" xfId="1624"/>
    <cellStyle name="1_01 DVHC-DSLD 2010_Bo sung 04 bieu Cong nghiep" xfId="1625"/>
    <cellStyle name="1_01 DVHC-DSLD 2010_Mau" xfId="1626"/>
    <cellStyle name="1_01 DVHC-DSLD 2010_NGDD 2013 Thu chi NSNN " xfId="1627"/>
    <cellStyle name="1_01 DVHC-DSLD 2010_Nien giam KT_TV 2010" xfId="1628"/>
    <cellStyle name="1_01 DVHC-DSLD 2010_nien giam tom tat 2010 (thuy)" xfId="1629"/>
    <cellStyle name="1_01 DVHC-DSLD 2010_nien giam tom tat 2010 (thuy)_01 Don vi HC" xfId="1630"/>
    <cellStyle name="1_01 DVHC-DSLD 2010_nien giam tom tat 2010 (thuy)_02 Danso_Laodong 2012(chuan) CO SO" xfId="1631"/>
    <cellStyle name="1_01 DVHC-DSLD 2010_nien giam tom tat 2010 (thuy)_04 Doanh nghiep va CSKDCT 2012" xfId="1632"/>
    <cellStyle name="1_01 DVHC-DSLD 2010_nien giam tom tat 2010 (thuy)_08 Thuong mai Tong muc - Diep" xfId="1633"/>
    <cellStyle name="1_01 DVHC-DSLD 2010_nien giam tom tat 2010 (thuy)_09 Thuong mai va Du lich" xfId="1634"/>
    <cellStyle name="1_01 DVHC-DSLD 2010_nien giam tom tat 2010 (thuy)_09 Thuong mai va Du lich_01 Don vi HC" xfId="1635"/>
    <cellStyle name="1_01 DVHC-DSLD 2010_nien giam tom tat 2010 (thuy)_09 Thuong mai va Du lich_NGDD 2013 Thu chi NSNN " xfId="1636"/>
    <cellStyle name="1_01 DVHC-DSLD 2010_nien giam tom tat 2010 (thuy)_Xl0000167" xfId="1637"/>
    <cellStyle name="1_01 DVHC-DSLD 2010_Tong hop NGTT" xfId="1638"/>
    <cellStyle name="1_01 DVHC-DSLD 2010_Tong hop NGTT_09 Thuong mai va Du lich" xfId="1639"/>
    <cellStyle name="1_01 DVHC-DSLD 2010_Tong hop NGTT_09 Thuong mai va Du lich_01 Don vi HC" xfId="1640"/>
    <cellStyle name="1_01 DVHC-DSLD 2010_Tong hop NGTT_09 Thuong mai va Du lich_NGDD 2013 Thu chi NSNN " xfId="1641"/>
    <cellStyle name="1_01 DVHC-DSLD 2010_Xl0000167" xfId="1642"/>
    <cellStyle name="1_02  Dan so lao dong(OK)" xfId="1643"/>
    <cellStyle name="1_02 Danso_Laodong 2012(chuan) CO SO" xfId="1644"/>
    <cellStyle name="1_03 Dautu 2010" xfId="1645"/>
    <cellStyle name="1_03 Dautu 2010_01 Don vi HC" xfId="1646"/>
    <cellStyle name="1_03 Dautu 2010_02 Danso_Laodong 2012(chuan) CO SO" xfId="1647"/>
    <cellStyle name="1_03 Dautu 2010_04 Doanh nghiep va CSKDCT 2012" xfId="1648"/>
    <cellStyle name="1_03 Dautu 2010_08 Thuong mai Tong muc - Diep" xfId="1649"/>
    <cellStyle name="1_03 Dautu 2010_09 Thuong mai va Du lich" xfId="1650"/>
    <cellStyle name="1_03 Dautu 2010_09 Thuong mai va Du lich_01 Don vi HC" xfId="1651"/>
    <cellStyle name="1_03 Dautu 2010_09 Thuong mai va Du lich_NGDD 2013 Thu chi NSNN " xfId="1652"/>
    <cellStyle name="1_03 Dautu 2010_Xl0000167" xfId="1653"/>
    <cellStyle name="1_03 TKQG" xfId="1654"/>
    <cellStyle name="1_03 TKQG_02  Dan so lao dong(OK)" xfId="1655"/>
    <cellStyle name="1_03 TKQG_Xl0000167" xfId="1656"/>
    <cellStyle name="1_04 Doanh nghiep va CSKDCT 2012" xfId="1657"/>
    <cellStyle name="1_05 Doanh nghiep va Ca the_2011 (Ok)" xfId="1658"/>
    <cellStyle name="1_05 Thu chi NSNN" xfId="1659"/>
    <cellStyle name="1_05 Thuong mai" xfId="1660"/>
    <cellStyle name="1_05 Thuong mai_01 Don vi HC" xfId="1661"/>
    <cellStyle name="1_05 Thuong mai_02 Danso_Laodong 2012(chuan) CO SO" xfId="1662"/>
    <cellStyle name="1_05 Thuong mai_04 Doanh nghiep va CSKDCT 2012" xfId="1663"/>
    <cellStyle name="1_05 Thuong mai_NGDD 2013 Thu chi NSNN " xfId="1664"/>
    <cellStyle name="1_05 Thuong mai_Nien giam KT_TV 2010" xfId="1665"/>
    <cellStyle name="1_05 Thuong mai_Xl0000167" xfId="1666"/>
    <cellStyle name="1_06 Nong, lam nghiep 2010  (ok)" xfId="1667"/>
    <cellStyle name="1_06 Van tai" xfId="1668"/>
    <cellStyle name="1_06 Van tai_01 Don vi HC" xfId="1669"/>
    <cellStyle name="1_06 Van tai_02 Danso_Laodong 2012(chuan) CO SO" xfId="1670"/>
    <cellStyle name="1_06 Van tai_04 Doanh nghiep va CSKDCT 2012" xfId="1671"/>
    <cellStyle name="1_06 Van tai_NGDD 2013 Thu chi NSNN " xfId="1672"/>
    <cellStyle name="1_06 Van tai_Nien giam KT_TV 2010" xfId="1673"/>
    <cellStyle name="1_06 Van tai_Xl0000167" xfId="1674"/>
    <cellStyle name="1_07 Buu dien" xfId="1675"/>
    <cellStyle name="1_07 Buu dien_01 Don vi HC" xfId="1676"/>
    <cellStyle name="1_07 Buu dien_02 Danso_Laodong 2012(chuan) CO SO" xfId="1677"/>
    <cellStyle name="1_07 Buu dien_04 Doanh nghiep va CSKDCT 2012" xfId="1678"/>
    <cellStyle name="1_07 Buu dien_NGDD 2013 Thu chi NSNN " xfId="1679"/>
    <cellStyle name="1_07 Buu dien_Nien giam KT_TV 2010" xfId="1680"/>
    <cellStyle name="1_07 Buu dien_Xl0000167" xfId="1681"/>
    <cellStyle name="1_07 NGTT CN 2012" xfId="1682"/>
    <cellStyle name="1_08 Thuong mai Tong muc - Diep" xfId="1683"/>
    <cellStyle name="1_08 Thuong mai va Du lich (Ok)" xfId="1684"/>
    <cellStyle name="1_08 Van tai" xfId="1685"/>
    <cellStyle name="1_08 Van tai_01 Don vi HC" xfId="1686"/>
    <cellStyle name="1_08 Van tai_02 Danso_Laodong 2012(chuan) CO SO" xfId="1687"/>
    <cellStyle name="1_08 Van tai_04 Doanh nghiep va CSKDCT 2012" xfId="1688"/>
    <cellStyle name="1_08 Van tai_NGDD 2013 Thu chi NSNN " xfId="1689"/>
    <cellStyle name="1_08 Van tai_Nien giam KT_TV 2010" xfId="1690"/>
    <cellStyle name="1_08 Van tai_Xl0000167" xfId="1691"/>
    <cellStyle name="1_08 Yte-van hoa" xfId="1692"/>
    <cellStyle name="1_08 Yte-van hoa_01 Don vi HC" xfId="1693"/>
    <cellStyle name="1_08 Yte-van hoa_02 Danso_Laodong 2012(chuan) CO SO" xfId="1694"/>
    <cellStyle name="1_08 Yte-van hoa_04 Doanh nghiep va CSKDCT 2012" xfId="1695"/>
    <cellStyle name="1_08 Yte-van hoa_NGDD 2013 Thu chi NSNN " xfId="1696"/>
    <cellStyle name="1_08 Yte-van hoa_Nien giam KT_TV 2010" xfId="1697"/>
    <cellStyle name="1_08 Yte-van hoa_Xl0000167" xfId="1698"/>
    <cellStyle name="1_09 Chi so gia 2011- VuTKG-1 (Ok)" xfId="1699"/>
    <cellStyle name="1_09 Du lich" xfId="1700"/>
    <cellStyle name="1_09 Thuong mai va Du lich" xfId="1701"/>
    <cellStyle name="1_09 Thuong mai va Du lich_01 Don vi HC" xfId="1702"/>
    <cellStyle name="1_09 Thuong mai va Du lich_NGDD 2013 Thu chi NSNN " xfId="1703"/>
    <cellStyle name="1_10 Market VH, YT, GD, NGTT 2011 " xfId="1704"/>
    <cellStyle name="1_10 Market VH, YT, GD, NGTT 2011 _02  Dan so lao dong(OK)" xfId="1705"/>
    <cellStyle name="1_10 Market VH, YT, GD, NGTT 2011 _03 TKQG va Thu chi NSNN 2012" xfId="1706"/>
    <cellStyle name="1_10 Market VH, YT, GD, NGTT 2011 _04 Doanh nghiep va CSKDCT 2012" xfId="1707"/>
    <cellStyle name="1_10 Market VH, YT, GD, NGTT 2011 _05 Doanh nghiep va Ca the_2011 (Ok)" xfId="1708"/>
    <cellStyle name="1_10 Market VH, YT, GD, NGTT 2011 _07 NGTT CN 2012" xfId="1709"/>
    <cellStyle name="1_10 Market VH, YT, GD, NGTT 2011 _08 Thuong mai Tong muc - Diep" xfId="1710"/>
    <cellStyle name="1_10 Market VH, YT, GD, NGTT 2011 _08 Thuong mai va Du lich (Ok)" xfId="1711"/>
    <cellStyle name="1_10 Market VH, YT, GD, NGTT 2011 _09 Chi so gia 2011- VuTKG-1 (Ok)" xfId="1712"/>
    <cellStyle name="1_10 Market VH, YT, GD, NGTT 2011 _09 Du lich" xfId="1713"/>
    <cellStyle name="1_10 Market VH, YT, GD, NGTT 2011 _10 Van tai va BCVT (da sua ok)" xfId="1714"/>
    <cellStyle name="1_10 Market VH, YT, GD, NGTT 2011 _11 (3)" xfId="1715"/>
    <cellStyle name="1_10 Market VH, YT, GD, NGTT 2011 _11 (3)_04 Doanh nghiep va CSKDCT 2012" xfId="1716"/>
    <cellStyle name="1_10 Market VH, YT, GD, NGTT 2011 _11 (3)_Xl0000167" xfId="1717"/>
    <cellStyle name="1_10 Market VH, YT, GD, NGTT 2011 _12 (2)" xfId="1718"/>
    <cellStyle name="1_10 Market VH, YT, GD, NGTT 2011 _12 (2)_04 Doanh nghiep va CSKDCT 2012" xfId="1719"/>
    <cellStyle name="1_10 Market VH, YT, GD, NGTT 2011 _12 (2)_Xl0000167" xfId="1720"/>
    <cellStyle name="1_10 Market VH, YT, GD, NGTT 2011 _12 Giao duc, Y Te va Muc songnam2011" xfId="1721"/>
    <cellStyle name="1_10 Market VH, YT, GD, NGTT 2011 _13 Van tai 2012" xfId="1722"/>
    <cellStyle name="1_10 Market VH, YT, GD, NGTT 2011 _Giaoduc2013(ok)" xfId="1723"/>
    <cellStyle name="1_10 Market VH, YT, GD, NGTT 2011 _Maket NGTT2012 LN,TS (7-1-2013)" xfId="1724"/>
    <cellStyle name="1_10 Market VH, YT, GD, NGTT 2011 _Maket NGTT2012 LN,TS (7-1-2013)_Nongnghiep" xfId="1725"/>
    <cellStyle name="1_10 Market VH, YT, GD, NGTT 2011 _Ngiam_lamnghiep_2011_v2(1)(1)" xfId="1726"/>
    <cellStyle name="1_10 Market VH, YT, GD, NGTT 2011 _Ngiam_lamnghiep_2011_v2(1)(1)_Nongnghiep" xfId="1727"/>
    <cellStyle name="1_10 Market VH, YT, GD, NGTT 2011 _NGTT LN,TS 2012 (Chuan)" xfId="1728"/>
    <cellStyle name="1_10 Market VH, YT, GD, NGTT 2011 _Nien giam TT Vu Nong nghiep 2012(solieu)-gui Vu TH 29-3-2013" xfId="1729"/>
    <cellStyle name="1_10 Market VH, YT, GD, NGTT 2011 _Nongnghiep" xfId="1730"/>
    <cellStyle name="1_10 Market VH, YT, GD, NGTT 2011 _Nongnghiep NGDD 2012_cap nhat den 24-5-2013(1)" xfId="1731"/>
    <cellStyle name="1_10 Market VH, YT, GD, NGTT 2011 _Nongnghiep_Nongnghiep NGDD 2012_cap nhat den 24-5-2013(1)" xfId="1732"/>
    <cellStyle name="1_10 Market VH, YT, GD, NGTT 2011 _So lieu quoc te TH" xfId="1733"/>
    <cellStyle name="1_10 Market VH, YT, GD, NGTT 2011 _Xl0000147" xfId="1734"/>
    <cellStyle name="1_10 Market VH, YT, GD, NGTT 2011 _Xl0000167" xfId="1735"/>
    <cellStyle name="1_10 Market VH, YT, GD, NGTT 2011 _XNK" xfId="1736"/>
    <cellStyle name="1_10 Van tai va BCVT (da sua ok)" xfId="1737"/>
    <cellStyle name="1_10 VH, YT, GD, NGTT 2010 - (OK)" xfId="1738"/>
    <cellStyle name="1_10 VH, YT, GD, NGTT 2010 - (OK)_Bo sung 04 bieu Cong nghiep" xfId="1739"/>
    <cellStyle name="1_11 (3)" xfId="1740"/>
    <cellStyle name="1_11 (3)_04 Doanh nghiep va CSKDCT 2012" xfId="1741"/>
    <cellStyle name="1_11 (3)_Xl0000167" xfId="1742"/>
    <cellStyle name="1_11 So lieu quoc te 2010-final" xfId="1743"/>
    <cellStyle name="1_11.Bieuthegioi-hien_NGTT2009" xfId="1744"/>
    <cellStyle name="1_11.Bieuthegioi-hien_NGTT2009_01 Don vi HC" xfId="1745"/>
    <cellStyle name="1_11.Bieuthegioi-hien_NGTT2009_02  Dan so lao dong(OK)" xfId="1746"/>
    <cellStyle name="1_11.Bieuthegioi-hien_NGTT2009_02 Danso_Laodong 2012(chuan) CO SO" xfId="1747"/>
    <cellStyle name="1_11.Bieuthegioi-hien_NGTT2009_03 TKQG va Thu chi NSNN 2012" xfId="1748"/>
    <cellStyle name="1_11.Bieuthegioi-hien_NGTT2009_04 Doanh nghiep va CSKDCT 2012" xfId="1749"/>
    <cellStyle name="1_11.Bieuthegioi-hien_NGTT2009_05 Doanh nghiep va Ca the_2011 (Ok)" xfId="1750"/>
    <cellStyle name="1_11.Bieuthegioi-hien_NGTT2009_07 NGTT CN 2012" xfId="1751"/>
    <cellStyle name="1_11.Bieuthegioi-hien_NGTT2009_08 Thuong mai Tong muc - Diep" xfId="1752"/>
    <cellStyle name="1_11.Bieuthegioi-hien_NGTT2009_08 Thuong mai va Du lich (Ok)" xfId="1753"/>
    <cellStyle name="1_11.Bieuthegioi-hien_NGTT2009_09 Chi so gia 2011- VuTKG-1 (Ok)" xfId="1754"/>
    <cellStyle name="1_11.Bieuthegioi-hien_NGTT2009_09 Du lich" xfId="1755"/>
    <cellStyle name="1_11.Bieuthegioi-hien_NGTT2009_10 Van tai va BCVT (da sua ok)" xfId="1756"/>
    <cellStyle name="1_11.Bieuthegioi-hien_NGTT2009_11 (3)" xfId="1757"/>
    <cellStyle name="1_11.Bieuthegioi-hien_NGTT2009_11 (3)_04 Doanh nghiep va CSKDCT 2012" xfId="1758"/>
    <cellStyle name="1_11.Bieuthegioi-hien_NGTT2009_11 (3)_Xl0000167" xfId="1759"/>
    <cellStyle name="1_11.Bieuthegioi-hien_NGTT2009_12 (2)" xfId="1760"/>
    <cellStyle name="1_11.Bieuthegioi-hien_NGTT2009_12 (2)_04 Doanh nghiep va CSKDCT 2012" xfId="1761"/>
    <cellStyle name="1_11.Bieuthegioi-hien_NGTT2009_12 (2)_Xl0000167" xfId="1762"/>
    <cellStyle name="1_11.Bieuthegioi-hien_NGTT2009_12 Chi so gia 2012(chuan) co so" xfId="1763"/>
    <cellStyle name="1_11.Bieuthegioi-hien_NGTT2009_12 Giao duc, Y Te va Muc songnam2011" xfId="1764"/>
    <cellStyle name="1_11.Bieuthegioi-hien_NGTT2009_13 Van tai 2012" xfId="1765"/>
    <cellStyle name="1_11.Bieuthegioi-hien_NGTT2009_Bo sung 04 bieu Cong nghiep" xfId="1766"/>
    <cellStyle name="1_11.Bieuthegioi-hien_NGTT2009_CucThongke-phucdap-Tuan-Anh" xfId="1767"/>
    <cellStyle name="1_11.Bieuthegioi-hien_NGTT2009_Giaoduc2013(ok)" xfId="1768"/>
    <cellStyle name="1_11.Bieuthegioi-hien_NGTT2009_Maket NGTT2012 LN,TS (7-1-2013)" xfId="1769"/>
    <cellStyle name="1_11.Bieuthegioi-hien_NGTT2009_Maket NGTT2012 LN,TS (7-1-2013)_Nongnghiep" xfId="1770"/>
    <cellStyle name="1_11.Bieuthegioi-hien_NGTT2009_Mau" xfId="1771"/>
    <cellStyle name="1_11.Bieuthegioi-hien_NGTT2009_NGDD 2013 Thu chi NSNN " xfId="1772"/>
    <cellStyle name="1_11.Bieuthegioi-hien_NGTT2009_Ngiam_lamnghiep_2011_v2(1)(1)" xfId="1773"/>
    <cellStyle name="1_11.Bieuthegioi-hien_NGTT2009_Ngiam_lamnghiep_2011_v2(1)(1)_Nongnghiep" xfId="1774"/>
    <cellStyle name="1_11.Bieuthegioi-hien_NGTT2009_NGTT LN,TS 2012 (Chuan)" xfId="1775"/>
    <cellStyle name="1_11.Bieuthegioi-hien_NGTT2009_Nien giam TT Vu Nong nghiep 2012(solieu)-gui Vu TH 29-3-2013" xfId="1776"/>
    <cellStyle name="1_11.Bieuthegioi-hien_NGTT2009_Nongnghiep" xfId="1777"/>
    <cellStyle name="1_11.Bieuthegioi-hien_NGTT2009_Nongnghiep NGDD 2012_cap nhat den 24-5-2013(1)" xfId="1778"/>
    <cellStyle name="1_11.Bieuthegioi-hien_NGTT2009_Nongnghiep_Nongnghiep NGDD 2012_cap nhat den 24-5-2013(1)" xfId="1779"/>
    <cellStyle name="1_11.Bieuthegioi-hien_NGTT2009_Xl0000147" xfId="1780"/>
    <cellStyle name="1_11.Bieuthegioi-hien_NGTT2009_Xl0000167" xfId="1781"/>
    <cellStyle name="1_11.Bieuthegioi-hien_NGTT2009_XNK" xfId="1782"/>
    <cellStyle name="1_11.Bieuthegioi-hien_NGTT2009_XNK-2012" xfId="1783"/>
    <cellStyle name="1_11.Bieuthegioi-hien_NGTT2009_XNK-Market" xfId="1784"/>
    <cellStyle name="1_12 (2)" xfId="1785"/>
    <cellStyle name="1_12 (2)_04 Doanh nghiep va CSKDCT 2012" xfId="1786"/>
    <cellStyle name="1_12 (2)_Xl0000167" xfId="1787"/>
    <cellStyle name="1_12 Chi so gia 2012(chuan) co so" xfId="1788"/>
    <cellStyle name="1_12 Giao duc, Y Te va Muc songnam2011" xfId="1789"/>
    <cellStyle name="1_13 Van tai 2012" xfId="1790"/>
    <cellStyle name="1_Book1" xfId="1791"/>
    <cellStyle name="1_Book3" xfId="1792"/>
    <cellStyle name="1_Book3 10" xfId="1793"/>
    <cellStyle name="1_Book3 11" xfId="1794"/>
    <cellStyle name="1_Book3 12" xfId="1795"/>
    <cellStyle name="1_Book3 13" xfId="1796"/>
    <cellStyle name="1_Book3 14" xfId="1797"/>
    <cellStyle name="1_Book3 15" xfId="1798"/>
    <cellStyle name="1_Book3 16" xfId="1799"/>
    <cellStyle name="1_Book3 17" xfId="1800"/>
    <cellStyle name="1_Book3 18" xfId="1801"/>
    <cellStyle name="1_Book3 19" xfId="1802"/>
    <cellStyle name="1_Book3 2" xfId="1803"/>
    <cellStyle name="1_Book3 3" xfId="1804"/>
    <cellStyle name="1_Book3 4" xfId="1805"/>
    <cellStyle name="1_Book3 5" xfId="1806"/>
    <cellStyle name="1_Book3 6" xfId="1807"/>
    <cellStyle name="1_Book3 7" xfId="1808"/>
    <cellStyle name="1_Book3 8" xfId="1809"/>
    <cellStyle name="1_Book3 9" xfId="1810"/>
    <cellStyle name="1_Book3_01 Don vi HC" xfId="1811"/>
    <cellStyle name="1_Book3_01 DVHC-DSLD 2010" xfId="1812"/>
    <cellStyle name="1_Book3_02  Dan so lao dong(OK)" xfId="1813"/>
    <cellStyle name="1_Book3_02 Danso_Laodong 2012(chuan) CO SO" xfId="1814"/>
    <cellStyle name="1_Book3_03 TKQG va Thu chi NSNN 2012" xfId="1815"/>
    <cellStyle name="1_Book3_04 Doanh nghiep va CSKDCT 2012" xfId="1816"/>
    <cellStyle name="1_Book3_05 Doanh nghiep va Ca the_2011 (Ok)" xfId="1817"/>
    <cellStyle name="1_Book3_05 NGTT DN 2010 (OK)" xfId="1818"/>
    <cellStyle name="1_Book3_05 NGTT DN 2010 (OK)_Bo sung 04 bieu Cong nghiep" xfId="1819"/>
    <cellStyle name="1_Book3_06 Nong, lam nghiep 2010  (ok)" xfId="1820"/>
    <cellStyle name="1_Book3_07 NGTT CN 2012" xfId="1821"/>
    <cellStyle name="1_Book3_08 Thuong mai Tong muc - Diep" xfId="1822"/>
    <cellStyle name="1_Book3_08 Thuong mai va Du lich (Ok)" xfId="1823"/>
    <cellStyle name="1_Book3_09 Chi so gia 2011- VuTKG-1 (Ok)" xfId="1824"/>
    <cellStyle name="1_Book3_09 Du lich" xfId="1825"/>
    <cellStyle name="1_Book3_10 Market VH, YT, GD, NGTT 2011 " xfId="1826"/>
    <cellStyle name="1_Book3_10 Market VH, YT, GD, NGTT 2011 _02  Dan so lao dong(OK)" xfId="1827"/>
    <cellStyle name="1_Book3_10 Market VH, YT, GD, NGTT 2011 _03 TKQG va Thu chi NSNN 2012" xfId="1828"/>
    <cellStyle name="1_Book3_10 Market VH, YT, GD, NGTT 2011 _04 Doanh nghiep va CSKDCT 2012" xfId="1829"/>
    <cellStyle name="1_Book3_10 Market VH, YT, GD, NGTT 2011 _05 Doanh nghiep va Ca the_2011 (Ok)" xfId="1830"/>
    <cellStyle name="1_Book3_10 Market VH, YT, GD, NGTT 2011 _07 NGTT CN 2012" xfId="1831"/>
    <cellStyle name="1_Book3_10 Market VH, YT, GD, NGTT 2011 _08 Thuong mai Tong muc - Diep" xfId="1832"/>
    <cellStyle name="1_Book3_10 Market VH, YT, GD, NGTT 2011 _08 Thuong mai va Du lich (Ok)" xfId="1833"/>
    <cellStyle name="1_Book3_10 Market VH, YT, GD, NGTT 2011 _09 Chi so gia 2011- VuTKG-1 (Ok)" xfId="1834"/>
    <cellStyle name="1_Book3_10 Market VH, YT, GD, NGTT 2011 _09 Du lich" xfId="1835"/>
    <cellStyle name="1_Book3_10 Market VH, YT, GD, NGTT 2011 _10 Van tai va BCVT (da sua ok)" xfId="1836"/>
    <cellStyle name="1_Book3_10 Market VH, YT, GD, NGTT 2011 _11 (3)" xfId="1837"/>
    <cellStyle name="1_Book3_10 Market VH, YT, GD, NGTT 2011 _11 (3)_04 Doanh nghiep va CSKDCT 2012" xfId="1838"/>
    <cellStyle name="1_Book3_10 Market VH, YT, GD, NGTT 2011 _11 (3)_Xl0000167" xfId="1839"/>
    <cellStyle name="1_Book3_10 Market VH, YT, GD, NGTT 2011 _12 (2)" xfId="1840"/>
    <cellStyle name="1_Book3_10 Market VH, YT, GD, NGTT 2011 _12 (2)_04 Doanh nghiep va CSKDCT 2012" xfId="1841"/>
    <cellStyle name="1_Book3_10 Market VH, YT, GD, NGTT 2011 _12 (2)_Xl0000167" xfId="1842"/>
    <cellStyle name="1_Book3_10 Market VH, YT, GD, NGTT 2011 _12 Giao duc, Y Te va Muc songnam2011" xfId="1843"/>
    <cellStyle name="1_Book3_10 Market VH, YT, GD, NGTT 2011 _13 Van tai 2012" xfId="1844"/>
    <cellStyle name="1_Book3_10 Market VH, YT, GD, NGTT 2011 _Giaoduc2013(ok)" xfId="1845"/>
    <cellStyle name="1_Book3_10 Market VH, YT, GD, NGTT 2011 _Maket NGTT2012 LN,TS (7-1-2013)" xfId="1846"/>
    <cellStyle name="1_Book3_10 Market VH, YT, GD, NGTT 2011 _Maket NGTT2012 LN,TS (7-1-2013)_Nongnghiep" xfId="1847"/>
    <cellStyle name="1_Book3_10 Market VH, YT, GD, NGTT 2011 _Ngiam_lamnghiep_2011_v2(1)(1)" xfId="1848"/>
    <cellStyle name="1_Book3_10 Market VH, YT, GD, NGTT 2011 _Ngiam_lamnghiep_2011_v2(1)(1)_Nongnghiep" xfId="1849"/>
    <cellStyle name="1_Book3_10 Market VH, YT, GD, NGTT 2011 _NGTT LN,TS 2012 (Chuan)" xfId="1850"/>
    <cellStyle name="1_Book3_10 Market VH, YT, GD, NGTT 2011 _Nien giam TT Vu Nong nghiep 2012(solieu)-gui Vu TH 29-3-2013" xfId="1851"/>
    <cellStyle name="1_Book3_10 Market VH, YT, GD, NGTT 2011 _Nongnghiep" xfId="1852"/>
    <cellStyle name="1_Book3_10 Market VH, YT, GD, NGTT 2011 _Nongnghiep NGDD 2012_cap nhat den 24-5-2013(1)" xfId="1853"/>
    <cellStyle name="1_Book3_10 Market VH, YT, GD, NGTT 2011 _Nongnghiep_Nongnghiep NGDD 2012_cap nhat den 24-5-2013(1)" xfId="1854"/>
    <cellStyle name="1_Book3_10 Market VH, YT, GD, NGTT 2011 _So lieu quoc te TH" xfId="1855"/>
    <cellStyle name="1_Book3_10 Market VH, YT, GD, NGTT 2011 _Xl0000147" xfId="1856"/>
    <cellStyle name="1_Book3_10 Market VH, YT, GD, NGTT 2011 _Xl0000167" xfId="1857"/>
    <cellStyle name="1_Book3_10 Market VH, YT, GD, NGTT 2011 _XNK" xfId="1858"/>
    <cellStyle name="1_Book3_10 Van tai va BCVT (da sua ok)" xfId="1859"/>
    <cellStyle name="1_Book3_10 VH, YT, GD, NGTT 2010 - (OK)" xfId="1860"/>
    <cellStyle name="1_Book3_10 VH, YT, GD, NGTT 2010 - (OK)_Bo sung 04 bieu Cong nghiep" xfId="1861"/>
    <cellStyle name="1_Book3_11 (3)" xfId="1862"/>
    <cellStyle name="1_Book3_11 (3)_04 Doanh nghiep va CSKDCT 2012" xfId="1863"/>
    <cellStyle name="1_Book3_11 (3)_Xl0000167" xfId="1864"/>
    <cellStyle name="1_Book3_12 (2)" xfId="1865"/>
    <cellStyle name="1_Book3_12 (2)_04 Doanh nghiep va CSKDCT 2012" xfId="1866"/>
    <cellStyle name="1_Book3_12 (2)_Xl0000167" xfId="1867"/>
    <cellStyle name="1_Book3_12 Chi so gia 2012(chuan) co so" xfId="1868"/>
    <cellStyle name="1_Book3_12 Giao duc, Y Te va Muc songnam2011" xfId="1869"/>
    <cellStyle name="1_Book3_13 Van tai 2012" xfId="1870"/>
    <cellStyle name="1_Book3_Book1" xfId="1871"/>
    <cellStyle name="1_Book3_CucThongke-phucdap-Tuan-Anh" xfId="1872"/>
    <cellStyle name="1_Book3_Giaoduc2013(ok)" xfId="1873"/>
    <cellStyle name="1_Book3_GTSXNN" xfId="1874"/>
    <cellStyle name="1_Book3_GTSXNN_Nongnghiep NGDD 2012_cap nhat den 24-5-2013(1)" xfId="1875"/>
    <cellStyle name="1_Book3_Maket NGTT2012 LN,TS (7-1-2013)" xfId="1876"/>
    <cellStyle name="1_Book3_Maket NGTT2012 LN,TS (7-1-2013)_Nongnghiep" xfId="1877"/>
    <cellStyle name="1_Book3_Ngiam_lamnghiep_2011_v2(1)(1)" xfId="1878"/>
    <cellStyle name="1_Book3_Ngiam_lamnghiep_2011_v2(1)(1)_Nongnghiep" xfId="1879"/>
    <cellStyle name="1_Book3_NGTT LN,TS 2012 (Chuan)" xfId="1880"/>
    <cellStyle name="1_Book3_Nien giam day du  Nong nghiep 2010" xfId="1881"/>
    <cellStyle name="1_Book3_Nien giam TT Vu Nong nghiep 2012(solieu)-gui Vu TH 29-3-2013" xfId="1882"/>
    <cellStyle name="1_Book3_Nongnghiep" xfId="1883"/>
    <cellStyle name="1_Book3_Nongnghiep_Bo sung 04 bieu Cong nghiep" xfId="1884"/>
    <cellStyle name="1_Book3_Nongnghiep_Mau" xfId="1885"/>
    <cellStyle name="1_Book3_Nongnghiep_NGDD 2013 Thu chi NSNN " xfId="1886"/>
    <cellStyle name="1_Book3_Nongnghiep_Nongnghiep NGDD 2012_cap nhat den 24-5-2013(1)" xfId="1887"/>
    <cellStyle name="1_Book3_So lieu quoc te TH" xfId="1888"/>
    <cellStyle name="1_Book3_So lieu quoc te TH_08 Cong nghiep 2010" xfId="1889"/>
    <cellStyle name="1_Book3_So lieu quoc te TH_08 Thuong mai va Du lich (Ok)" xfId="1890"/>
    <cellStyle name="1_Book3_So lieu quoc te TH_09 Chi so gia 2011- VuTKG-1 (Ok)" xfId="1891"/>
    <cellStyle name="1_Book3_So lieu quoc te TH_09 Du lich" xfId="1892"/>
    <cellStyle name="1_Book3_So lieu quoc te TH_10 Van tai va BCVT (da sua ok)" xfId="1893"/>
    <cellStyle name="1_Book3_So lieu quoc te TH_12 Giao duc, Y Te va Muc songnam2011" xfId="1894"/>
    <cellStyle name="1_Book3_So lieu quoc te TH_nien giam tom tat du lich va XNK" xfId="1895"/>
    <cellStyle name="1_Book3_So lieu quoc te TH_Nongnghiep" xfId="1896"/>
    <cellStyle name="1_Book3_So lieu quoc te TH_XNK" xfId="1897"/>
    <cellStyle name="1_Book3_So lieu quoc te(GDP)" xfId="1898"/>
    <cellStyle name="1_Book3_So lieu quoc te(GDP)_02  Dan so lao dong(OK)" xfId="1899"/>
    <cellStyle name="1_Book3_So lieu quoc te(GDP)_03 TKQG va Thu chi NSNN 2012" xfId="1900"/>
    <cellStyle name="1_Book3_So lieu quoc te(GDP)_04 Doanh nghiep va CSKDCT 2012" xfId="1901"/>
    <cellStyle name="1_Book3_So lieu quoc te(GDP)_05 Doanh nghiep va Ca the_2011 (Ok)" xfId="1902"/>
    <cellStyle name="1_Book3_So lieu quoc te(GDP)_07 NGTT CN 2012" xfId="1903"/>
    <cellStyle name="1_Book3_So lieu quoc te(GDP)_08 Thuong mai Tong muc - Diep" xfId="1904"/>
    <cellStyle name="1_Book3_So lieu quoc te(GDP)_08 Thuong mai va Du lich (Ok)" xfId="1905"/>
    <cellStyle name="1_Book3_So lieu quoc te(GDP)_09 Chi so gia 2011- VuTKG-1 (Ok)" xfId="1906"/>
    <cellStyle name="1_Book3_So lieu quoc te(GDP)_09 Du lich" xfId="1907"/>
    <cellStyle name="1_Book3_So lieu quoc te(GDP)_10 Van tai va BCVT (da sua ok)" xfId="1908"/>
    <cellStyle name="1_Book3_So lieu quoc te(GDP)_11 (3)" xfId="1909"/>
    <cellStyle name="1_Book3_So lieu quoc te(GDP)_11 (3)_04 Doanh nghiep va CSKDCT 2012" xfId="1910"/>
    <cellStyle name="1_Book3_So lieu quoc te(GDP)_11 (3)_Xl0000167" xfId="1911"/>
    <cellStyle name="1_Book3_So lieu quoc te(GDP)_12 (2)" xfId="1912"/>
    <cellStyle name="1_Book3_So lieu quoc te(GDP)_12 (2)_04 Doanh nghiep va CSKDCT 2012" xfId="1913"/>
    <cellStyle name="1_Book3_So lieu quoc te(GDP)_12 (2)_Xl0000167" xfId="1914"/>
    <cellStyle name="1_Book3_So lieu quoc te(GDP)_12 Giao duc, Y Te va Muc songnam2011" xfId="1915"/>
    <cellStyle name="1_Book3_So lieu quoc te(GDP)_12 So lieu quoc te (Ok)" xfId="1916"/>
    <cellStyle name="1_Book3_So lieu quoc te(GDP)_13 Van tai 2012" xfId="1917"/>
    <cellStyle name="1_Book3_So lieu quoc te(GDP)_Giaoduc2013(ok)" xfId="1918"/>
    <cellStyle name="1_Book3_So lieu quoc te(GDP)_Maket NGTT2012 LN,TS (7-1-2013)" xfId="1919"/>
    <cellStyle name="1_Book3_So lieu quoc te(GDP)_Maket NGTT2012 LN,TS (7-1-2013)_Nongnghiep" xfId="1920"/>
    <cellStyle name="1_Book3_So lieu quoc te(GDP)_Ngiam_lamnghiep_2011_v2(1)(1)" xfId="1921"/>
    <cellStyle name="1_Book3_So lieu quoc te(GDP)_Ngiam_lamnghiep_2011_v2(1)(1)_Nongnghiep" xfId="1922"/>
    <cellStyle name="1_Book3_So lieu quoc te(GDP)_NGTT LN,TS 2012 (Chuan)" xfId="1923"/>
    <cellStyle name="1_Book3_So lieu quoc te(GDP)_Nien giam TT Vu Nong nghiep 2012(solieu)-gui Vu TH 29-3-2013" xfId="1924"/>
    <cellStyle name="1_Book3_So lieu quoc te(GDP)_Nongnghiep" xfId="1925"/>
    <cellStyle name="1_Book3_So lieu quoc te(GDP)_Nongnghiep NGDD 2012_cap nhat den 24-5-2013(1)" xfId="1926"/>
    <cellStyle name="1_Book3_So lieu quoc te(GDP)_Nongnghiep_Nongnghiep NGDD 2012_cap nhat den 24-5-2013(1)" xfId="1927"/>
    <cellStyle name="1_Book3_So lieu quoc te(GDP)_Xl0000147" xfId="1928"/>
    <cellStyle name="1_Book3_So lieu quoc te(GDP)_Xl0000167" xfId="1929"/>
    <cellStyle name="1_Book3_So lieu quoc te(GDP)_XNK" xfId="1930"/>
    <cellStyle name="1_Book3_Xl0000147" xfId="1931"/>
    <cellStyle name="1_Book3_Xl0000167" xfId="1932"/>
    <cellStyle name="1_Book3_XNK" xfId="1933"/>
    <cellStyle name="1_Book3_XNK_08 Thuong mai Tong muc - Diep" xfId="1934"/>
    <cellStyle name="1_Book3_XNK_Bo sung 04 bieu Cong nghiep" xfId="1935"/>
    <cellStyle name="1_Book3_XNK-2012" xfId="1936"/>
    <cellStyle name="1_Book3_XNK-Market" xfId="1937"/>
    <cellStyle name="1_Book4" xfId="1938"/>
    <cellStyle name="1_Book4_08 Cong nghiep 2010" xfId="1939"/>
    <cellStyle name="1_Book4_08 Thuong mai va Du lich (Ok)" xfId="1940"/>
    <cellStyle name="1_Book4_09 Chi so gia 2011- VuTKG-1 (Ok)" xfId="1941"/>
    <cellStyle name="1_Book4_09 Du lich" xfId="1942"/>
    <cellStyle name="1_Book4_10 Van tai va BCVT (da sua ok)" xfId="1943"/>
    <cellStyle name="1_Book4_12 Giao duc, Y Te va Muc songnam2011" xfId="1944"/>
    <cellStyle name="1_Book4_12 So lieu quoc te (Ok)" xfId="1945"/>
    <cellStyle name="1_Book4_Book1" xfId="1946"/>
    <cellStyle name="1_Book4_nien giam tom tat du lich va XNK" xfId="1947"/>
    <cellStyle name="1_Book4_Nongnghiep" xfId="1948"/>
    <cellStyle name="1_Book4_XNK" xfId="1949"/>
    <cellStyle name="1_Book4_XNK-2012" xfId="1950"/>
    <cellStyle name="1_BRU-KI 2010-updated" xfId="1951"/>
    <cellStyle name="1_CAM-KI 2010-updated" xfId="1952"/>
    <cellStyle name="1_CAM-KI 2010-updated 2" xfId="1953"/>
    <cellStyle name="1_CSKDCT 2010" xfId="1954"/>
    <cellStyle name="1_CSKDCT 2010_Bo sung 04 bieu Cong nghiep" xfId="1955"/>
    <cellStyle name="1_CucThongke-phucdap-Tuan-Anh" xfId="1956"/>
    <cellStyle name="1_dan so phan tich 10 nam(moi)" xfId="1957"/>
    <cellStyle name="1_dan so phan tich 10 nam(moi)_01 Don vi HC" xfId="1958"/>
    <cellStyle name="1_dan so phan tich 10 nam(moi)_02 Danso_Laodong 2012(chuan) CO SO" xfId="1959"/>
    <cellStyle name="1_dan so phan tich 10 nam(moi)_04 Doanh nghiep va CSKDCT 2012" xfId="1960"/>
    <cellStyle name="1_dan so phan tich 10 nam(moi)_NGDD 2013 Thu chi NSNN " xfId="1961"/>
    <cellStyle name="1_dan so phan tich 10 nam(moi)_Nien giam KT_TV 2010" xfId="1962"/>
    <cellStyle name="1_dan so phan tich 10 nam(moi)_Xl0000167" xfId="1963"/>
    <cellStyle name="1_Dat Dai NGTT -2013" xfId="1964"/>
    <cellStyle name="1_Giaoduc2013(ok)" xfId="1965"/>
    <cellStyle name="1_GTSXNN" xfId="1966"/>
    <cellStyle name="1_GTSXNN_Nongnghiep NGDD 2012_cap nhat den 24-5-2013(1)" xfId="1967"/>
    <cellStyle name="1_KI2008 Prototype-Balance of Payments-Mar2008-for typesetting" xfId="1968"/>
    <cellStyle name="1_Lam nghiep, thuy san 2010" xfId="1969"/>
    <cellStyle name="1_Lam nghiep, thuy san 2010 (ok)" xfId="1970"/>
    <cellStyle name="1_Lam nghiep, thuy san 2010 (ok)_01 Don vi HC" xfId="1971"/>
    <cellStyle name="1_Lam nghiep, thuy san 2010 (ok)_08 Cong nghiep 2010" xfId="1972"/>
    <cellStyle name="1_Lam nghiep, thuy san 2010 (ok)_08 Thuong mai va Du lich (Ok)" xfId="1973"/>
    <cellStyle name="1_Lam nghiep, thuy san 2010 (ok)_09 Chi so gia 2011- VuTKG-1 (Ok)" xfId="1974"/>
    <cellStyle name="1_Lam nghiep, thuy san 2010 (ok)_09 Du lich" xfId="1975"/>
    <cellStyle name="1_Lam nghiep, thuy san 2010 (ok)_09 Thuong mai va Du lich" xfId="1976"/>
    <cellStyle name="1_Lam nghiep, thuy san 2010 (ok)_10 Van tai va BCVT (da sua ok)" xfId="1977"/>
    <cellStyle name="1_Lam nghiep, thuy san 2010 (ok)_11 (3)" xfId="1978"/>
    <cellStyle name="1_Lam nghiep, thuy san 2010 (ok)_12 (2)" xfId="1979"/>
    <cellStyle name="1_Lam nghiep, thuy san 2010 (ok)_12 Giao duc, Y Te va Muc songnam2011" xfId="1980"/>
    <cellStyle name="1_Lam nghiep, thuy san 2010 (ok)_nien giam tom tat du lich va XNK" xfId="1981"/>
    <cellStyle name="1_Lam nghiep, thuy san 2010 (ok)_Nongnghiep" xfId="1982"/>
    <cellStyle name="1_Lam nghiep, thuy san 2010 (ok)_XNK" xfId="1983"/>
    <cellStyle name="1_Lam nghiep, thuy san 2010 10" xfId="1984"/>
    <cellStyle name="1_Lam nghiep, thuy san 2010 11" xfId="1985"/>
    <cellStyle name="1_Lam nghiep, thuy san 2010 12" xfId="1986"/>
    <cellStyle name="1_Lam nghiep, thuy san 2010 13" xfId="1987"/>
    <cellStyle name="1_Lam nghiep, thuy san 2010 14" xfId="1988"/>
    <cellStyle name="1_Lam nghiep, thuy san 2010 15" xfId="1989"/>
    <cellStyle name="1_Lam nghiep, thuy san 2010 16" xfId="1990"/>
    <cellStyle name="1_Lam nghiep, thuy san 2010 17" xfId="1991"/>
    <cellStyle name="1_Lam nghiep, thuy san 2010 18" xfId="1992"/>
    <cellStyle name="1_Lam nghiep, thuy san 2010 19" xfId="1993"/>
    <cellStyle name="1_Lam nghiep, thuy san 2010 2" xfId="1994"/>
    <cellStyle name="1_Lam nghiep, thuy san 2010 3" xfId="1995"/>
    <cellStyle name="1_Lam nghiep, thuy san 2010 4" xfId="1996"/>
    <cellStyle name="1_Lam nghiep, thuy san 2010 5" xfId="1997"/>
    <cellStyle name="1_Lam nghiep, thuy san 2010 6" xfId="1998"/>
    <cellStyle name="1_Lam nghiep, thuy san 2010 7" xfId="1999"/>
    <cellStyle name="1_Lam nghiep, thuy san 2010 8" xfId="2000"/>
    <cellStyle name="1_Lam nghiep, thuy san 2010 9" xfId="2001"/>
    <cellStyle name="1_Lam nghiep, thuy san 2010_01 Don vi HC" xfId="2002"/>
    <cellStyle name="1_Lam nghiep, thuy san 2010_02  Dan so lao dong(OK)" xfId="2003"/>
    <cellStyle name="1_Lam nghiep, thuy san 2010_02 Danso_Laodong 2012(chuan) CO SO" xfId="2004"/>
    <cellStyle name="1_Lam nghiep, thuy san 2010_03 TKQG va Thu chi NSNN 2012" xfId="2005"/>
    <cellStyle name="1_Lam nghiep, thuy san 2010_04 Doanh nghiep va CSKDCT 2012" xfId="2006"/>
    <cellStyle name="1_Lam nghiep, thuy san 2010_05 Doanh nghiep va Ca the_2011 (Ok)" xfId="2007"/>
    <cellStyle name="1_Lam nghiep, thuy san 2010_06 Nong, lam nghiep 2010  (ok)" xfId="2008"/>
    <cellStyle name="1_Lam nghiep, thuy san 2010_07 NGTT CN 2012" xfId="2009"/>
    <cellStyle name="1_Lam nghiep, thuy san 2010_08 Thuong mai Tong muc - Diep" xfId="2010"/>
    <cellStyle name="1_Lam nghiep, thuy san 2010_08 Thuong mai va Du lich (Ok)" xfId="2011"/>
    <cellStyle name="1_Lam nghiep, thuy san 2010_09 Chi so gia 2011- VuTKG-1 (Ok)" xfId="2012"/>
    <cellStyle name="1_Lam nghiep, thuy san 2010_09 Du lich" xfId="2013"/>
    <cellStyle name="1_Lam nghiep, thuy san 2010_09 Thuong mai va Du lich" xfId="2014"/>
    <cellStyle name="1_Lam nghiep, thuy san 2010_10 Van tai va BCVT (da sua ok)" xfId="2015"/>
    <cellStyle name="1_Lam nghiep, thuy san 2010_11 (3)" xfId="2016"/>
    <cellStyle name="1_Lam nghiep, thuy san 2010_11 (3)_04 Doanh nghiep va CSKDCT 2012" xfId="2017"/>
    <cellStyle name="1_Lam nghiep, thuy san 2010_11 (3)_Xl0000167" xfId="2018"/>
    <cellStyle name="1_Lam nghiep, thuy san 2010_12 (2)" xfId="2019"/>
    <cellStyle name="1_Lam nghiep, thuy san 2010_12 (2)_04 Doanh nghiep va CSKDCT 2012" xfId="2020"/>
    <cellStyle name="1_Lam nghiep, thuy san 2010_12 (2)_Xl0000167" xfId="2021"/>
    <cellStyle name="1_Lam nghiep, thuy san 2010_12 Giao duc, Y Te va Muc songnam2011" xfId="2022"/>
    <cellStyle name="1_Lam nghiep, thuy san 2010_13 Van tai 2012" xfId="2023"/>
    <cellStyle name="1_Lam nghiep, thuy san 2010_Bo sung 04 bieu Cong nghiep" xfId="2024"/>
    <cellStyle name="1_Lam nghiep, thuy san 2010_Bo sung 04 bieu Cong nghiep_01 Don vi HC" xfId="2025"/>
    <cellStyle name="1_Lam nghiep, thuy san 2010_Bo sung 04 bieu Cong nghiep_09 Thuong mai va Du lich" xfId="2026"/>
    <cellStyle name="1_Lam nghiep, thuy san 2010_CucThongke-phucdap-Tuan-Anh" xfId="2027"/>
    <cellStyle name="1_Lam nghiep, thuy san 2010_Giaoduc2013(ok)" xfId="2028"/>
    <cellStyle name="1_Lam nghiep, thuy san 2010_GTSXNN" xfId="2029"/>
    <cellStyle name="1_Lam nghiep, thuy san 2010_GTSXNN_Nongnghiep NGDD 2012_cap nhat den 24-5-2013(1)" xfId="2030"/>
    <cellStyle name="1_Lam nghiep, thuy san 2010_Maket NGTT2012 LN,TS (7-1-2013)" xfId="2031"/>
    <cellStyle name="1_Lam nghiep, thuy san 2010_Maket NGTT2012 LN,TS (7-1-2013)_Nongnghiep" xfId="2032"/>
    <cellStyle name="1_Lam nghiep, thuy san 2010_Ngiam_lamnghiep_2011_v2(1)(1)" xfId="2033"/>
    <cellStyle name="1_Lam nghiep, thuy san 2010_Ngiam_lamnghiep_2011_v2(1)(1)_Nongnghiep" xfId="2034"/>
    <cellStyle name="1_Lam nghiep, thuy san 2010_NGTT LN,TS 2012 (Chuan)" xfId="2035"/>
    <cellStyle name="1_Lam nghiep, thuy san 2010_Nien giam day du  Nong nghiep 2010" xfId="2036"/>
    <cellStyle name="1_Lam nghiep, thuy san 2010_nien giam tom tat 2010 (thuy)" xfId="2037"/>
    <cellStyle name="1_Lam nghiep, thuy san 2010_nien giam tom tat 2010 (thuy)_01 Don vi HC" xfId="2038"/>
    <cellStyle name="1_Lam nghiep, thuy san 2010_nien giam tom tat 2010 (thuy)_09 Thuong mai va Du lich" xfId="2039"/>
    <cellStyle name="1_Lam nghiep, thuy san 2010_Nien giam TT Vu Nong nghiep 2012(solieu)-gui Vu TH 29-3-2013" xfId="2040"/>
    <cellStyle name="1_Lam nghiep, thuy san 2010_Nongnghiep" xfId="2041"/>
    <cellStyle name="1_Lam nghiep, thuy san 2010_Nongnghiep_Nongnghiep NGDD 2012_cap nhat den 24-5-2013(1)" xfId="2042"/>
    <cellStyle name="1_Lam nghiep, thuy san 2010_Xl0000147" xfId="2043"/>
    <cellStyle name="1_Lam nghiep, thuy san 2010_Xl0000167" xfId="2044"/>
    <cellStyle name="1_Lam nghiep, thuy san 2010_XNK" xfId="2045"/>
    <cellStyle name="1_Lam nghiep, thuy san 2010_XNK-Market" xfId="2046"/>
    <cellStyle name="1_LAO-KI 2010-updated" xfId="2047"/>
    <cellStyle name="1_Maket NGTT Cong nghiep 2011" xfId="2048"/>
    <cellStyle name="1_Maket NGTT Cong nghiep 2011_08 Cong nghiep 2010" xfId="2049"/>
    <cellStyle name="1_Maket NGTT Cong nghiep 2011_08 Thuong mai va Du lich (Ok)" xfId="2050"/>
    <cellStyle name="1_Maket NGTT Cong nghiep 2011_09 Chi so gia 2011- VuTKG-1 (Ok)" xfId="2051"/>
    <cellStyle name="1_Maket NGTT Cong nghiep 2011_09 Du lich" xfId="2052"/>
    <cellStyle name="1_Maket NGTT Cong nghiep 2011_10 Van tai va BCVT (da sua ok)" xfId="2053"/>
    <cellStyle name="1_Maket NGTT Cong nghiep 2011_12 Giao duc, Y Te va Muc songnam2011" xfId="2054"/>
    <cellStyle name="1_Maket NGTT Cong nghiep 2011_nien giam tom tat du lich va XNK" xfId="2055"/>
    <cellStyle name="1_Maket NGTT Cong nghiep 2011_Nongnghiep" xfId="2056"/>
    <cellStyle name="1_Maket NGTT Cong nghiep 2011_XNK" xfId="2057"/>
    <cellStyle name="1_Maket NGTT Doanh Nghiep 2011" xfId="2058"/>
    <cellStyle name="1_Maket NGTT Doanh Nghiep 2011_08 Cong nghiep 2010" xfId="2059"/>
    <cellStyle name="1_Maket NGTT Doanh Nghiep 2011_08 Thuong mai va Du lich (Ok)" xfId="2060"/>
    <cellStyle name="1_Maket NGTT Doanh Nghiep 2011_09 Chi so gia 2011- VuTKG-1 (Ok)" xfId="2061"/>
    <cellStyle name="1_Maket NGTT Doanh Nghiep 2011_09 Du lich" xfId="2062"/>
    <cellStyle name="1_Maket NGTT Doanh Nghiep 2011_10 Van tai va BCVT (da sua ok)" xfId="2063"/>
    <cellStyle name="1_Maket NGTT Doanh Nghiep 2011_12 Giao duc, Y Te va Muc songnam2011" xfId="2064"/>
    <cellStyle name="1_Maket NGTT Doanh Nghiep 2011_nien giam tom tat du lich va XNK" xfId="2065"/>
    <cellStyle name="1_Maket NGTT Doanh Nghiep 2011_Nongnghiep" xfId="2066"/>
    <cellStyle name="1_Maket NGTT Doanh Nghiep 2011_XNK" xfId="2067"/>
    <cellStyle name="1_Maket NGTT Thu chi NS 2011" xfId="2068"/>
    <cellStyle name="1_Maket NGTT Thu chi NS 2011_08 Cong nghiep 2010" xfId="2069"/>
    <cellStyle name="1_Maket NGTT Thu chi NS 2011_08 Thuong mai va Du lich (Ok)" xfId="2070"/>
    <cellStyle name="1_Maket NGTT Thu chi NS 2011_09 Chi so gia 2011- VuTKG-1 (Ok)" xfId="2071"/>
    <cellStyle name="1_Maket NGTT Thu chi NS 2011_09 Du lich" xfId="2072"/>
    <cellStyle name="1_Maket NGTT Thu chi NS 2011_10 Van tai va BCVT (da sua ok)" xfId="2073"/>
    <cellStyle name="1_Maket NGTT Thu chi NS 2011_12 Giao duc, Y Te va Muc songnam2011" xfId="2074"/>
    <cellStyle name="1_Maket NGTT Thu chi NS 2011_nien giam tom tat du lich va XNK" xfId="2075"/>
    <cellStyle name="1_Maket NGTT Thu chi NS 2011_Nongnghiep" xfId="2076"/>
    <cellStyle name="1_Maket NGTT Thu chi NS 2011_XNK" xfId="2077"/>
    <cellStyle name="1_Maket NGTT2012 LN,TS (7-1-2013)" xfId="2078"/>
    <cellStyle name="1_Maket NGTT2012 LN,TS (7-1-2013)_Nongnghiep" xfId="2079"/>
    <cellStyle name="1_Ngiam_lamnghiep_2011_v2(1)(1)" xfId="2080"/>
    <cellStyle name="1_Ngiam_lamnghiep_2011_v2(1)(1)_Nongnghiep" xfId="2081"/>
    <cellStyle name="1_NGTT Ca the 2011 Diep" xfId="2082"/>
    <cellStyle name="1_NGTT Ca the 2011 Diep_08 Cong nghiep 2010" xfId="2083"/>
    <cellStyle name="1_NGTT Ca the 2011 Diep_08 Thuong mai va Du lich (Ok)" xfId="2084"/>
    <cellStyle name="1_NGTT Ca the 2011 Diep_09 Chi so gia 2011- VuTKG-1 (Ok)" xfId="2085"/>
    <cellStyle name="1_NGTT Ca the 2011 Diep_09 Du lich" xfId="2086"/>
    <cellStyle name="1_NGTT Ca the 2011 Diep_10 Van tai va BCVT (da sua ok)" xfId="2087"/>
    <cellStyle name="1_NGTT Ca the 2011 Diep_12 Giao duc, Y Te va Muc songnam2011" xfId="2088"/>
    <cellStyle name="1_NGTT Ca the 2011 Diep_nien giam tom tat du lich va XNK" xfId="2089"/>
    <cellStyle name="1_NGTT Ca the 2011 Diep_Nongnghiep" xfId="2090"/>
    <cellStyle name="1_NGTT Ca the 2011 Diep_XNK" xfId="2091"/>
    <cellStyle name="1_NGTT LN,TS 2012 (Chuan)" xfId="2092"/>
    <cellStyle name="1_Nien giam day du  Nong nghiep 2010" xfId="2093"/>
    <cellStyle name="1_Nien giam TT Vu Nong nghiep 2012(solieu)-gui Vu TH 29-3-2013" xfId="2094"/>
    <cellStyle name="1_Nongnghiep" xfId="2095"/>
    <cellStyle name="1_Nongnghiep_Bo sung 04 bieu Cong nghiep" xfId="2096"/>
    <cellStyle name="1_Nongnghiep_Mau" xfId="2097"/>
    <cellStyle name="1_Nongnghiep_NGDD 2013 Thu chi NSNN " xfId="2098"/>
    <cellStyle name="1_Nongnghiep_Nongnghiep NGDD 2012_cap nhat den 24-5-2013(1)" xfId="2099"/>
    <cellStyle name="1_Phan i (in)" xfId="2100"/>
    <cellStyle name="1_So lieu quoc te TH" xfId="2101"/>
    <cellStyle name="1_So lieu quoc te TH_08 Cong nghiep 2010" xfId="2102"/>
    <cellStyle name="1_So lieu quoc te TH_08 Thuong mai va Du lich (Ok)" xfId="2103"/>
    <cellStyle name="1_So lieu quoc te TH_09 Chi so gia 2011- VuTKG-1 (Ok)" xfId="2104"/>
    <cellStyle name="1_So lieu quoc te TH_09 Du lich" xfId="2105"/>
    <cellStyle name="1_So lieu quoc te TH_10 Van tai va BCVT (da sua ok)" xfId="2106"/>
    <cellStyle name="1_So lieu quoc te TH_12 Giao duc, Y Te va Muc songnam2011" xfId="2107"/>
    <cellStyle name="1_So lieu quoc te TH_nien giam tom tat du lich va XNK" xfId="2108"/>
    <cellStyle name="1_So lieu quoc te TH_Nongnghiep" xfId="2109"/>
    <cellStyle name="1_So lieu quoc te TH_XNK" xfId="2110"/>
    <cellStyle name="1_So lieu quoc te(GDP)" xfId="2111"/>
    <cellStyle name="1_So lieu quoc te(GDP)_02  Dan so lao dong(OK)" xfId="2112"/>
    <cellStyle name="1_So lieu quoc te(GDP)_03 TKQG va Thu chi NSNN 2012" xfId="2113"/>
    <cellStyle name="1_So lieu quoc te(GDP)_04 Doanh nghiep va CSKDCT 2012" xfId="2114"/>
    <cellStyle name="1_So lieu quoc te(GDP)_05 Doanh nghiep va Ca the_2011 (Ok)" xfId="2115"/>
    <cellStyle name="1_So lieu quoc te(GDP)_07 NGTT CN 2012" xfId="2116"/>
    <cellStyle name="1_So lieu quoc te(GDP)_08 Thuong mai Tong muc - Diep" xfId="2117"/>
    <cellStyle name="1_So lieu quoc te(GDP)_08 Thuong mai va Du lich (Ok)" xfId="2118"/>
    <cellStyle name="1_So lieu quoc te(GDP)_09 Chi so gia 2011- VuTKG-1 (Ok)" xfId="2119"/>
    <cellStyle name="1_So lieu quoc te(GDP)_09 Du lich" xfId="2120"/>
    <cellStyle name="1_So lieu quoc te(GDP)_10 Van tai va BCVT (da sua ok)" xfId="2121"/>
    <cellStyle name="1_So lieu quoc te(GDP)_11 (3)" xfId="2122"/>
    <cellStyle name="1_So lieu quoc te(GDP)_11 (3)_04 Doanh nghiep va CSKDCT 2012" xfId="2123"/>
    <cellStyle name="1_So lieu quoc te(GDP)_11 (3)_Xl0000167" xfId="2124"/>
    <cellStyle name="1_So lieu quoc te(GDP)_12 (2)" xfId="2125"/>
    <cellStyle name="1_So lieu quoc te(GDP)_12 (2)_04 Doanh nghiep va CSKDCT 2012" xfId="2126"/>
    <cellStyle name="1_So lieu quoc te(GDP)_12 (2)_Xl0000167" xfId="2127"/>
    <cellStyle name="1_So lieu quoc te(GDP)_12 Giao duc, Y Te va Muc songnam2011" xfId="2128"/>
    <cellStyle name="1_So lieu quoc te(GDP)_12 So lieu quoc te (Ok)" xfId="2129"/>
    <cellStyle name="1_So lieu quoc te(GDP)_13 Van tai 2012" xfId="2130"/>
    <cellStyle name="1_So lieu quoc te(GDP)_Giaoduc2013(ok)" xfId="2131"/>
    <cellStyle name="1_So lieu quoc te(GDP)_Maket NGTT2012 LN,TS (7-1-2013)" xfId="2132"/>
    <cellStyle name="1_So lieu quoc te(GDP)_Maket NGTT2012 LN,TS (7-1-2013)_Nongnghiep" xfId="2133"/>
    <cellStyle name="1_So lieu quoc te(GDP)_Ngiam_lamnghiep_2011_v2(1)(1)" xfId="2134"/>
    <cellStyle name="1_So lieu quoc te(GDP)_Ngiam_lamnghiep_2011_v2(1)(1)_Nongnghiep" xfId="2135"/>
    <cellStyle name="1_So lieu quoc te(GDP)_NGTT LN,TS 2012 (Chuan)" xfId="2136"/>
    <cellStyle name="1_So lieu quoc te(GDP)_Nien giam TT Vu Nong nghiep 2012(solieu)-gui Vu TH 29-3-2013" xfId="2137"/>
    <cellStyle name="1_So lieu quoc te(GDP)_Nongnghiep" xfId="2138"/>
    <cellStyle name="1_So lieu quoc te(GDP)_Nongnghiep NGDD 2012_cap nhat den 24-5-2013(1)" xfId="2139"/>
    <cellStyle name="1_So lieu quoc te(GDP)_Nongnghiep_Nongnghiep NGDD 2012_cap nhat den 24-5-2013(1)" xfId="2140"/>
    <cellStyle name="1_So lieu quoc te(GDP)_Xl0000147" xfId="2141"/>
    <cellStyle name="1_So lieu quoc te(GDP)_Xl0000167" xfId="2142"/>
    <cellStyle name="1_So lieu quoc te(GDP)_XNK" xfId="2143"/>
    <cellStyle name="1_Thuong mai va Du lich" xfId="2144"/>
    <cellStyle name="1_Thuong mai va Du lich_01 Don vi HC" xfId="2145"/>
    <cellStyle name="1_Thuong mai va Du lich_NGDD 2013 Thu chi NSNN " xfId="2146"/>
    <cellStyle name="1_Tong hop 1" xfId="2147"/>
    <cellStyle name="1_Tong hop NGTT" xfId="2148"/>
    <cellStyle name="1_Xl0000167" xfId="2149"/>
    <cellStyle name="1_XNK" xfId="2150"/>
    <cellStyle name="1_XNK (10-6)" xfId="2151"/>
    <cellStyle name="1_XNK_08 Thuong mai Tong muc - Diep" xfId="2152"/>
    <cellStyle name="1_XNK_Bo sung 04 bieu Cong nghiep" xfId="2153"/>
    <cellStyle name="1_XNK-2012" xfId="2154"/>
    <cellStyle name="1_XNK-Market" xfId="2155"/>
    <cellStyle name="¹éºÐÀ²_      " xfId="2156"/>
    <cellStyle name="2" xfId="2546"/>
    <cellStyle name="20% - Accent1 2" xfId="2157"/>
    <cellStyle name="20% - Accent2 2" xfId="2158"/>
    <cellStyle name="20% - Accent3 2" xfId="2159"/>
    <cellStyle name="20% - Accent4 2" xfId="2160"/>
    <cellStyle name="20% - Accent5 2" xfId="2161"/>
    <cellStyle name="20% - Accent6 2" xfId="2162"/>
    <cellStyle name="3" xfId="2547"/>
    <cellStyle name="4" xfId="2548"/>
    <cellStyle name="40% - Accent1 2" xfId="2163"/>
    <cellStyle name="40% - Accent2 2" xfId="2164"/>
    <cellStyle name="40% - Accent3 2" xfId="2165"/>
    <cellStyle name="40% - Accent4 2" xfId="2166"/>
    <cellStyle name="40% - Accent5 2" xfId="2167"/>
    <cellStyle name="40% - Accent6 2" xfId="2168"/>
    <cellStyle name="60% - Accent1 2" xfId="2169"/>
    <cellStyle name="60% - Accent2 2" xfId="2170"/>
    <cellStyle name="60% - Accent3 2" xfId="2171"/>
    <cellStyle name="60% - Accent4 2" xfId="2172"/>
    <cellStyle name="60% - Accent5 2" xfId="2173"/>
    <cellStyle name="60% - Accent6 2" xfId="2174"/>
    <cellStyle name="Accent1 2" xfId="2175"/>
    <cellStyle name="Accent2 2" xfId="2176"/>
    <cellStyle name="Accent3 2" xfId="2177"/>
    <cellStyle name="Accent4 2" xfId="2178"/>
    <cellStyle name="Accent5 2" xfId="2179"/>
    <cellStyle name="Accent6 2" xfId="2180"/>
    <cellStyle name="ÅëÈ­ [0]_      " xfId="2181"/>
    <cellStyle name="AeE­ [0]_INQUIRY ¿μ¾÷AßAø " xfId="2549"/>
    <cellStyle name="ÅëÈ­ [0]_S" xfId="2550"/>
    <cellStyle name="ÅëÈ­_      " xfId="2182"/>
    <cellStyle name="AeE­_INQUIRY ¿?¾÷AßAø " xfId="2183"/>
    <cellStyle name="ÅëÈ­_L601CPT" xfId="2184"/>
    <cellStyle name="ÄÞ¸¶ [0]_      " xfId="2185"/>
    <cellStyle name="AÞ¸¶ [0]_INQUIRY ¿?¾÷AßAø " xfId="2186"/>
    <cellStyle name="ÄÞ¸¶ [0]_L601CPT" xfId="2187"/>
    <cellStyle name="ÄÞ¸¶_      " xfId="2188"/>
    <cellStyle name="AÞ¸¶_INQUIRY ¿?¾÷AßAø " xfId="2189"/>
    <cellStyle name="ÄÞ¸¶_L601CPT" xfId="2190"/>
    <cellStyle name="AutoFormat Options" xfId="2191"/>
    <cellStyle name="Bad 2" xfId="2192"/>
    <cellStyle name="C?AØ_¿?¾÷CoE² " xfId="2193"/>
    <cellStyle name="Ç¥ÁØ_      " xfId="2194"/>
    <cellStyle name="C￥AØ_¿μ¾÷CoE² " xfId="2551"/>
    <cellStyle name="Ç¥ÁØ_S" xfId="2552"/>
    <cellStyle name="C￥AØ_Sheet1_¿μ¾÷CoE² " xfId="2553"/>
    <cellStyle name="Calc Currency (0)" xfId="2554"/>
    <cellStyle name="Calc Currency (0) 2" xfId="2555"/>
    <cellStyle name="Calc Currency (0) 3" xfId="2556"/>
    <cellStyle name="Calculation 2" xfId="2195"/>
    <cellStyle name="category" xfId="2196"/>
    <cellStyle name="Cerrency_Sheet2_XANGDAU" xfId="2197"/>
    <cellStyle name="Check Cell 2" xfId="2198"/>
    <cellStyle name="Comma [0] 2" xfId="2199"/>
    <cellStyle name="Comma 10" xfId="2200"/>
    <cellStyle name="Comma 10 2" xfId="2201"/>
    <cellStyle name="Comma 10_Mau" xfId="2202"/>
    <cellStyle name="Comma 11" xfId="2203"/>
    <cellStyle name="Comma 12" xfId="2204"/>
    <cellStyle name="Comma 13" xfId="2205"/>
    <cellStyle name="Comma 14" xfId="2206"/>
    <cellStyle name="Comma 15" xfId="2207"/>
    <cellStyle name="Comma 2" xfId="2208"/>
    <cellStyle name="Comma 2 2" xfId="2209"/>
    <cellStyle name="Comma 2 2 2" xfId="2557"/>
    <cellStyle name="Comma 2 2 3" xfId="2558"/>
    <cellStyle name="Comma 2 2 4" xfId="2559"/>
    <cellStyle name="Comma 2 2 5" xfId="2560"/>
    <cellStyle name="Comma 2 3" xfId="2210"/>
    <cellStyle name="Comma 2 4" xfId="2561"/>
    <cellStyle name="Comma 2 5" xfId="2562"/>
    <cellStyle name="Comma 2 6" xfId="2563"/>
    <cellStyle name="Comma 2_CS TT TK" xfId="2564"/>
    <cellStyle name="Comma 3" xfId="2211"/>
    <cellStyle name="Comma 3 2" xfId="2212"/>
    <cellStyle name="Comma 3 2 2" xfId="2565"/>
    <cellStyle name="Comma 3 2 3" xfId="2566"/>
    <cellStyle name="Comma 3 2 4" xfId="2567"/>
    <cellStyle name="Comma 3 2 5" xfId="2533"/>
    <cellStyle name="Comma 3 2 5 2" xfId="2568"/>
    <cellStyle name="Comma 3 2 6" xfId="2688"/>
    <cellStyle name="Comma 3 3" xfId="2569"/>
    <cellStyle name="Comma 3 3 2" xfId="2570"/>
    <cellStyle name="Comma 3 3 3" xfId="2571"/>
    <cellStyle name="Comma 3 4" xfId="2572"/>
    <cellStyle name="Comma 3 5" xfId="2573"/>
    <cellStyle name="Comma 3_CS TT TK" xfId="2574"/>
    <cellStyle name="Comma 4" xfId="2213"/>
    <cellStyle name="Comma 4 2" xfId="2214"/>
    <cellStyle name="Comma 4 3" xfId="2575"/>
    <cellStyle name="Comma 4 4" xfId="2576"/>
    <cellStyle name="Comma 4_Xl0000115" xfId="2215"/>
    <cellStyle name="Comma 5" xfId="2216"/>
    <cellStyle name="Comma 5 2" xfId="2217"/>
    <cellStyle name="Comma 5_Xl0000108" xfId="2218"/>
    <cellStyle name="Comma 6" xfId="2219"/>
    <cellStyle name="Comma 6 2" xfId="2220"/>
    <cellStyle name="Comma 6_Xl0000115" xfId="2221"/>
    <cellStyle name="Comma 7" xfId="2222"/>
    <cellStyle name="Comma 7 2" xfId="2223"/>
    <cellStyle name="Comma 8" xfId="2224"/>
    <cellStyle name="Comma 8 2" xfId="2225"/>
    <cellStyle name="Comma 9" xfId="2226"/>
    <cellStyle name="Comma 9 2" xfId="2227"/>
    <cellStyle name="comma zerodec" xfId="2228"/>
    <cellStyle name="Comma_Bieu 012011 2" xfId="2543"/>
    <cellStyle name="Comma_Bieu 012011 2 2" xfId="2544"/>
    <cellStyle name="Comma0" xfId="2229"/>
    <cellStyle name="cong" xfId="2230"/>
    <cellStyle name="Currency 2" xfId="2231"/>
    <cellStyle name="Currency0" xfId="2232"/>
    <cellStyle name="Currency1" xfId="2233"/>
    <cellStyle name="Date" xfId="2234"/>
    <cellStyle name="DAUDE" xfId="2235"/>
    <cellStyle name="Dollar (zero dec)" xfId="2236"/>
    <cellStyle name="Euro" xfId="2237"/>
    <cellStyle name="Explanatory Text 2" xfId="2238"/>
    <cellStyle name="Fixed" xfId="2239"/>
    <cellStyle name="gia" xfId="2240"/>
    <cellStyle name="Good 2" xfId="2241"/>
    <cellStyle name="Grey" xfId="2242"/>
    <cellStyle name="HEADER" xfId="2243"/>
    <cellStyle name="Header1" xfId="2244"/>
    <cellStyle name="Header2" xfId="2245"/>
    <cellStyle name="Heading 1 2" xfId="2246"/>
    <cellStyle name="Heading 1 3" xfId="2577"/>
    <cellStyle name="Heading 1 4" xfId="2578"/>
    <cellStyle name="Heading 1 5" xfId="2579"/>
    <cellStyle name="Heading 1 6" xfId="2580"/>
    <cellStyle name="Heading 1 7" xfId="2581"/>
    <cellStyle name="Heading 1 8" xfId="2582"/>
    <cellStyle name="Heading 1 9" xfId="2583"/>
    <cellStyle name="Heading 2 2" xfId="2247"/>
    <cellStyle name="Heading 2 3" xfId="2584"/>
    <cellStyle name="Heading 2 4" xfId="2585"/>
    <cellStyle name="Heading 2 5" xfId="2586"/>
    <cellStyle name="Heading 2 6" xfId="2587"/>
    <cellStyle name="Heading 2 7" xfId="2588"/>
    <cellStyle name="Heading 2 8" xfId="2589"/>
    <cellStyle name="Heading 2 9" xfId="2590"/>
    <cellStyle name="Heading 3 2" xfId="2248"/>
    <cellStyle name="Heading 4 2" xfId="2249"/>
    <cellStyle name="HEADING1" xfId="2250"/>
    <cellStyle name="HEADING2" xfId="2251"/>
    <cellStyle name="Hyperlink 2" xfId="2252"/>
    <cellStyle name="Input [yellow]" xfId="2253"/>
    <cellStyle name="Input 2" xfId="2254"/>
    <cellStyle name="Ledger 17 x 11 in" xfId="2591"/>
    <cellStyle name="Linked Cell 2" xfId="2255"/>
    <cellStyle name="Model" xfId="2256"/>
    <cellStyle name="moi" xfId="2592"/>
    <cellStyle name="moi 2" xfId="2593"/>
    <cellStyle name="moi 3" xfId="2594"/>
    <cellStyle name="Monétaire [0]_TARIFFS DB" xfId="2257"/>
    <cellStyle name="Monétaire_TARIFFS DB" xfId="2258"/>
    <cellStyle name="n" xfId="2259"/>
    <cellStyle name="Neutral 2" xfId="2260"/>
    <cellStyle name="New Times Roman" xfId="2261"/>
    <cellStyle name="No" xfId="2262"/>
    <cellStyle name="no dec" xfId="2263"/>
    <cellStyle name="No_01 Don vi HC" xfId="2264"/>
    <cellStyle name="Normal" xfId="0" builtinId="0"/>
    <cellStyle name="Normal - Style1" xfId="2265"/>
    <cellStyle name="Normal - Style1 2" xfId="2266"/>
    <cellStyle name="Normal - Style1 3" xfId="2689"/>
    <cellStyle name="Normal - Style1_01 Don vi HC" xfId="2267"/>
    <cellStyle name="Normal 10" xfId="2268"/>
    <cellStyle name="Normal 10 2" xfId="2269"/>
    <cellStyle name="Normal 10 2 2" xfId="2686"/>
    <cellStyle name="Normal 10 3" xfId="2595"/>
    <cellStyle name="Normal 10 4" xfId="2687"/>
    <cellStyle name="Normal 10 5" xfId="2690"/>
    <cellStyle name="Normal 10_Xl0000115" xfId="2270"/>
    <cellStyle name="Normal 100" xfId="2271"/>
    <cellStyle name="Normal 101" xfId="2272"/>
    <cellStyle name="Normal 102" xfId="2273"/>
    <cellStyle name="Normal 103" xfId="2274"/>
    <cellStyle name="Normal 104" xfId="2275"/>
    <cellStyle name="Normal 105" xfId="2276"/>
    <cellStyle name="Normal 106" xfId="2277"/>
    <cellStyle name="Normal 107" xfId="2278"/>
    <cellStyle name="Normal 108" xfId="2279"/>
    <cellStyle name="Normal 109" xfId="2280"/>
    <cellStyle name="Normal 11" xfId="2281"/>
    <cellStyle name="Normal 11 2" xfId="2282"/>
    <cellStyle name="Normal 11 3" xfId="2596"/>
    <cellStyle name="Normal 11_Mau" xfId="2283"/>
    <cellStyle name="Normal 110" xfId="2284"/>
    <cellStyle name="Normal 111" xfId="2285"/>
    <cellStyle name="Normal 112" xfId="2286"/>
    <cellStyle name="Normal 113" xfId="2287"/>
    <cellStyle name="Normal 114" xfId="2288"/>
    <cellStyle name="Normal 115" xfId="2289"/>
    <cellStyle name="Normal 116" xfId="2290"/>
    <cellStyle name="Normal 117" xfId="2291"/>
    <cellStyle name="Normal 118" xfId="2292"/>
    <cellStyle name="Normal 119" xfId="2293"/>
    <cellStyle name="Normal 12" xfId="2294"/>
    <cellStyle name="Normal 12 2" xfId="2295"/>
    <cellStyle name="Normal 120" xfId="2296"/>
    <cellStyle name="Normal 121" xfId="2297"/>
    <cellStyle name="Normal 122" xfId="2298"/>
    <cellStyle name="Normal 123" xfId="2299"/>
    <cellStyle name="Normal 124" xfId="2300"/>
    <cellStyle name="Normal 125" xfId="2301"/>
    <cellStyle name="Normal 126" xfId="2302"/>
    <cellStyle name="Normal 127" xfId="2303"/>
    <cellStyle name="Normal 128" xfId="2304"/>
    <cellStyle name="Normal 129" xfId="2305"/>
    <cellStyle name="Normal 13" xfId="2306"/>
    <cellStyle name="Normal 130" xfId="2307"/>
    <cellStyle name="Normal 131" xfId="2308"/>
    <cellStyle name="Normal 132" xfId="2309"/>
    <cellStyle name="Normal 133" xfId="2310"/>
    <cellStyle name="Normal 134" xfId="2311"/>
    <cellStyle name="Normal 135" xfId="2312"/>
    <cellStyle name="Normal 136" xfId="2313"/>
    <cellStyle name="Normal 137" xfId="2314"/>
    <cellStyle name="Normal 138" xfId="2315"/>
    <cellStyle name="Normal 139" xfId="2316"/>
    <cellStyle name="Normal 14" xfId="2317"/>
    <cellStyle name="Normal 140" xfId="2318"/>
    <cellStyle name="Normal 141" xfId="2319"/>
    <cellStyle name="Normal 142" xfId="2320"/>
    <cellStyle name="Normal 143" xfId="2321"/>
    <cellStyle name="Normal 144" xfId="2322"/>
    <cellStyle name="Normal 145" xfId="2323"/>
    <cellStyle name="Normal 146" xfId="2324"/>
    <cellStyle name="Normal 147" xfId="2325"/>
    <cellStyle name="Normal 148" xfId="2326"/>
    <cellStyle name="Normal 149" xfId="2327"/>
    <cellStyle name="Normal 15" xfId="2328"/>
    <cellStyle name="Normal 150" xfId="2329"/>
    <cellStyle name="Normal 151" xfId="2330"/>
    <cellStyle name="Normal 152" xfId="2539"/>
    <cellStyle name="Normal 153" xfId="2531"/>
    <cellStyle name="Normal 154" xfId="2597"/>
    <cellStyle name="Normal 16" xfId="2331"/>
    <cellStyle name="Normal 17" xfId="2332"/>
    <cellStyle name="Normal 18" xfId="2333"/>
    <cellStyle name="Normal 19" xfId="2334"/>
    <cellStyle name="Normal 2" xfId="2335"/>
    <cellStyle name="Normal 2 10" xfId="2598"/>
    <cellStyle name="Normal 2 11" xfId="2599"/>
    <cellStyle name="Normal 2 12" xfId="2600"/>
    <cellStyle name="Normal 2 13" xfId="2532"/>
    <cellStyle name="Normal 2 13 2" xfId="2601"/>
    <cellStyle name="Normal 2 13 3" xfId="2602"/>
    <cellStyle name="Normal 2 14" xfId="2691"/>
    <cellStyle name="Normal 2 2" xfId="2336"/>
    <cellStyle name="Normal 2 2 2" xfId="2337"/>
    <cellStyle name="Normal 2 2 2 2" xfId="2603"/>
    <cellStyle name="Normal 2 2 2 3" xfId="2604"/>
    <cellStyle name="Normal 2 2 3" xfId="2605"/>
    <cellStyle name="Normal 2 2 3 2" xfId="2606"/>
    <cellStyle name="Normal 2 2 3 3" xfId="2607"/>
    <cellStyle name="Normal 2 2 4" xfId="2608"/>
    <cellStyle name="Normal 2 2 5" xfId="2609"/>
    <cellStyle name="Normal 2 2_CS TT TK" xfId="2610"/>
    <cellStyle name="Normal 2 3" xfId="2338"/>
    <cellStyle name="Normal 2 3 2" xfId="2611"/>
    <cellStyle name="Normal 2 3 3" xfId="2612"/>
    <cellStyle name="Normal 2 4" xfId="2339"/>
    <cellStyle name="Normal 2 4 2" xfId="2613"/>
    <cellStyle name="Normal 2 4 3" xfId="2614"/>
    <cellStyle name="Normal 2 5" xfId="2340"/>
    <cellStyle name="Normal 2 6" xfId="2615"/>
    <cellStyle name="Normal 2 7" xfId="2616"/>
    <cellStyle name="Normal 2 7 2" xfId="2617"/>
    <cellStyle name="Normal 2 8" xfId="2618"/>
    <cellStyle name="Normal 2 9" xfId="2619"/>
    <cellStyle name="Normal 2_12 Chi so gia 2012(chuan) co so" xfId="2341"/>
    <cellStyle name="Normal 2_Bieu 2012" xfId="2493"/>
    <cellStyle name="Normal 2_Copy of CSGSX Qui IV. 2011" xfId="3"/>
    <cellStyle name="Normal 20" xfId="2342"/>
    <cellStyle name="Normal 21" xfId="2343"/>
    <cellStyle name="Normal 22" xfId="2344"/>
    <cellStyle name="Normal 23" xfId="2345"/>
    <cellStyle name="Normal 24" xfId="2346"/>
    <cellStyle name="Normal 24 2" xfId="2620"/>
    <cellStyle name="Normal 24 3" xfId="2621"/>
    <cellStyle name="Normal 24 4" xfId="2622"/>
    <cellStyle name="Normal 24 5" xfId="2623"/>
    <cellStyle name="Normal 25" xfId="2347"/>
    <cellStyle name="Normal 25 2" xfId="2624"/>
    <cellStyle name="Normal 25 3" xfId="2625"/>
    <cellStyle name="Normal 25 4" xfId="2626"/>
    <cellStyle name="Normal 25_CS TT TK" xfId="2627"/>
    <cellStyle name="Normal 26" xfId="2348"/>
    <cellStyle name="Normal 27" xfId="2349"/>
    <cellStyle name="Normal 28" xfId="2350"/>
    <cellStyle name="Normal 29" xfId="2351"/>
    <cellStyle name="Normal 3" xfId="2352"/>
    <cellStyle name="Normal 3 2" xfId="5"/>
    <cellStyle name="Normal 3 2 2" xfId="2353"/>
    <cellStyle name="Normal 3 2 2 2" xfId="2541"/>
    <cellStyle name="Normal 3 2 3" xfId="2628"/>
    <cellStyle name="Normal 3 2 4" xfId="2629"/>
    <cellStyle name="Normal 3 2_08 Thuong mai Tong muc - Diep" xfId="2354"/>
    <cellStyle name="Normal 3 3" xfId="2355"/>
    <cellStyle name="Normal 3 4" xfId="2356"/>
    <cellStyle name="Normal 3 5" xfId="2630"/>
    <cellStyle name="Normal 3 6" xfId="2631"/>
    <cellStyle name="Normal 3_01 Don vi HC" xfId="2357"/>
    <cellStyle name="Normal 30" xfId="2358"/>
    <cellStyle name="Normal 31" xfId="2359"/>
    <cellStyle name="Normal 32" xfId="2360"/>
    <cellStyle name="Normal 33" xfId="2361"/>
    <cellStyle name="Normal 34" xfId="2362"/>
    <cellStyle name="Normal 35" xfId="2363"/>
    <cellStyle name="Normal 36" xfId="2364"/>
    <cellStyle name="Normal 37" xfId="2365"/>
    <cellStyle name="Normal 38" xfId="2366"/>
    <cellStyle name="Normal 39" xfId="2367"/>
    <cellStyle name="Normal 4" xfId="2368"/>
    <cellStyle name="Normal 4 2" xfId="2369"/>
    <cellStyle name="Normal 4 2 2" xfId="2370"/>
    <cellStyle name="Normal 4 3" xfId="2371"/>
    <cellStyle name="Normal 4 4" xfId="2632"/>
    <cellStyle name="Normal 4 5" xfId="2633"/>
    <cellStyle name="Normal 4 6" xfId="2634"/>
    <cellStyle name="Normal 4_07 NGTT CN 2012" xfId="2372"/>
    <cellStyle name="Normal 40" xfId="2373"/>
    <cellStyle name="Normal 41" xfId="2374"/>
    <cellStyle name="Normal 42" xfId="2375"/>
    <cellStyle name="Normal 43" xfId="2376"/>
    <cellStyle name="Normal 44" xfId="2377"/>
    <cellStyle name="Normal 45" xfId="2378"/>
    <cellStyle name="Normal 46" xfId="2379"/>
    <cellStyle name="Normal 47" xfId="2380"/>
    <cellStyle name="Normal 48" xfId="2381"/>
    <cellStyle name="Normal 49" xfId="2382"/>
    <cellStyle name="Normal 5" xfId="2383"/>
    <cellStyle name="Normal 5 2" xfId="2384"/>
    <cellStyle name="Normal 5 3" xfId="2635"/>
    <cellStyle name="Normal 5 4" xfId="2636"/>
    <cellStyle name="Normal 5 5" xfId="2637"/>
    <cellStyle name="Normal 5 6" xfId="2638"/>
    <cellStyle name="Normal 5_Bieu GDP" xfId="2385"/>
    <cellStyle name="Normal 50" xfId="2386"/>
    <cellStyle name="Normal 51" xfId="2387"/>
    <cellStyle name="Normal 52" xfId="2388"/>
    <cellStyle name="Normal 53" xfId="2389"/>
    <cellStyle name="Normal 54" xfId="2390"/>
    <cellStyle name="Normal 55" xfId="2391"/>
    <cellStyle name="Normal 56" xfId="2392"/>
    <cellStyle name="Normal 57" xfId="2393"/>
    <cellStyle name="Normal 58" xfId="2394"/>
    <cellStyle name="Normal 59" xfId="2395"/>
    <cellStyle name="Normal 6" xfId="2396"/>
    <cellStyle name="Normal 6 2" xfId="2397"/>
    <cellStyle name="Normal 6 3" xfId="2639"/>
    <cellStyle name="Normal 6 4" xfId="2640"/>
    <cellStyle name="Normal 6 5" xfId="2641"/>
    <cellStyle name="Normal 6 6" xfId="2642"/>
    <cellStyle name="Normal 6_CS TT TK" xfId="2643"/>
    <cellStyle name="Normal 60" xfId="2398"/>
    <cellStyle name="Normal 61" xfId="2399"/>
    <cellStyle name="Normal 62" xfId="2400"/>
    <cellStyle name="Normal 63" xfId="2401"/>
    <cellStyle name="Normal 64" xfId="2402"/>
    <cellStyle name="Normal 65" xfId="2403"/>
    <cellStyle name="Normal 66" xfId="2404"/>
    <cellStyle name="Normal 67" xfId="2405"/>
    <cellStyle name="Normal 68" xfId="2406"/>
    <cellStyle name="Normal 69" xfId="2407"/>
    <cellStyle name="Normal 7" xfId="2408"/>
    <cellStyle name="Normal 7 2" xfId="2409"/>
    <cellStyle name="Normal 7 2 2" xfId="2644"/>
    <cellStyle name="Normal 7 2 3" xfId="2645"/>
    <cellStyle name="Normal 7 2 4" xfId="2646"/>
    <cellStyle name="Normal 7 3" xfId="2647"/>
    <cellStyle name="Normal 7 4" xfId="2648"/>
    <cellStyle name="Normal 7 5" xfId="2649"/>
    <cellStyle name="Normal 7 6" xfId="2650"/>
    <cellStyle name="Normal 7 7" xfId="2692"/>
    <cellStyle name="Normal 7_Bieu GDP" xfId="2410"/>
    <cellStyle name="Normal 7_Xl0000108" xfId="2494"/>
    <cellStyle name="Normal 70" xfId="2411"/>
    <cellStyle name="Normal 71" xfId="2412"/>
    <cellStyle name="Normal 72" xfId="2413"/>
    <cellStyle name="Normal 73" xfId="2414"/>
    <cellStyle name="Normal 74" xfId="2415"/>
    <cellStyle name="Normal 75" xfId="2416"/>
    <cellStyle name="Normal 76" xfId="2417"/>
    <cellStyle name="Normal 77" xfId="2418"/>
    <cellStyle name="Normal 78" xfId="2419"/>
    <cellStyle name="Normal 79" xfId="2420"/>
    <cellStyle name="Normal 8" xfId="2421"/>
    <cellStyle name="Normal 8 2" xfId="2422"/>
    <cellStyle name="Normal 8 2 2" xfId="2651"/>
    <cellStyle name="Normal 8 2 3" xfId="2652"/>
    <cellStyle name="Normal 8 2 4" xfId="2653"/>
    <cellStyle name="Normal 8 2_CS TT TK" xfId="2654"/>
    <cellStyle name="Normal 8 3" xfId="2655"/>
    <cellStyle name="Normal 8 4" xfId="2656"/>
    <cellStyle name="Normal 8 5" xfId="2657"/>
    <cellStyle name="Normal 8 6" xfId="2658"/>
    <cellStyle name="Normal 8 7" xfId="2659"/>
    <cellStyle name="Normal 8_Bieu GDP" xfId="2423"/>
    <cellStyle name="Normal 80" xfId="2424"/>
    <cellStyle name="Normal 81" xfId="2425"/>
    <cellStyle name="Normal 82" xfId="2426"/>
    <cellStyle name="Normal 83" xfId="2427"/>
    <cellStyle name="Normal 84" xfId="2428"/>
    <cellStyle name="Normal 85" xfId="2429"/>
    <cellStyle name="Normal 86" xfId="2430"/>
    <cellStyle name="Normal 87" xfId="2431"/>
    <cellStyle name="Normal 88" xfId="2432"/>
    <cellStyle name="Normal 89" xfId="2433"/>
    <cellStyle name="Normal 9" xfId="2434"/>
    <cellStyle name="Normal 9 2" xfId="2435"/>
    <cellStyle name="Normal 9 3" xfId="2660"/>
    <cellStyle name="Normal 9_FDI " xfId="2436"/>
    <cellStyle name="Normal 90" xfId="2437"/>
    <cellStyle name="Normal 91" xfId="2438"/>
    <cellStyle name="Normal 92" xfId="2439"/>
    <cellStyle name="Normal 93" xfId="2440"/>
    <cellStyle name="Normal 94" xfId="2441"/>
    <cellStyle name="Normal 95" xfId="2442"/>
    <cellStyle name="Normal 96" xfId="2443"/>
    <cellStyle name="Normal 97" xfId="2444"/>
    <cellStyle name="Normal 98" xfId="2445"/>
    <cellStyle name="Normal 99" xfId="2446"/>
    <cellStyle name="Normal_02NN" xfId="2495"/>
    <cellStyle name="Normal_03&amp;04CN" xfId="2496"/>
    <cellStyle name="Normal_05XD" xfId="2497"/>
    <cellStyle name="Normal_05XD 2" xfId="2498"/>
    <cellStyle name="Normal_05XD_Dautu(6-2011)" xfId="2499"/>
    <cellStyle name="Normal_06DTNN" xfId="2500"/>
    <cellStyle name="Normal_07Dulich11" xfId="2529"/>
    <cellStyle name="Normal_07Dulich11 2" xfId="2534"/>
    <cellStyle name="Normal_07gia" xfId="6"/>
    <cellStyle name="Normal_07gia_Bieu 02 2013" xfId="8"/>
    <cellStyle name="Normal_07gia_chi so gia PPI3.2012" xfId="4"/>
    <cellStyle name="Normal_07VT 2" xfId="2501"/>
    <cellStyle name="Normal_08-12TM" xfId="2502"/>
    <cellStyle name="Normal_08tmt3" xfId="2503"/>
    <cellStyle name="Normal_08tmt3_VT- TM Diep" xfId="2540"/>
    <cellStyle name="Normal_08tmt3_Xl0000253" xfId="2542"/>
    <cellStyle name="Normal_6-11nlnts" xfId="2504"/>
    <cellStyle name="Normal_BC CSG NLTS Qui 1  2011" xfId="1"/>
    <cellStyle name="Normal_BC CSG NLTS Qui 1  2011 2" xfId="2505"/>
    <cellStyle name="Normal_Bctiendo2000" xfId="2506"/>
    <cellStyle name="Normal_Bieu Dautu" xfId="2693"/>
    <cellStyle name="Normal_Bieu04.072" xfId="2507"/>
    <cellStyle name="Normal_Book1" xfId="2508"/>
    <cellStyle name="Normal_Book2" xfId="9"/>
    <cellStyle name="Normal_Chinh thuc 2002" xfId="2509"/>
    <cellStyle name="Normal_Copy of CSGSX Qui IV. 2011" xfId="2"/>
    <cellStyle name="Normal_Dau tu" xfId="2510"/>
    <cellStyle name="Normal_Dautu" xfId="2511"/>
    <cellStyle name="Normal_GDP 9 thang" xfId="2537"/>
    <cellStyle name="Normal_Gui Vu TH-Bao cao nhanh VDT 2006" xfId="2512"/>
    <cellStyle name="Normal_nhanh sap xep lai" xfId="2513"/>
    <cellStyle name="Normal_Sheet1" xfId="2514"/>
    <cellStyle name="Normal_Sheet4" xfId="2515"/>
    <cellStyle name="Normal_so ky truoc" xfId="10"/>
    <cellStyle name="Normal_solieu gdp" xfId="2538"/>
    <cellStyle name="Normal_solieu gdp_Bieu 3 2013" xfId="2536"/>
    <cellStyle name="Normal_SPT3-96" xfId="2516"/>
    <cellStyle name="Normal_SPT3-96_Bieu 012011" xfId="2517"/>
    <cellStyle name="Normal_SPT3-96_Bieudautu_Dautu(6-2011)" xfId="2518"/>
    <cellStyle name="Normal_SPT3-96_Van tai12.2010 2" xfId="2519"/>
    <cellStyle name="Normal_Tieu thu-Ton kho thang 7.2012 (dieu chinh)" xfId="2520"/>
    <cellStyle name="Normal_Xl0000008" xfId="2530"/>
    <cellStyle name="Normal_Xl0000107" xfId="2521"/>
    <cellStyle name="Normal_Xl0000109" xfId="7"/>
    <cellStyle name="Normal_Xl0000109_1" xfId="2522"/>
    <cellStyle name="Normal_Xl0000110" xfId="2523"/>
    <cellStyle name="Normal_Xl0000116" xfId="2524"/>
    <cellStyle name="Normal_Xl0000117" xfId="2525"/>
    <cellStyle name="Normal_Xl0000141" xfId="2526"/>
    <cellStyle name="Normal_Xl0000156" xfId="2528"/>
    <cellStyle name="Normal_Xl0000163" xfId="2535"/>
    <cellStyle name="Normal_Xl0000203" xfId="2527"/>
    <cellStyle name="Normal1" xfId="2661"/>
    <cellStyle name="Normal1 2" xfId="2662"/>
    <cellStyle name="Normal1 3" xfId="2663"/>
    <cellStyle name="Note 2" xfId="2447"/>
    <cellStyle name="Output 2" xfId="2448"/>
    <cellStyle name="Percent [2]" xfId="2449"/>
    <cellStyle name="Percent 2" xfId="2450"/>
    <cellStyle name="Percent 2 2" xfId="2664"/>
    <cellStyle name="Percent 2 3" xfId="2665"/>
    <cellStyle name="Percent 3" xfId="2451"/>
    <cellStyle name="Percent 3 2" xfId="2666"/>
    <cellStyle name="Percent 3 3" xfId="2667"/>
    <cellStyle name="Percent 4" xfId="2452"/>
    <cellStyle name="Percent 4 2" xfId="2668"/>
    <cellStyle name="Percent 4 3" xfId="2669"/>
    <cellStyle name="Percent 5" xfId="2453"/>
    <cellStyle name="Percent 5 2" xfId="2670"/>
    <cellStyle name="Percent 5 3" xfId="2671"/>
    <cellStyle name="Style 1" xfId="2454"/>
    <cellStyle name="Style 10" xfId="2455"/>
    <cellStyle name="Style 11" xfId="2456"/>
    <cellStyle name="Style 2" xfId="2457"/>
    <cellStyle name="Style 3" xfId="2458"/>
    <cellStyle name="Style 4" xfId="2459"/>
    <cellStyle name="Style 5" xfId="2460"/>
    <cellStyle name="Style 6" xfId="2461"/>
    <cellStyle name="Style 7" xfId="2462"/>
    <cellStyle name="Style 8" xfId="2463"/>
    <cellStyle name="Style 9" xfId="2464"/>
    <cellStyle name="Style1" xfId="2465"/>
    <cellStyle name="Style2" xfId="2466"/>
    <cellStyle name="Style3" xfId="2467"/>
    <cellStyle name="Style4" xfId="2468"/>
    <cellStyle name="Style5" xfId="2469"/>
    <cellStyle name="Style6" xfId="2470"/>
    <cellStyle name="Style7" xfId="2471"/>
    <cellStyle name="subhead" xfId="2472"/>
    <cellStyle name="thvt" xfId="2473"/>
    <cellStyle name="Total 2" xfId="2474"/>
    <cellStyle name="Total 3" xfId="2672"/>
    <cellStyle name="Total 4" xfId="2673"/>
    <cellStyle name="Total 5" xfId="2674"/>
    <cellStyle name="Total 6" xfId="2675"/>
    <cellStyle name="Total 7" xfId="2676"/>
    <cellStyle name="Total 8" xfId="2677"/>
    <cellStyle name="Total 9" xfId="2678"/>
    <cellStyle name="Warning Text 2" xfId="2475"/>
    <cellStyle name="xanh" xfId="2679"/>
    <cellStyle name="xuan" xfId="2680"/>
    <cellStyle name="ปกติ_gdp2006q4" xfId="2476"/>
    <cellStyle name=" [0.00]_ Att. 1- Cover" xfId="2477"/>
    <cellStyle name="_ Att. 1- Cover" xfId="2478"/>
    <cellStyle name="?_ Att. 1- Cover" xfId="2479"/>
    <cellStyle name="똿뗦먛귟 [0.00]_PRODUCT DETAIL Q1" xfId="2480"/>
    <cellStyle name="똿뗦먛귟_PRODUCT DETAIL Q1" xfId="2481"/>
    <cellStyle name="믅됞 [0.00]_PRODUCT DETAIL Q1" xfId="2482"/>
    <cellStyle name="믅됞_PRODUCT DETAIL Q1" xfId="2483"/>
    <cellStyle name="백분율_95" xfId="2484"/>
    <cellStyle name="뷭?_BOOKSHIP" xfId="2485"/>
    <cellStyle name="콤마 [0]_1202" xfId="2486"/>
    <cellStyle name="콤마_1202" xfId="2487"/>
    <cellStyle name="통화 [0]_1202" xfId="2488"/>
    <cellStyle name="통화_1202" xfId="2489"/>
    <cellStyle name="표준_(정보부문)월별인원계획" xfId="2490"/>
    <cellStyle name="一般_00Q3902REV.1" xfId="2681"/>
    <cellStyle name="千分位[0]_00Q3902REV.1" xfId="2682"/>
    <cellStyle name="千分位_00Q3902REV.1" xfId="2683"/>
    <cellStyle name="標準_list of commodities" xfId="2491"/>
    <cellStyle name="貨幣 [0]_00Q3902REV.1" xfId="2684"/>
    <cellStyle name="貨幣[0]_BRE" xfId="2492"/>
    <cellStyle name="貨幣_00Q3902REV.1" xfId="268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6.xml"/><Relationship Id="rId47" Type="http://schemas.openxmlformats.org/officeDocument/2006/relationships/externalLink" Target="externalLinks/externalLink1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externalLink" Target="externalLinks/externalLink9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externalLink" Target="externalLinks/externalLink12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14_M01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&#10;_x0000__x0000__x0000_"/>
      <sheetName val="_x0000_&#10;_x0000__x0000__x0000_âOŽ"/>
      <sheetName val="HNI"/>
      <sheetName val="Tong hop$Op mai"/>
      <sheetName val="bÑi_x0003_"/>
      <sheetName val="&#10;âO"/>
      <sheetName val="_x000c__x0000_&#10;"/>
      <sheetName val="&#10;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 GT CPhi tung dot"/>
      <sheetName val="ESTI."/>
      <sheetName val="DI-ESTI"/>
      <sheetName val="THTBþ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onf hop"/>
      <sheetName val="CoquyTM"/>
      <sheetName val="_x0000_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È"/>
      <sheetName val="PNT-QUOT-#3"/>
      <sheetName val="COAT&amp;WRAP-QIOT-#3"/>
      <sheetName val="CongNo"/>
      <sheetName val="TD khao sat"/>
      <sheetName val="_x0000__x0000__x0005__x0000__x0000_"/>
      <sheetName val="nghi dinh-_x0004__x0010_"/>
      <sheetName val="CHITIET VL-NC"/>
      <sheetName val="DON GIA"/>
      <sheetName val="Cong hop 2,0ࡸ2,0"/>
      <sheetName val="Km282-Km_x0003_?3"/>
      <sheetName val="Biaþ"/>
      <sheetName val="Luot"/>
      <sheetName val="Nhap_lie"/>
      <sheetName val="Nhap_lie("/>
      <sheetName val="lapdap TB "/>
      <sheetName val="IBASE2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4"/>
  <sheetViews>
    <sheetView workbookViewId="0">
      <selection activeCell="H1" sqref="H1:O1048576"/>
    </sheetView>
  </sheetViews>
  <sheetFormatPr defaultColWidth="9.140625" defaultRowHeight="12.75"/>
  <cols>
    <col min="1" max="1" width="2" style="478" customWidth="1"/>
    <col min="2" max="2" width="44.28515625" style="478" customWidth="1"/>
    <col min="3" max="4" width="10.7109375" style="478" customWidth="1"/>
    <col min="5" max="5" width="1.28515625" style="478" customWidth="1"/>
    <col min="6" max="6" width="9.7109375" style="478" customWidth="1"/>
    <col min="7" max="7" width="10" style="478" customWidth="1"/>
    <col min="8" max="16384" width="9.140625" style="478"/>
  </cols>
  <sheetData>
    <row r="1" spans="1:7" ht="18.95" customHeight="1">
      <c r="A1" s="502" t="s">
        <v>611</v>
      </c>
      <c r="B1" s="501"/>
      <c r="C1" s="501"/>
      <c r="D1" s="501"/>
      <c r="E1" s="501"/>
      <c r="F1" s="501"/>
      <c r="G1" s="501"/>
    </row>
    <row r="2" spans="1:7" ht="18.95" customHeight="1">
      <c r="A2" s="499"/>
      <c r="B2" s="500"/>
      <c r="C2" s="499"/>
      <c r="D2" s="499"/>
      <c r="E2" s="499"/>
      <c r="F2" s="499"/>
      <c r="G2" s="499"/>
    </row>
    <row r="3" spans="1:7" ht="18.95" customHeight="1">
      <c r="A3" s="498"/>
      <c r="B3" s="497"/>
      <c r="C3" s="497"/>
      <c r="D3" s="497"/>
      <c r="E3" s="497"/>
      <c r="F3" s="497"/>
      <c r="G3" s="497"/>
    </row>
    <row r="4" spans="1:7" ht="20.25" customHeight="1">
      <c r="A4" s="496"/>
      <c r="B4" s="433"/>
      <c r="C4" s="906" t="s">
        <v>612</v>
      </c>
      <c r="D4" s="907"/>
      <c r="E4" s="685"/>
      <c r="F4" s="906" t="s">
        <v>613</v>
      </c>
      <c r="G4" s="907"/>
    </row>
    <row r="5" spans="1:7" ht="27" customHeight="1">
      <c r="A5" s="433"/>
      <c r="B5" s="434"/>
      <c r="C5" s="686" t="s">
        <v>432</v>
      </c>
      <c r="D5" s="686" t="s">
        <v>526</v>
      </c>
      <c r="E5" s="687"/>
      <c r="F5" s="686" t="s">
        <v>432</v>
      </c>
      <c r="G5" s="686" t="s">
        <v>526</v>
      </c>
    </row>
    <row r="6" spans="1:7" ht="12" customHeight="1">
      <c r="A6" s="433"/>
      <c r="B6" s="434"/>
      <c r="C6" s="494"/>
      <c r="D6" s="492"/>
      <c r="E6" s="493"/>
      <c r="F6" s="492"/>
      <c r="G6" s="492"/>
    </row>
    <row r="7" spans="1:7" s="485" customFormat="1" ht="18.75" customHeight="1">
      <c r="A7" s="908" t="s">
        <v>76</v>
      </c>
      <c r="B7" s="908"/>
      <c r="C7" s="631">
        <v>4502733</v>
      </c>
      <c r="D7" s="631">
        <v>5007857</v>
      </c>
      <c r="E7" s="632"/>
      <c r="F7" s="633">
        <v>100</v>
      </c>
      <c r="G7" s="633">
        <v>100</v>
      </c>
    </row>
    <row r="8" spans="1:7" s="485" customFormat="1" ht="20.100000000000001" customHeight="1">
      <c r="A8" s="484" t="s">
        <v>75</v>
      </c>
      <c r="B8" s="487"/>
      <c r="C8" s="631">
        <v>734830</v>
      </c>
      <c r="D8" s="631">
        <v>768161</v>
      </c>
      <c r="E8" s="632"/>
      <c r="F8" s="633">
        <v>16.319644091710522</v>
      </c>
      <c r="G8" s="633">
        <v>15.339116112940127</v>
      </c>
    </row>
    <row r="9" spans="1:7" s="485" customFormat="1" ht="20.100000000000001" customHeight="1">
      <c r="A9" s="487"/>
      <c r="B9" s="488" t="s">
        <v>2</v>
      </c>
      <c r="C9" s="634">
        <v>548314</v>
      </c>
      <c r="D9" s="634">
        <v>559685</v>
      </c>
      <c r="E9" s="635"/>
      <c r="F9" s="636">
        <v>12.177359839013329</v>
      </c>
      <c r="G9" s="636">
        <v>11.176137817034313</v>
      </c>
    </row>
    <row r="10" spans="1:7" s="485" customFormat="1" ht="20.100000000000001" customHeight="1">
      <c r="A10" s="487"/>
      <c r="B10" s="488" t="s">
        <v>7</v>
      </c>
      <c r="C10" s="634">
        <v>33779</v>
      </c>
      <c r="D10" s="634">
        <v>37005</v>
      </c>
      <c r="E10" s="635"/>
      <c r="F10" s="636">
        <v>0.75018882976183576</v>
      </c>
      <c r="G10" s="636">
        <v>0.73893883152014928</v>
      </c>
    </row>
    <row r="11" spans="1:7" s="485" customFormat="1" ht="20.100000000000001" customHeight="1">
      <c r="A11" s="487"/>
      <c r="B11" s="488" t="s">
        <v>74</v>
      </c>
      <c r="C11" s="634">
        <v>152737</v>
      </c>
      <c r="D11" s="634">
        <v>171471</v>
      </c>
      <c r="E11" s="635"/>
      <c r="F11" s="636">
        <v>3.3920954229353595</v>
      </c>
      <c r="G11" s="636">
        <v>3.42</v>
      </c>
    </row>
    <row r="12" spans="1:7" s="485" customFormat="1" ht="20.100000000000001" customHeight="1">
      <c r="A12" s="484" t="s">
        <v>73</v>
      </c>
      <c r="B12" s="487"/>
      <c r="C12" s="631">
        <v>1473071</v>
      </c>
      <c r="D12" s="631">
        <v>1669568</v>
      </c>
      <c r="E12" s="632"/>
      <c r="F12" s="633">
        <v>32.715042175496528</v>
      </c>
      <c r="G12" s="633">
        <v>33.338971140749422</v>
      </c>
    </row>
    <row r="13" spans="1:7" s="485" customFormat="1" ht="20.100000000000001" customHeight="1">
      <c r="A13" s="487"/>
      <c r="B13" s="488" t="s">
        <v>614</v>
      </c>
      <c r="C13" s="634">
        <v>1220277</v>
      </c>
      <c r="D13" s="634">
        <v>1382431</v>
      </c>
      <c r="E13" s="635"/>
      <c r="F13" s="636">
        <v>27.100807442946319</v>
      </c>
      <c r="G13" s="636">
        <v>27.605241124097589</v>
      </c>
    </row>
    <row r="14" spans="1:7" s="485" customFormat="1" ht="17.25" customHeight="1">
      <c r="A14" s="487"/>
      <c r="B14" s="491" t="s">
        <v>167</v>
      </c>
      <c r="C14" s="634">
        <v>365522</v>
      </c>
      <c r="D14" s="634">
        <v>373931</v>
      </c>
      <c r="E14" s="635"/>
      <c r="F14" s="636">
        <v>8.1177809121704527</v>
      </c>
      <c r="G14" s="636">
        <v>7.4668865344996869</v>
      </c>
    </row>
    <row r="15" spans="1:7" s="485" customFormat="1" ht="17.25" customHeight="1">
      <c r="A15" s="487"/>
      <c r="B15" s="491" t="s">
        <v>163</v>
      </c>
      <c r="C15" s="634">
        <v>642338</v>
      </c>
      <c r="D15" s="634">
        <v>765111</v>
      </c>
      <c r="E15" s="635"/>
      <c r="F15" s="636">
        <v>14.265513855696085</v>
      </c>
      <c r="G15" s="636">
        <v>15.278211817949275</v>
      </c>
    </row>
    <row r="16" spans="1:7" s="485" customFormat="1" ht="29.25" customHeight="1">
      <c r="A16" s="487"/>
      <c r="B16" s="490" t="s">
        <v>615</v>
      </c>
      <c r="C16" s="634">
        <v>188876</v>
      </c>
      <c r="D16" s="634">
        <v>217443</v>
      </c>
      <c r="E16" s="635"/>
      <c r="F16" s="636">
        <v>4.1946968652149703</v>
      </c>
      <c r="G16" s="636">
        <v>4.3420369231789167</v>
      </c>
    </row>
    <row r="17" spans="1:7" s="485" customFormat="1" ht="29.25" customHeight="1">
      <c r="A17" s="487"/>
      <c r="B17" s="490" t="s">
        <v>616</v>
      </c>
      <c r="C17" s="634">
        <v>23541</v>
      </c>
      <c r="D17" s="634">
        <v>25946</v>
      </c>
      <c r="E17" s="635"/>
      <c r="F17" s="636">
        <v>0.5228158098648088</v>
      </c>
      <c r="G17" s="636">
        <v>0.51810584846971464</v>
      </c>
    </row>
    <row r="18" spans="1:7" s="485" customFormat="1" ht="20.100000000000001" customHeight="1">
      <c r="A18" s="487"/>
      <c r="B18" s="488" t="s">
        <v>429</v>
      </c>
      <c r="C18" s="634">
        <v>252794</v>
      </c>
      <c r="D18" s="634">
        <v>287137</v>
      </c>
      <c r="E18" s="635"/>
      <c r="F18" s="636">
        <v>5.62</v>
      </c>
      <c r="G18" s="636">
        <v>5.7337300166518332</v>
      </c>
    </row>
    <row r="19" spans="1:7" s="485" customFormat="1" ht="20.100000000000001" customHeight="1">
      <c r="A19" s="898" t="s">
        <v>72</v>
      </c>
      <c r="B19" s="489"/>
      <c r="C19" s="631">
        <v>1842728</v>
      </c>
      <c r="D19" s="631">
        <v>2069566</v>
      </c>
      <c r="E19" s="632"/>
      <c r="F19" s="633">
        <v>40.924656203243678</v>
      </c>
      <c r="G19" s="633">
        <v>41.32</v>
      </c>
    </row>
    <row r="20" spans="1:7" s="485" customFormat="1" ht="30" customHeight="1">
      <c r="A20" s="487"/>
      <c r="B20" s="486" t="s">
        <v>617</v>
      </c>
      <c r="C20" s="634">
        <v>472942</v>
      </c>
      <c r="D20" s="634">
        <v>536259</v>
      </c>
      <c r="E20" s="635"/>
      <c r="F20" s="636">
        <v>10.503443131093938</v>
      </c>
      <c r="G20" s="636">
        <v>10.708352894261957</v>
      </c>
    </row>
    <row r="21" spans="1:7" s="485" customFormat="1" ht="20.100000000000001" customHeight="1">
      <c r="A21" s="487"/>
      <c r="B21" s="488" t="s">
        <v>618</v>
      </c>
      <c r="C21" s="634">
        <v>120728</v>
      </c>
      <c r="D21" s="634">
        <v>133073</v>
      </c>
      <c r="E21" s="635"/>
      <c r="F21" s="636">
        <v>2.6812160525618554</v>
      </c>
      <c r="G21" s="636">
        <v>2.6572843433828082</v>
      </c>
    </row>
    <row r="22" spans="1:7" s="485" customFormat="1" ht="20.100000000000001" customHeight="1">
      <c r="A22" s="487"/>
      <c r="B22" s="488" t="s">
        <v>63</v>
      </c>
      <c r="C22" s="634">
        <v>171195</v>
      </c>
      <c r="D22" s="634">
        <v>191743</v>
      </c>
      <c r="E22" s="635"/>
      <c r="F22" s="636">
        <v>3.802024237279892</v>
      </c>
      <c r="G22" s="636">
        <v>3.8288433555510872</v>
      </c>
    </row>
    <row r="23" spans="1:7" s="485" customFormat="1" ht="17.25" customHeight="1">
      <c r="A23" s="487"/>
      <c r="B23" s="488" t="s">
        <v>64</v>
      </c>
      <c r="C23" s="634">
        <v>31840</v>
      </c>
      <c r="D23" s="634">
        <v>34293</v>
      </c>
      <c r="E23" s="635"/>
      <c r="F23" s="636">
        <v>0.70712609430761275</v>
      </c>
      <c r="G23" s="636">
        <v>0.68478393053156261</v>
      </c>
    </row>
    <row r="24" spans="1:7" s="485" customFormat="1" ht="20.100000000000001" customHeight="1">
      <c r="A24" s="487"/>
      <c r="B24" s="488" t="s">
        <v>619</v>
      </c>
      <c r="C24" s="634">
        <v>248598</v>
      </c>
      <c r="D24" s="634">
        <v>273809</v>
      </c>
      <c r="E24" s="635"/>
      <c r="F24" s="636">
        <v>5.5210468841923337</v>
      </c>
      <c r="G24" s="636">
        <v>5.4675882318524671</v>
      </c>
    </row>
    <row r="25" spans="1:7" s="485" customFormat="1" ht="20.100000000000001" customHeight="1">
      <c r="A25" s="487"/>
      <c r="B25" s="486" t="s">
        <v>620</v>
      </c>
      <c r="C25" s="634">
        <v>228684</v>
      </c>
      <c r="D25" s="634">
        <v>243946</v>
      </c>
      <c r="E25" s="635"/>
      <c r="F25" s="636">
        <v>5.078782152972428</v>
      </c>
      <c r="G25" s="636">
        <v>4.8712652937174523</v>
      </c>
    </row>
    <row r="26" spans="1:7" s="485" customFormat="1" ht="20.100000000000001" customHeight="1">
      <c r="A26" s="487"/>
      <c r="B26" s="488" t="s">
        <v>621</v>
      </c>
      <c r="C26" s="634">
        <v>59762</v>
      </c>
      <c r="D26" s="634">
        <v>64258</v>
      </c>
      <c r="E26" s="635"/>
      <c r="F26" s="636">
        <v>1.3272383683420712</v>
      </c>
      <c r="G26" s="636">
        <v>1.2831436680400419</v>
      </c>
    </row>
    <row r="27" spans="1:7" s="485" customFormat="1" ht="20.100000000000001" customHeight="1">
      <c r="A27" s="487"/>
      <c r="B27" s="488" t="s">
        <v>622</v>
      </c>
      <c r="C27" s="634">
        <v>17263</v>
      </c>
      <c r="D27" s="634">
        <v>18729</v>
      </c>
      <c r="E27" s="635"/>
      <c r="F27" s="636">
        <v>0.38338937707387938</v>
      </c>
      <c r="G27" s="636">
        <v>0.37399230848644438</v>
      </c>
    </row>
    <row r="28" spans="1:7" s="485" customFormat="1" ht="43.5" customHeight="1">
      <c r="A28" s="487"/>
      <c r="B28" s="486" t="s">
        <v>624</v>
      </c>
      <c r="C28" s="634">
        <v>125399</v>
      </c>
      <c r="D28" s="634">
        <v>137635</v>
      </c>
      <c r="E28" s="635"/>
      <c r="F28" s="636">
        <v>2.7849530496256385</v>
      </c>
      <c r="G28" s="636">
        <v>2.748381193792075</v>
      </c>
    </row>
    <row r="29" spans="1:7" s="485" customFormat="1" ht="20.100000000000001" customHeight="1">
      <c r="A29" s="487"/>
      <c r="B29" s="486" t="s">
        <v>67</v>
      </c>
      <c r="C29" s="634">
        <v>154718</v>
      </c>
      <c r="D29" s="634">
        <v>177619</v>
      </c>
      <c r="E29" s="635"/>
      <c r="F29" s="636">
        <v>3.4360909252225258</v>
      </c>
      <c r="G29" s="636">
        <v>3.5468065481901743</v>
      </c>
    </row>
    <row r="30" spans="1:7" s="485" customFormat="1" ht="20.100000000000001" customHeight="1">
      <c r="A30" s="487"/>
      <c r="B30" s="488" t="s">
        <v>428</v>
      </c>
      <c r="C30" s="634">
        <v>96949</v>
      </c>
      <c r="D30" s="634">
        <v>132507</v>
      </c>
      <c r="E30" s="635"/>
      <c r="F30" s="636">
        <v>2.16</v>
      </c>
      <c r="G30" s="636">
        <v>2.64</v>
      </c>
    </row>
    <row r="31" spans="1:7" s="485" customFormat="1" ht="20.100000000000001" customHeight="1">
      <c r="A31" s="487"/>
      <c r="B31" s="488" t="s">
        <v>427</v>
      </c>
      <c r="C31" s="634">
        <v>27128</v>
      </c>
      <c r="D31" s="634">
        <v>29990</v>
      </c>
      <c r="E31" s="635"/>
      <c r="F31" s="636">
        <v>0.6</v>
      </c>
      <c r="G31" s="636">
        <v>0.59887892166249956</v>
      </c>
    </row>
    <row r="32" spans="1:7" s="485" customFormat="1" ht="19.5" customHeight="1">
      <c r="A32" s="487"/>
      <c r="B32" s="488" t="s">
        <v>70</v>
      </c>
      <c r="C32" s="634">
        <v>80286</v>
      </c>
      <c r="D32" s="634">
        <v>87620</v>
      </c>
      <c r="E32" s="635"/>
      <c r="F32" s="636">
        <v>1.7830504273737748</v>
      </c>
      <c r="G32" s="636">
        <v>1.7496705676699635</v>
      </c>
    </row>
    <row r="33" spans="1:7" s="485" customFormat="1" ht="43.5" customHeight="1">
      <c r="A33" s="487"/>
      <c r="B33" s="486" t="s">
        <v>625</v>
      </c>
      <c r="C33" s="634">
        <v>7236</v>
      </c>
      <c r="D33" s="634">
        <v>8082</v>
      </c>
      <c r="E33" s="635"/>
      <c r="F33" s="636">
        <v>0.16070240007568737</v>
      </c>
      <c r="G33" s="636">
        <v>0.1614063660364104</v>
      </c>
    </row>
    <row r="34" spans="1:7" s="483" customFormat="1" ht="20.100000000000001" customHeight="1">
      <c r="A34" s="484" t="s">
        <v>623</v>
      </c>
      <c r="B34" s="701"/>
      <c r="C34" s="631">
        <v>452104</v>
      </c>
      <c r="D34" s="631">
        <v>500562</v>
      </c>
      <c r="E34" s="631"/>
      <c r="F34" s="633">
        <v>10.040657529549275</v>
      </c>
      <c r="G34" s="633">
        <v>9.9955330194132941</v>
      </c>
    </row>
    <row r="35" spans="1:7" ht="20.100000000000001" customHeight="1">
      <c r="A35" s="480"/>
      <c r="B35" s="480"/>
      <c r="C35" s="68"/>
      <c r="D35" s="68"/>
      <c r="E35" s="480"/>
      <c r="F35" s="480"/>
      <c r="G35" s="482"/>
    </row>
    <row r="36" spans="1:7" ht="20.100000000000001" customHeight="1">
      <c r="A36" s="480"/>
      <c r="B36" s="480"/>
      <c r="C36" s="68"/>
      <c r="D36" s="68"/>
      <c r="E36" s="480"/>
      <c r="F36" s="480"/>
      <c r="G36" s="482"/>
    </row>
    <row r="37" spans="1:7" ht="20.100000000000001" customHeight="1">
      <c r="A37" s="480"/>
      <c r="B37" s="480"/>
      <c r="C37" s="68"/>
      <c r="D37" s="68"/>
      <c r="E37" s="480"/>
      <c r="F37" s="480"/>
      <c r="G37" s="482"/>
    </row>
    <row r="38" spans="1:7" ht="20.100000000000001" customHeight="1">
      <c r="A38" s="480"/>
      <c r="B38" s="480"/>
      <c r="C38" s="68"/>
      <c r="D38" s="68"/>
      <c r="E38" s="480"/>
      <c r="F38" s="480"/>
      <c r="G38" s="482"/>
    </row>
    <row r="39" spans="1:7" ht="20.100000000000001" customHeight="1">
      <c r="A39" s="480"/>
      <c r="B39" s="480"/>
      <c r="C39" s="68"/>
      <c r="D39" s="68"/>
      <c r="E39" s="480"/>
      <c r="F39" s="480"/>
      <c r="G39" s="482"/>
    </row>
    <row r="40" spans="1:7" ht="20.100000000000001" customHeight="1">
      <c r="A40" s="480"/>
      <c r="B40" s="480"/>
      <c r="C40" s="480"/>
      <c r="D40" s="481"/>
      <c r="E40" s="480"/>
      <c r="F40" s="480"/>
      <c r="G40" s="482"/>
    </row>
    <row r="41" spans="1:7" ht="20.100000000000001" customHeight="1">
      <c r="A41" s="480"/>
      <c r="B41" s="480"/>
      <c r="C41" s="480"/>
      <c r="D41" s="481"/>
      <c r="E41" s="480"/>
      <c r="F41" s="480"/>
      <c r="G41" s="480"/>
    </row>
    <row r="42" spans="1:7" ht="20.100000000000001" customHeight="1">
      <c r="A42" s="480"/>
      <c r="B42" s="480"/>
      <c r="C42" s="480"/>
      <c r="D42" s="481"/>
      <c r="E42" s="480"/>
      <c r="F42" s="480"/>
      <c r="G42" s="480"/>
    </row>
    <row r="43" spans="1:7" ht="20.100000000000001" customHeight="1">
      <c r="A43" s="480"/>
      <c r="B43" s="480"/>
      <c r="C43" s="480"/>
      <c r="D43" s="481"/>
      <c r="E43" s="480"/>
      <c r="F43" s="480"/>
      <c r="G43" s="480"/>
    </row>
    <row r="44" spans="1:7" ht="20.100000000000001" customHeight="1">
      <c r="A44" s="480"/>
      <c r="B44" s="480"/>
      <c r="C44" s="480"/>
      <c r="D44" s="481"/>
      <c r="E44" s="480"/>
      <c r="F44" s="480"/>
      <c r="G44" s="480"/>
    </row>
    <row r="45" spans="1:7" ht="20.100000000000001" customHeight="1">
      <c r="A45" s="480"/>
      <c r="B45" s="480"/>
      <c r="C45" s="480"/>
      <c r="D45" s="481"/>
      <c r="E45" s="480"/>
      <c r="F45" s="480"/>
      <c r="G45" s="480"/>
    </row>
    <row r="46" spans="1:7" ht="20.100000000000001" customHeight="1">
      <c r="D46" s="479"/>
    </row>
    <row r="47" spans="1:7" ht="20.100000000000001" customHeight="1">
      <c r="D47" s="479"/>
    </row>
    <row r="48" spans="1:7">
      <c r="D48" s="479"/>
    </row>
    <row r="49" spans="4:4">
      <c r="D49" s="479"/>
    </row>
    <row r="50" spans="4:4">
      <c r="D50" s="479"/>
    </row>
    <row r="51" spans="4:4">
      <c r="D51" s="479"/>
    </row>
    <row r="52" spans="4:4">
      <c r="D52" s="479"/>
    </row>
    <row r="53" spans="4:4">
      <c r="D53" s="479"/>
    </row>
    <row r="54" spans="4:4">
      <c r="D54" s="479"/>
    </row>
    <row r="55" spans="4:4">
      <c r="D55" s="479"/>
    </row>
    <row r="56" spans="4:4">
      <c r="D56" s="479"/>
    </row>
    <row r="57" spans="4:4">
      <c r="D57" s="479"/>
    </row>
    <row r="58" spans="4:4">
      <c r="D58" s="479"/>
    </row>
    <row r="59" spans="4:4">
      <c r="D59" s="479"/>
    </row>
    <row r="60" spans="4:4">
      <c r="D60" s="479"/>
    </row>
    <row r="61" spans="4:4">
      <c r="D61" s="479"/>
    </row>
    <row r="62" spans="4:4">
      <c r="D62" s="479"/>
    </row>
    <row r="63" spans="4:4">
      <c r="D63" s="479"/>
    </row>
    <row r="64" spans="4:4">
      <c r="D64" s="479"/>
    </row>
    <row r="65" spans="4:4">
      <c r="D65" s="479"/>
    </row>
    <row r="66" spans="4:4">
      <c r="D66" s="479"/>
    </row>
    <row r="67" spans="4:4">
      <c r="D67" s="479"/>
    </row>
    <row r="68" spans="4:4">
      <c r="D68" s="479"/>
    </row>
    <row r="69" spans="4:4">
      <c r="D69" s="479"/>
    </row>
    <row r="70" spans="4:4">
      <c r="D70" s="479"/>
    </row>
    <row r="71" spans="4:4">
      <c r="D71" s="479"/>
    </row>
    <row r="72" spans="4:4">
      <c r="D72" s="479"/>
    </row>
    <row r="73" spans="4:4">
      <c r="D73" s="479"/>
    </row>
    <row r="74" spans="4:4">
      <c r="D74" s="479"/>
    </row>
    <row r="75" spans="4:4">
      <c r="D75" s="479"/>
    </row>
    <row r="76" spans="4:4">
      <c r="D76" s="479"/>
    </row>
    <row r="77" spans="4:4">
      <c r="D77" s="479"/>
    </row>
    <row r="78" spans="4:4">
      <c r="D78" s="479"/>
    </row>
    <row r="79" spans="4:4">
      <c r="D79" s="479"/>
    </row>
    <row r="80" spans="4:4">
      <c r="D80" s="479"/>
    </row>
    <row r="81" spans="4:4">
      <c r="D81" s="479"/>
    </row>
    <row r="82" spans="4:4">
      <c r="D82" s="479"/>
    </row>
    <row r="83" spans="4:4">
      <c r="D83" s="479"/>
    </row>
    <row r="84" spans="4:4">
      <c r="D84" s="479"/>
    </row>
    <row r="85" spans="4:4">
      <c r="D85" s="479"/>
    </row>
    <row r="86" spans="4:4">
      <c r="D86" s="479"/>
    </row>
    <row r="87" spans="4:4">
      <c r="D87" s="479"/>
    </row>
    <row r="88" spans="4:4">
      <c r="D88" s="479"/>
    </row>
    <row r="89" spans="4:4">
      <c r="D89" s="479"/>
    </row>
    <row r="90" spans="4:4">
      <c r="D90" s="479"/>
    </row>
    <row r="91" spans="4:4">
      <c r="D91" s="479"/>
    </row>
    <row r="92" spans="4:4">
      <c r="D92" s="479"/>
    </row>
    <row r="93" spans="4:4">
      <c r="D93" s="479"/>
    </row>
    <row r="94" spans="4:4">
      <c r="D94" s="479"/>
    </row>
    <row r="95" spans="4:4">
      <c r="D95" s="479"/>
    </row>
    <row r="96" spans="4:4">
      <c r="D96" s="479"/>
    </row>
    <row r="97" spans="4:4">
      <c r="D97" s="479"/>
    </row>
    <row r="98" spans="4:4">
      <c r="D98" s="479"/>
    </row>
    <row r="99" spans="4:4">
      <c r="D99" s="479"/>
    </row>
    <row r="100" spans="4:4">
      <c r="D100" s="479"/>
    </row>
    <row r="101" spans="4:4">
      <c r="D101" s="479"/>
    </row>
    <row r="102" spans="4:4">
      <c r="D102" s="479"/>
    </row>
    <row r="103" spans="4:4">
      <c r="D103" s="479"/>
    </row>
    <row r="104" spans="4:4">
      <c r="D104" s="479"/>
    </row>
    <row r="105" spans="4:4">
      <c r="D105" s="479"/>
    </row>
    <row r="106" spans="4:4">
      <c r="D106" s="479"/>
    </row>
    <row r="107" spans="4:4">
      <c r="D107" s="479"/>
    </row>
    <row r="108" spans="4:4">
      <c r="D108" s="479"/>
    </row>
    <row r="109" spans="4:4">
      <c r="D109" s="479"/>
    </row>
    <row r="110" spans="4:4">
      <c r="D110" s="479"/>
    </row>
    <row r="111" spans="4:4">
      <c r="D111" s="479"/>
    </row>
    <row r="112" spans="4:4">
      <c r="D112" s="479"/>
    </row>
    <row r="113" spans="4:4">
      <c r="D113" s="479"/>
    </row>
    <row r="114" spans="4:4">
      <c r="D114" s="479"/>
    </row>
    <row r="115" spans="4:4">
      <c r="D115" s="479"/>
    </row>
    <row r="116" spans="4:4">
      <c r="D116" s="479"/>
    </row>
    <row r="117" spans="4:4">
      <c r="D117" s="479"/>
    </row>
    <row r="118" spans="4:4">
      <c r="D118" s="479"/>
    </row>
    <row r="119" spans="4:4">
      <c r="D119" s="479"/>
    </row>
    <row r="120" spans="4:4">
      <c r="D120" s="479"/>
    </row>
    <row r="121" spans="4:4">
      <c r="D121" s="479"/>
    </row>
    <row r="122" spans="4:4">
      <c r="D122" s="479"/>
    </row>
    <row r="123" spans="4:4">
      <c r="D123" s="479"/>
    </row>
    <row r="124" spans="4:4">
      <c r="D124" s="479"/>
    </row>
    <row r="125" spans="4:4">
      <c r="D125" s="479"/>
    </row>
    <row r="126" spans="4:4">
      <c r="D126" s="479"/>
    </row>
    <row r="127" spans="4:4">
      <c r="D127" s="479"/>
    </row>
    <row r="128" spans="4:4">
      <c r="D128" s="479"/>
    </row>
    <row r="129" spans="4:4">
      <c r="D129" s="479"/>
    </row>
    <row r="130" spans="4:4">
      <c r="D130" s="479"/>
    </row>
    <row r="131" spans="4:4">
      <c r="D131" s="479"/>
    </row>
    <row r="132" spans="4:4">
      <c r="D132" s="479"/>
    </row>
    <row r="133" spans="4:4">
      <c r="D133" s="479"/>
    </row>
    <row r="134" spans="4:4">
      <c r="D134" s="479"/>
    </row>
    <row r="135" spans="4:4">
      <c r="D135" s="479"/>
    </row>
    <row r="136" spans="4:4">
      <c r="D136" s="479"/>
    </row>
    <row r="137" spans="4:4">
      <c r="D137" s="479"/>
    </row>
    <row r="138" spans="4:4">
      <c r="D138" s="479"/>
    </row>
    <row r="139" spans="4:4">
      <c r="D139" s="479"/>
    </row>
    <row r="140" spans="4:4">
      <c r="D140" s="479"/>
    </row>
    <row r="141" spans="4:4">
      <c r="D141" s="479"/>
    </row>
    <row r="142" spans="4:4">
      <c r="D142" s="479"/>
    </row>
    <row r="143" spans="4:4">
      <c r="D143" s="479"/>
    </row>
    <row r="144" spans="4:4">
      <c r="D144" s="479"/>
    </row>
    <row r="145" spans="4:4">
      <c r="D145" s="479"/>
    </row>
    <row r="146" spans="4:4">
      <c r="D146" s="479"/>
    </row>
    <row r="147" spans="4:4">
      <c r="D147" s="479"/>
    </row>
    <row r="148" spans="4:4">
      <c r="D148" s="479"/>
    </row>
    <row r="149" spans="4:4">
      <c r="D149" s="479"/>
    </row>
    <row r="150" spans="4:4">
      <c r="D150" s="479"/>
    </row>
    <row r="151" spans="4:4">
      <c r="D151" s="479"/>
    </row>
    <row r="152" spans="4:4">
      <c r="D152" s="479"/>
    </row>
    <row r="153" spans="4:4">
      <c r="D153" s="479"/>
    </row>
    <row r="154" spans="4:4">
      <c r="D154" s="479"/>
    </row>
    <row r="155" spans="4:4">
      <c r="D155" s="479"/>
    </row>
    <row r="156" spans="4:4">
      <c r="D156" s="479"/>
    </row>
    <row r="157" spans="4:4">
      <c r="D157" s="479"/>
    </row>
    <row r="158" spans="4:4">
      <c r="D158" s="479"/>
    </row>
    <row r="159" spans="4:4">
      <c r="D159" s="479"/>
    </row>
    <row r="160" spans="4:4">
      <c r="D160" s="479"/>
    </row>
    <row r="161" spans="4:4">
      <c r="D161" s="479"/>
    </row>
    <row r="162" spans="4:4">
      <c r="D162" s="479"/>
    </row>
    <row r="163" spans="4:4">
      <c r="D163" s="479"/>
    </row>
    <row r="164" spans="4:4">
      <c r="D164" s="479"/>
    </row>
    <row r="165" spans="4:4">
      <c r="D165" s="479"/>
    </row>
    <row r="166" spans="4:4">
      <c r="D166" s="479"/>
    </row>
    <row r="167" spans="4:4">
      <c r="D167" s="479"/>
    </row>
    <row r="168" spans="4:4">
      <c r="D168" s="479"/>
    </row>
    <row r="169" spans="4:4">
      <c r="D169" s="479"/>
    </row>
    <row r="170" spans="4:4">
      <c r="D170" s="479"/>
    </row>
    <row r="171" spans="4:4">
      <c r="D171" s="479"/>
    </row>
    <row r="172" spans="4:4">
      <c r="D172" s="479"/>
    </row>
    <row r="173" spans="4:4">
      <c r="D173" s="479"/>
    </row>
    <row r="174" spans="4:4">
      <c r="D174" s="479"/>
    </row>
    <row r="175" spans="4:4">
      <c r="D175" s="479"/>
    </row>
    <row r="176" spans="4:4">
      <c r="D176" s="479"/>
    </row>
    <row r="177" spans="4:4">
      <c r="D177" s="479"/>
    </row>
    <row r="178" spans="4:4">
      <c r="D178" s="479"/>
    </row>
    <row r="179" spans="4:4">
      <c r="D179" s="479"/>
    </row>
    <row r="180" spans="4:4">
      <c r="D180" s="479"/>
    </row>
    <row r="181" spans="4:4">
      <c r="D181" s="479"/>
    </row>
    <row r="182" spans="4:4">
      <c r="D182" s="479"/>
    </row>
    <row r="183" spans="4:4">
      <c r="D183" s="479"/>
    </row>
    <row r="184" spans="4:4">
      <c r="D184" s="479"/>
    </row>
    <row r="185" spans="4:4">
      <c r="D185" s="479"/>
    </row>
    <row r="186" spans="4:4">
      <c r="D186" s="479"/>
    </row>
    <row r="187" spans="4:4">
      <c r="D187" s="479"/>
    </row>
    <row r="188" spans="4:4">
      <c r="D188" s="479"/>
    </row>
    <row r="189" spans="4:4">
      <c r="D189" s="479"/>
    </row>
    <row r="190" spans="4:4">
      <c r="D190" s="479"/>
    </row>
    <row r="191" spans="4:4">
      <c r="D191" s="479"/>
    </row>
    <row r="192" spans="4:4">
      <c r="D192" s="479"/>
    </row>
    <row r="193" spans="4:4">
      <c r="D193" s="479"/>
    </row>
    <row r="194" spans="4:4">
      <c r="D194" s="479"/>
    </row>
    <row r="195" spans="4:4">
      <c r="D195" s="479"/>
    </row>
    <row r="196" spans="4:4">
      <c r="D196" s="479"/>
    </row>
    <row r="197" spans="4:4">
      <c r="D197" s="479"/>
    </row>
    <row r="198" spans="4:4">
      <c r="D198" s="479"/>
    </row>
    <row r="199" spans="4:4">
      <c r="D199" s="479"/>
    </row>
    <row r="200" spans="4:4">
      <c r="D200" s="479"/>
    </row>
    <row r="201" spans="4:4">
      <c r="D201" s="479"/>
    </row>
    <row r="202" spans="4:4">
      <c r="D202" s="479"/>
    </row>
    <row r="203" spans="4:4">
      <c r="D203" s="479"/>
    </row>
    <row r="204" spans="4:4">
      <c r="D204" s="479"/>
    </row>
    <row r="205" spans="4:4">
      <c r="D205" s="479"/>
    </row>
    <row r="206" spans="4:4">
      <c r="D206" s="479"/>
    </row>
    <row r="207" spans="4:4">
      <c r="D207" s="479"/>
    </row>
    <row r="208" spans="4:4">
      <c r="D208" s="479"/>
    </row>
    <row r="209" spans="4:4">
      <c r="D209" s="479"/>
    </row>
    <row r="210" spans="4:4">
      <c r="D210" s="479"/>
    </row>
    <row r="211" spans="4:4">
      <c r="D211" s="479"/>
    </row>
    <row r="212" spans="4:4">
      <c r="D212" s="479"/>
    </row>
    <row r="213" spans="4:4">
      <c r="D213" s="479"/>
    </row>
    <row r="214" spans="4:4">
      <c r="D214" s="479"/>
    </row>
    <row r="215" spans="4:4">
      <c r="D215" s="479"/>
    </row>
    <row r="216" spans="4:4">
      <c r="D216" s="479"/>
    </row>
    <row r="217" spans="4:4">
      <c r="D217" s="479"/>
    </row>
    <row r="218" spans="4:4">
      <c r="D218" s="479"/>
    </row>
    <row r="219" spans="4:4">
      <c r="D219" s="479"/>
    </row>
    <row r="220" spans="4:4">
      <c r="D220" s="479"/>
    </row>
    <row r="221" spans="4:4">
      <c r="D221" s="479"/>
    </row>
    <row r="222" spans="4:4">
      <c r="D222" s="479"/>
    </row>
    <row r="223" spans="4:4">
      <c r="D223" s="479"/>
    </row>
    <row r="224" spans="4:4">
      <c r="D224" s="479"/>
    </row>
    <row r="225" spans="4:4">
      <c r="D225" s="479"/>
    </row>
    <row r="226" spans="4:4">
      <c r="D226" s="479"/>
    </row>
    <row r="227" spans="4:4">
      <c r="D227" s="479"/>
    </row>
    <row r="228" spans="4:4">
      <c r="D228" s="479"/>
    </row>
    <row r="229" spans="4:4">
      <c r="D229" s="479"/>
    </row>
    <row r="230" spans="4:4">
      <c r="D230" s="479"/>
    </row>
    <row r="231" spans="4:4">
      <c r="D231" s="479"/>
    </row>
    <row r="232" spans="4:4">
      <c r="D232" s="479"/>
    </row>
    <row r="233" spans="4:4">
      <c r="D233" s="479"/>
    </row>
    <row r="234" spans="4:4">
      <c r="D234" s="479"/>
    </row>
    <row r="235" spans="4:4">
      <c r="D235" s="479"/>
    </row>
    <row r="236" spans="4:4">
      <c r="D236" s="479"/>
    </row>
    <row r="237" spans="4:4">
      <c r="D237" s="479"/>
    </row>
    <row r="238" spans="4:4">
      <c r="D238" s="479"/>
    </row>
    <row r="239" spans="4:4">
      <c r="D239" s="479"/>
    </row>
    <row r="240" spans="4:4">
      <c r="D240" s="479"/>
    </row>
    <row r="241" spans="4:4">
      <c r="D241" s="479"/>
    </row>
    <row r="242" spans="4:4">
      <c r="D242" s="479"/>
    </row>
    <row r="243" spans="4:4">
      <c r="D243" s="479"/>
    </row>
    <row r="244" spans="4:4">
      <c r="D244" s="479"/>
    </row>
    <row r="245" spans="4:4">
      <c r="D245" s="479"/>
    </row>
    <row r="246" spans="4:4">
      <c r="D246" s="479"/>
    </row>
    <row r="247" spans="4:4">
      <c r="D247" s="479"/>
    </row>
    <row r="248" spans="4:4">
      <c r="D248" s="479"/>
    </row>
    <row r="249" spans="4:4">
      <c r="D249" s="479"/>
    </row>
    <row r="250" spans="4:4">
      <c r="D250" s="479"/>
    </row>
    <row r="251" spans="4:4">
      <c r="D251" s="479"/>
    </row>
    <row r="252" spans="4:4">
      <c r="D252" s="479"/>
    </row>
    <row r="253" spans="4:4">
      <c r="D253" s="479"/>
    </row>
    <row r="254" spans="4:4">
      <c r="D254" s="479"/>
    </row>
    <row r="255" spans="4:4">
      <c r="D255" s="479"/>
    </row>
    <row r="256" spans="4:4">
      <c r="D256" s="479"/>
    </row>
    <row r="257" spans="4:4">
      <c r="D257" s="479"/>
    </row>
    <row r="258" spans="4:4">
      <c r="D258" s="479"/>
    </row>
    <row r="259" spans="4:4">
      <c r="D259" s="479"/>
    </row>
    <row r="260" spans="4:4">
      <c r="D260" s="479"/>
    </row>
    <row r="261" spans="4:4">
      <c r="D261" s="479"/>
    </row>
    <row r="262" spans="4:4">
      <c r="D262" s="479"/>
    </row>
    <row r="263" spans="4:4">
      <c r="D263" s="479"/>
    </row>
    <row r="264" spans="4:4">
      <c r="D264" s="479"/>
    </row>
    <row r="265" spans="4:4">
      <c r="D265" s="479"/>
    </row>
    <row r="266" spans="4:4">
      <c r="D266" s="479"/>
    </row>
    <row r="267" spans="4:4">
      <c r="D267" s="479"/>
    </row>
    <row r="268" spans="4:4">
      <c r="D268" s="479"/>
    </row>
    <row r="269" spans="4:4">
      <c r="D269" s="479"/>
    </row>
    <row r="270" spans="4:4">
      <c r="D270" s="479"/>
    </row>
    <row r="271" spans="4:4">
      <c r="D271" s="479"/>
    </row>
    <row r="272" spans="4:4">
      <c r="D272" s="479"/>
    </row>
    <row r="273" spans="4:4">
      <c r="D273" s="479"/>
    </row>
    <row r="274" spans="4:4">
      <c r="D274" s="479"/>
    </row>
    <row r="275" spans="4:4">
      <c r="D275" s="479"/>
    </row>
    <row r="276" spans="4:4">
      <c r="D276" s="479"/>
    </row>
    <row r="277" spans="4:4">
      <c r="D277" s="479"/>
    </row>
    <row r="278" spans="4:4">
      <c r="D278" s="479"/>
    </row>
    <row r="279" spans="4:4">
      <c r="D279" s="479"/>
    </row>
    <row r="280" spans="4:4">
      <c r="D280" s="479"/>
    </row>
    <row r="281" spans="4:4">
      <c r="D281" s="479"/>
    </row>
    <row r="282" spans="4:4">
      <c r="D282" s="479"/>
    </row>
    <row r="283" spans="4:4">
      <c r="D283" s="479"/>
    </row>
    <row r="284" spans="4:4">
      <c r="D284" s="479"/>
    </row>
    <row r="285" spans="4:4">
      <c r="D285" s="479"/>
    </row>
    <row r="286" spans="4:4">
      <c r="D286" s="479"/>
    </row>
    <row r="287" spans="4:4">
      <c r="D287" s="479"/>
    </row>
    <row r="288" spans="4:4">
      <c r="D288" s="479"/>
    </row>
    <row r="289" spans="4:4">
      <c r="D289" s="479"/>
    </row>
    <row r="290" spans="4:4">
      <c r="D290" s="479"/>
    </row>
    <row r="291" spans="4:4">
      <c r="D291" s="479"/>
    </row>
    <row r="292" spans="4:4">
      <c r="D292" s="479"/>
    </row>
    <row r="293" spans="4:4">
      <c r="D293" s="479"/>
    </row>
    <row r="294" spans="4:4">
      <c r="D294" s="479"/>
    </row>
    <row r="295" spans="4:4">
      <c r="D295" s="479"/>
    </row>
    <row r="296" spans="4:4">
      <c r="D296" s="479"/>
    </row>
    <row r="297" spans="4:4">
      <c r="D297" s="479"/>
    </row>
    <row r="298" spans="4:4">
      <c r="D298" s="479"/>
    </row>
    <row r="299" spans="4:4">
      <c r="D299" s="479"/>
    </row>
    <row r="300" spans="4:4">
      <c r="D300" s="479"/>
    </row>
    <row r="301" spans="4:4">
      <c r="D301" s="479"/>
    </row>
    <row r="302" spans="4:4">
      <c r="D302" s="479"/>
    </row>
    <row r="303" spans="4:4">
      <c r="D303" s="479"/>
    </row>
    <row r="304" spans="4:4">
      <c r="D304" s="479"/>
    </row>
    <row r="305" spans="4:4">
      <c r="D305" s="479"/>
    </row>
    <row r="306" spans="4:4">
      <c r="D306" s="479"/>
    </row>
    <row r="307" spans="4:4">
      <c r="D307" s="479"/>
    </row>
    <row r="308" spans="4:4">
      <c r="D308" s="479"/>
    </row>
    <row r="309" spans="4:4">
      <c r="D309" s="479"/>
    </row>
    <row r="310" spans="4:4">
      <c r="D310" s="479"/>
    </row>
    <row r="311" spans="4:4">
      <c r="D311" s="479"/>
    </row>
    <row r="312" spans="4:4">
      <c r="D312" s="479"/>
    </row>
    <row r="313" spans="4:4">
      <c r="D313" s="479"/>
    </row>
    <row r="314" spans="4:4">
      <c r="D314" s="479"/>
    </row>
    <row r="315" spans="4:4">
      <c r="D315" s="479"/>
    </row>
    <row r="316" spans="4:4">
      <c r="D316" s="479"/>
    </row>
    <row r="317" spans="4:4">
      <c r="D317" s="479"/>
    </row>
    <row r="318" spans="4:4">
      <c r="D318" s="479"/>
    </row>
    <row r="319" spans="4:4">
      <c r="D319" s="479"/>
    </row>
    <row r="320" spans="4:4">
      <c r="D320" s="479"/>
    </row>
    <row r="321" spans="4:4">
      <c r="D321" s="479"/>
    </row>
    <row r="322" spans="4:4">
      <c r="D322" s="479"/>
    </row>
    <row r="323" spans="4:4">
      <c r="D323" s="479"/>
    </row>
    <row r="324" spans="4:4">
      <c r="D324" s="479"/>
    </row>
    <row r="325" spans="4:4">
      <c r="D325" s="479"/>
    </row>
    <row r="326" spans="4:4">
      <c r="D326" s="479"/>
    </row>
    <row r="327" spans="4:4">
      <c r="D327" s="479"/>
    </row>
    <row r="328" spans="4:4">
      <c r="D328" s="479"/>
    </row>
    <row r="329" spans="4:4">
      <c r="D329" s="479"/>
    </row>
    <row r="330" spans="4:4">
      <c r="D330" s="479"/>
    </row>
    <row r="331" spans="4:4">
      <c r="D331" s="479"/>
    </row>
    <row r="332" spans="4:4">
      <c r="D332" s="479"/>
    </row>
    <row r="333" spans="4:4">
      <c r="D333" s="479"/>
    </row>
    <row r="334" spans="4:4">
      <c r="D334" s="479"/>
    </row>
    <row r="335" spans="4:4">
      <c r="D335" s="479"/>
    </row>
    <row r="336" spans="4:4">
      <c r="D336" s="479"/>
    </row>
    <row r="337" spans="4:4">
      <c r="D337" s="479"/>
    </row>
    <row r="338" spans="4:4">
      <c r="D338" s="479"/>
    </row>
    <row r="339" spans="4:4">
      <c r="D339" s="479"/>
    </row>
    <row r="340" spans="4:4">
      <c r="D340" s="479"/>
    </row>
    <row r="341" spans="4:4">
      <c r="D341" s="479"/>
    </row>
    <row r="342" spans="4:4">
      <c r="D342" s="479"/>
    </row>
    <row r="343" spans="4:4">
      <c r="D343" s="479"/>
    </row>
    <row r="344" spans="4:4">
      <c r="D344" s="479"/>
    </row>
    <row r="345" spans="4:4">
      <c r="D345" s="479"/>
    </row>
    <row r="346" spans="4:4">
      <c r="D346" s="479"/>
    </row>
    <row r="347" spans="4:4">
      <c r="D347" s="479"/>
    </row>
    <row r="348" spans="4:4">
      <c r="D348" s="479"/>
    </row>
    <row r="349" spans="4:4">
      <c r="D349" s="479"/>
    </row>
    <row r="350" spans="4:4">
      <c r="D350" s="479"/>
    </row>
    <row r="351" spans="4:4">
      <c r="D351" s="479"/>
    </row>
    <row r="352" spans="4:4">
      <c r="D352" s="479"/>
    </row>
    <row r="353" spans="4:4">
      <c r="D353" s="479"/>
    </row>
    <row r="354" spans="4:4">
      <c r="D354" s="479"/>
    </row>
    <row r="355" spans="4:4">
      <c r="D355" s="479"/>
    </row>
    <row r="356" spans="4:4">
      <c r="D356" s="479"/>
    </row>
    <row r="357" spans="4:4">
      <c r="D357" s="479"/>
    </row>
    <row r="358" spans="4:4">
      <c r="D358" s="479"/>
    </row>
    <row r="359" spans="4:4">
      <c r="D359" s="479"/>
    </row>
    <row r="360" spans="4:4">
      <c r="D360" s="479"/>
    </row>
    <row r="361" spans="4:4">
      <c r="D361" s="479"/>
    </row>
    <row r="362" spans="4:4">
      <c r="D362" s="479"/>
    </row>
    <row r="363" spans="4:4">
      <c r="D363" s="479"/>
    </row>
    <row r="364" spans="4:4">
      <c r="D364" s="479"/>
    </row>
    <row r="365" spans="4:4">
      <c r="D365" s="479"/>
    </row>
    <row r="366" spans="4:4">
      <c r="D366" s="479"/>
    </row>
    <row r="367" spans="4:4">
      <c r="D367" s="479"/>
    </row>
    <row r="368" spans="4:4">
      <c r="D368" s="479"/>
    </row>
    <row r="369" spans="4:4">
      <c r="D369" s="479"/>
    </row>
    <row r="370" spans="4:4">
      <c r="D370" s="479"/>
    </row>
    <row r="371" spans="4:4">
      <c r="D371" s="479"/>
    </row>
    <row r="372" spans="4:4">
      <c r="D372" s="479"/>
    </row>
    <row r="373" spans="4:4">
      <c r="D373" s="479"/>
    </row>
    <row r="374" spans="4:4">
      <c r="D374" s="479"/>
    </row>
    <row r="375" spans="4:4">
      <c r="D375" s="479"/>
    </row>
    <row r="376" spans="4:4">
      <c r="D376" s="479"/>
    </row>
    <row r="377" spans="4:4">
      <c r="D377" s="479"/>
    </row>
    <row r="378" spans="4:4">
      <c r="D378" s="479"/>
    </row>
    <row r="379" spans="4:4">
      <c r="D379" s="479"/>
    </row>
    <row r="380" spans="4:4">
      <c r="D380" s="479"/>
    </row>
    <row r="381" spans="4:4">
      <c r="D381" s="479"/>
    </row>
    <row r="382" spans="4:4">
      <c r="D382" s="479"/>
    </row>
    <row r="383" spans="4:4">
      <c r="D383" s="479"/>
    </row>
    <row r="384" spans="4:4">
      <c r="D384" s="479"/>
    </row>
    <row r="385" spans="4:4">
      <c r="D385" s="479"/>
    </row>
    <row r="386" spans="4:4">
      <c r="D386" s="479"/>
    </row>
    <row r="387" spans="4:4">
      <c r="D387" s="479"/>
    </row>
    <row r="388" spans="4:4">
      <c r="D388" s="479"/>
    </row>
    <row r="389" spans="4:4">
      <c r="D389" s="479"/>
    </row>
    <row r="390" spans="4:4">
      <c r="D390" s="479"/>
    </row>
    <row r="391" spans="4:4">
      <c r="D391" s="479"/>
    </row>
    <row r="392" spans="4:4">
      <c r="D392" s="479"/>
    </row>
    <row r="393" spans="4:4">
      <c r="D393" s="479"/>
    </row>
    <row r="394" spans="4:4">
      <c r="D394" s="479"/>
    </row>
    <row r="395" spans="4:4">
      <c r="D395" s="479"/>
    </row>
    <row r="396" spans="4:4">
      <c r="D396" s="479"/>
    </row>
    <row r="397" spans="4:4">
      <c r="D397" s="479"/>
    </row>
    <row r="398" spans="4:4">
      <c r="D398" s="479"/>
    </row>
    <row r="399" spans="4:4">
      <c r="D399" s="479"/>
    </row>
    <row r="400" spans="4:4">
      <c r="D400" s="479"/>
    </row>
    <row r="401" spans="4:4">
      <c r="D401" s="479"/>
    </row>
    <row r="402" spans="4:4">
      <c r="D402" s="479"/>
    </row>
    <row r="403" spans="4:4">
      <c r="D403" s="479"/>
    </row>
    <row r="404" spans="4:4">
      <c r="D404" s="479"/>
    </row>
    <row r="405" spans="4:4">
      <c r="D405" s="479"/>
    </row>
    <row r="406" spans="4:4">
      <c r="D406" s="479"/>
    </row>
    <row r="407" spans="4:4">
      <c r="D407" s="479"/>
    </row>
    <row r="408" spans="4:4">
      <c r="D408" s="479"/>
    </row>
    <row r="409" spans="4:4">
      <c r="D409" s="479"/>
    </row>
    <row r="410" spans="4:4">
      <c r="D410" s="479"/>
    </row>
    <row r="411" spans="4:4">
      <c r="D411" s="479"/>
    </row>
    <row r="412" spans="4:4">
      <c r="D412" s="479"/>
    </row>
    <row r="413" spans="4:4">
      <c r="D413" s="479"/>
    </row>
    <row r="414" spans="4:4">
      <c r="D414" s="479"/>
    </row>
    <row r="415" spans="4:4">
      <c r="D415" s="479"/>
    </row>
    <row r="416" spans="4:4">
      <c r="D416" s="479"/>
    </row>
    <row r="417" spans="4:4">
      <c r="D417" s="479"/>
    </row>
    <row r="418" spans="4:4">
      <c r="D418" s="479"/>
    </row>
    <row r="419" spans="4:4">
      <c r="D419" s="479"/>
    </row>
    <row r="420" spans="4:4">
      <c r="D420" s="479"/>
    </row>
    <row r="421" spans="4:4">
      <c r="D421" s="479"/>
    </row>
    <row r="422" spans="4:4">
      <c r="D422" s="479"/>
    </row>
    <row r="423" spans="4:4">
      <c r="D423" s="479"/>
    </row>
    <row r="424" spans="4:4">
      <c r="D424" s="479"/>
    </row>
    <row r="425" spans="4:4">
      <c r="D425" s="479"/>
    </row>
    <row r="426" spans="4:4">
      <c r="D426" s="479"/>
    </row>
    <row r="427" spans="4:4">
      <c r="D427" s="479"/>
    </row>
    <row r="428" spans="4:4">
      <c r="D428" s="479"/>
    </row>
    <row r="429" spans="4:4">
      <c r="D429" s="479"/>
    </row>
    <row r="430" spans="4:4">
      <c r="D430" s="479"/>
    </row>
    <row r="431" spans="4:4">
      <c r="D431" s="479"/>
    </row>
    <row r="432" spans="4:4">
      <c r="D432" s="479"/>
    </row>
    <row r="433" spans="4:4">
      <c r="D433" s="479"/>
    </row>
    <row r="434" spans="4:4">
      <c r="D434" s="479"/>
    </row>
    <row r="435" spans="4:4">
      <c r="D435" s="479"/>
    </row>
    <row r="436" spans="4:4">
      <c r="D436" s="479"/>
    </row>
    <row r="437" spans="4:4">
      <c r="D437" s="479"/>
    </row>
    <row r="438" spans="4:4">
      <c r="D438" s="479"/>
    </row>
    <row r="439" spans="4:4">
      <c r="D439" s="479"/>
    </row>
    <row r="440" spans="4:4">
      <c r="D440" s="479"/>
    </row>
    <row r="441" spans="4:4">
      <c r="D441" s="479"/>
    </row>
    <row r="442" spans="4:4">
      <c r="D442" s="479"/>
    </row>
    <row r="443" spans="4:4">
      <c r="D443" s="479"/>
    </row>
    <row r="444" spans="4:4">
      <c r="D444" s="479"/>
    </row>
    <row r="445" spans="4:4">
      <c r="D445" s="479"/>
    </row>
    <row r="446" spans="4:4">
      <c r="D446" s="479"/>
    </row>
    <row r="447" spans="4:4">
      <c r="D447" s="479"/>
    </row>
    <row r="448" spans="4:4">
      <c r="D448" s="479"/>
    </row>
    <row r="449" spans="4:4">
      <c r="D449" s="479"/>
    </row>
    <row r="450" spans="4:4">
      <c r="D450" s="479"/>
    </row>
    <row r="451" spans="4:4">
      <c r="D451" s="479"/>
    </row>
    <row r="452" spans="4:4">
      <c r="D452" s="479"/>
    </row>
    <row r="453" spans="4:4">
      <c r="D453" s="479"/>
    </row>
    <row r="454" spans="4:4">
      <c r="D454" s="479"/>
    </row>
    <row r="455" spans="4:4">
      <c r="D455" s="479"/>
    </row>
    <row r="456" spans="4:4">
      <c r="D456" s="479"/>
    </row>
    <row r="457" spans="4:4">
      <c r="D457" s="479"/>
    </row>
    <row r="458" spans="4:4">
      <c r="D458" s="479"/>
    </row>
    <row r="459" spans="4:4">
      <c r="D459" s="479"/>
    </row>
    <row r="460" spans="4:4">
      <c r="D460" s="479"/>
    </row>
    <row r="461" spans="4:4">
      <c r="D461" s="479"/>
    </row>
    <row r="462" spans="4:4">
      <c r="D462" s="479"/>
    </row>
    <row r="463" spans="4:4">
      <c r="D463" s="479"/>
    </row>
    <row r="464" spans="4:4">
      <c r="D464" s="479"/>
    </row>
    <row r="465" spans="4:4">
      <c r="D465" s="479"/>
    </row>
    <row r="466" spans="4:4">
      <c r="D466" s="479"/>
    </row>
    <row r="467" spans="4:4">
      <c r="D467" s="479"/>
    </row>
    <row r="468" spans="4:4">
      <c r="D468" s="479"/>
    </row>
    <row r="469" spans="4:4">
      <c r="D469" s="479"/>
    </row>
    <row r="470" spans="4:4">
      <c r="D470" s="479"/>
    </row>
    <row r="471" spans="4:4">
      <c r="D471" s="479"/>
    </row>
    <row r="472" spans="4:4">
      <c r="D472" s="479"/>
    </row>
    <row r="473" spans="4:4">
      <c r="D473" s="479"/>
    </row>
    <row r="474" spans="4:4">
      <c r="D474" s="479"/>
    </row>
    <row r="475" spans="4:4">
      <c r="D475" s="479"/>
    </row>
    <row r="476" spans="4:4">
      <c r="D476" s="479"/>
    </row>
    <row r="477" spans="4:4">
      <c r="D477" s="479"/>
    </row>
    <row r="478" spans="4:4">
      <c r="D478" s="479"/>
    </row>
    <row r="479" spans="4:4">
      <c r="D479" s="479"/>
    </row>
    <row r="480" spans="4:4">
      <c r="D480" s="479"/>
    </row>
    <row r="481" spans="4:4">
      <c r="D481" s="479"/>
    </row>
    <row r="482" spans="4:4">
      <c r="D482" s="479"/>
    </row>
    <row r="483" spans="4:4">
      <c r="D483" s="479"/>
    </row>
    <row r="484" spans="4:4">
      <c r="D484" s="479"/>
    </row>
  </sheetData>
  <mergeCells count="3">
    <mergeCell ref="F4:G4"/>
    <mergeCell ref="C4:D4"/>
    <mergeCell ref="A7:B7"/>
  </mergeCells>
  <pageMargins left="0.86614173228346458" right="0.39370078740157483" top="0.74803149606299213" bottom="0.74803149606299213" header="0.31496062992125984" footer="0.51181102362204722"/>
  <pageSetup paperSize="9" firstPageNumber="37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77"/>
  <sheetViews>
    <sheetView workbookViewId="0"/>
  </sheetViews>
  <sheetFormatPr defaultColWidth="11.42578125" defaultRowHeight="18.75"/>
  <cols>
    <col min="1" max="1" width="37.28515625" style="204" customWidth="1"/>
    <col min="2" max="2" width="9.140625" style="204" customWidth="1"/>
    <col min="3" max="4" width="8.5703125" style="204" customWidth="1"/>
    <col min="5" max="5" width="1.140625" style="204" customWidth="1"/>
    <col min="6" max="6" width="10.140625" style="204" customWidth="1"/>
    <col min="7" max="16384" width="11.42578125" style="204"/>
  </cols>
  <sheetData>
    <row r="1" spans="1:8">
      <c r="A1" s="215" t="s">
        <v>605</v>
      </c>
      <c r="B1" s="861"/>
      <c r="C1" s="861"/>
      <c r="D1" s="862"/>
      <c r="E1" s="861"/>
      <c r="F1" s="861"/>
      <c r="G1" s="861"/>
      <c r="H1" s="861"/>
    </row>
    <row r="2" spans="1:8">
      <c r="A2" s="214"/>
      <c r="B2" s="863"/>
      <c r="C2" s="863"/>
      <c r="D2" s="864"/>
      <c r="E2" s="863"/>
      <c r="F2" s="863"/>
      <c r="G2" s="863"/>
      <c r="H2" s="863"/>
    </row>
    <row r="3" spans="1:8">
      <c r="A3" s="213"/>
      <c r="B3" s="865"/>
      <c r="C3" s="865"/>
      <c r="D3" s="866"/>
      <c r="E3" s="865"/>
      <c r="F3" s="865"/>
      <c r="G3" s="195" t="s">
        <v>430</v>
      </c>
      <c r="H3" s="863"/>
    </row>
    <row r="4" spans="1:8" ht="15.95" customHeight="1">
      <c r="A4" s="212"/>
      <c r="B4" s="925" t="s">
        <v>545</v>
      </c>
      <c r="C4" s="925"/>
      <c r="D4" s="925"/>
      <c r="E4" s="211"/>
      <c r="F4" s="926" t="s">
        <v>546</v>
      </c>
      <c r="G4" s="926"/>
      <c r="H4" s="863"/>
    </row>
    <row r="5" spans="1:8" ht="15.95" customHeight="1">
      <c r="A5" s="208"/>
      <c r="B5" s="207" t="s">
        <v>547</v>
      </c>
      <c r="C5" s="207" t="s">
        <v>547</v>
      </c>
      <c r="D5" s="207" t="s">
        <v>216</v>
      </c>
      <c r="E5" s="207"/>
      <c r="F5" s="207" t="s">
        <v>548</v>
      </c>
      <c r="G5" s="207" t="s">
        <v>548</v>
      </c>
      <c r="H5" s="863"/>
    </row>
    <row r="6" spans="1:8" ht="15.95" customHeight="1">
      <c r="A6" s="208"/>
      <c r="B6" s="207" t="s">
        <v>537</v>
      </c>
      <c r="C6" s="207" t="s">
        <v>537</v>
      </c>
      <c r="D6" s="207" t="s">
        <v>537</v>
      </c>
      <c r="E6" s="207"/>
      <c r="F6" s="210" t="s">
        <v>549</v>
      </c>
      <c r="G6" s="210" t="s">
        <v>549</v>
      </c>
      <c r="H6" s="863"/>
    </row>
    <row r="7" spans="1:8" ht="15.95" customHeight="1">
      <c r="A7" s="208"/>
      <c r="B7" s="207" t="s">
        <v>231</v>
      </c>
      <c r="C7" s="207" t="s">
        <v>231</v>
      </c>
      <c r="D7" s="207" t="s">
        <v>231</v>
      </c>
      <c r="E7" s="207"/>
      <c r="F7" s="207" t="s">
        <v>230</v>
      </c>
      <c r="G7" s="207" t="s">
        <v>230</v>
      </c>
      <c r="H7" s="863"/>
    </row>
    <row r="8" spans="1:8" ht="15.95" customHeight="1">
      <c r="A8" s="208"/>
      <c r="B8" s="207" t="s">
        <v>229</v>
      </c>
      <c r="C8" s="207" t="s">
        <v>228</v>
      </c>
      <c r="D8" s="207" t="s">
        <v>228</v>
      </c>
      <c r="E8" s="207"/>
      <c r="F8" s="207" t="s">
        <v>227</v>
      </c>
      <c r="G8" s="207" t="s">
        <v>227</v>
      </c>
      <c r="H8" s="863"/>
    </row>
    <row r="9" spans="1:8" ht="15.95" customHeight="1">
      <c r="A9" s="208"/>
      <c r="B9" s="209" t="s">
        <v>226</v>
      </c>
      <c r="C9" s="209" t="s">
        <v>433</v>
      </c>
      <c r="D9" s="209" t="s">
        <v>433</v>
      </c>
      <c r="E9" s="209"/>
      <c r="F9" s="209" t="s">
        <v>225</v>
      </c>
      <c r="G9" s="209" t="s">
        <v>433</v>
      </c>
      <c r="H9" s="863"/>
    </row>
    <row r="10" spans="1:8" ht="15.95" customHeight="1">
      <c r="A10" s="208"/>
      <c r="B10" s="863"/>
      <c r="C10" s="863"/>
      <c r="D10" s="864"/>
      <c r="E10" s="863"/>
      <c r="F10" s="863"/>
      <c r="G10" s="863"/>
      <c r="H10" s="863"/>
    </row>
    <row r="11" spans="1:8">
      <c r="A11" s="208"/>
      <c r="B11" s="863"/>
      <c r="C11" s="863"/>
      <c r="D11" s="864"/>
      <c r="E11" s="863"/>
      <c r="F11" s="863"/>
      <c r="G11" s="863"/>
      <c r="H11" s="863"/>
    </row>
    <row r="12" spans="1:8" ht="24.95" customHeight="1">
      <c r="A12" s="897" t="s">
        <v>224</v>
      </c>
      <c r="B12" s="867">
        <v>100.97</v>
      </c>
      <c r="C12" s="868">
        <v>118.62</v>
      </c>
      <c r="D12" s="869">
        <v>113.58</v>
      </c>
      <c r="E12" s="868"/>
      <c r="F12" s="868">
        <v>105.13</v>
      </c>
      <c r="G12" s="868">
        <v>107.95</v>
      </c>
      <c r="H12" s="863"/>
    </row>
    <row r="13" spans="1:8" ht="24.95" customHeight="1">
      <c r="A13" s="870" t="s">
        <v>162</v>
      </c>
      <c r="B13" s="871">
        <v>101.52</v>
      </c>
      <c r="C13" s="872">
        <v>117.63</v>
      </c>
      <c r="D13" s="873">
        <v>111.55</v>
      </c>
      <c r="E13" s="872"/>
      <c r="F13" s="872">
        <v>101.16</v>
      </c>
      <c r="G13" s="872">
        <v>103.5</v>
      </c>
      <c r="H13" s="863"/>
    </row>
    <row r="14" spans="1:8" ht="24.95" customHeight="1">
      <c r="A14" s="870" t="s">
        <v>161</v>
      </c>
      <c r="B14" s="871">
        <v>102.44</v>
      </c>
      <c r="C14" s="872">
        <v>113.05</v>
      </c>
      <c r="D14" s="873">
        <v>110.25</v>
      </c>
      <c r="E14" s="872"/>
      <c r="F14" s="872">
        <v>101.11</v>
      </c>
      <c r="G14" s="872">
        <v>149.1</v>
      </c>
      <c r="H14" s="863"/>
    </row>
    <row r="15" spans="1:8" ht="24.95" customHeight="1">
      <c r="A15" s="870" t="s">
        <v>223</v>
      </c>
      <c r="B15" s="871">
        <v>109.79</v>
      </c>
      <c r="C15" s="872">
        <v>113.38</v>
      </c>
      <c r="D15" s="873">
        <v>106.3</v>
      </c>
      <c r="E15" s="872"/>
      <c r="F15" s="872">
        <v>98.1</v>
      </c>
      <c r="G15" s="872">
        <v>99.85</v>
      </c>
      <c r="H15" s="863"/>
    </row>
    <row r="16" spans="1:8" ht="24.95" customHeight="1">
      <c r="A16" s="870" t="s">
        <v>159</v>
      </c>
      <c r="B16" s="871">
        <v>96.57</v>
      </c>
      <c r="C16" s="872">
        <v>112.05</v>
      </c>
      <c r="D16" s="873">
        <v>128.66999999999999</v>
      </c>
      <c r="E16" s="872"/>
      <c r="F16" s="872">
        <v>100.56</v>
      </c>
      <c r="G16" s="872">
        <v>103.5</v>
      </c>
      <c r="H16" s="863"/>
    </row>
    <row r="17" spans="1:8" ht="24.95" customHeight="1">
      <c r="A17" s="870" t="s">
        <v>158</v>
      </c>
      <c r="B17" s="871">
        <v>108.45</v>
      </c>
      <c r="C17" s="872">
        <v>131.06</v>
      </c>
      <c r="D17" s="873">
        <v>116.73</v>
      </c>
      <c r="E17" s="872"/>
      <c r="F17" s="872">
        <v>101.69</v>
      </c>
      <c r="G17" s="872">
        <v>102.3</v>
      </c>
      <c r="H17" s="863"/>
    </row>
    <row r="18" spans="1:8" ht="24.95" customHeight="1">
      <c r="A18" s="870" t="s">
        <v>157</v>
      </c>
      <c r="B18" s="871">
        <v>101.79</v>
      </c>
      <c r="C18" s="872">
        <v>115.2</v>
      </c>
      <c r="D18" s="873">
        <v>117.64</v>
      </c>
      <c r="E18" s="872"/>
      <c r="F18" s="872">
        <v>100.48</v>
      </c>
      <c r="G18" s="872">
        <v>100.01</v>
      </c>
      <c r="H18" s="863"/>
    </row>
    <row r="19" spans="1:8" ht="24.95" customHeight="1">
      <c r="A19" s="870" t="s">
        <v>156</v>
      </c>
      <c r="B19" s="871">
        <v>98.9</v>
      </c>
      <c r="C19" s="872">
        <v>114.66</v>
      </c>
      <c r="D19" s="873">
        <v>113.7</v>
      </c>
      <c r="E19" s="872"/>
      <c r="F19" s="872">
        <v>119.91</v>
      </c>
      <c r="G19" s="872">
        <v>118.2</v>
      </c>
      <c r="H19" s="863"/>
    </row>
    <row r="20" spans="1:8" ht="24.95" customHeight="1">
      <c r="A20" s="870" t="s">
        <v>222</v>
      </c>
      <c r="B20" s="871">
        <v>99.15</v>
      </c>
      <c r="C20" s="872">
        <v>116.36</v>
      </c>
      <c r="D20" s="873">
        <v>110.84</v>
      </c>
      <c r="E20" s="872"/>
      <c r="F20" s="872">
        <v>108.74</v>
      </c>
      <c r="G20" s="872">
        <v>110.2</v>
      </c>
      <c r="H20" s="863"/>
    </row>
    <row r="21" spans="1:8" ht="24.95" customHeight="1">
      <c r="A21" s="870" t="s">
        <v>221</v>
      </c>
      <c r="B21" s="871">
        <v>97.23</v>
      </c>
      <c r="C21" s="872">
        <v>129.27000000000001</v>
      </c>
      <c r="D21" s="873">
        <v>121.69</v>
      </c>
      <c r="E21" s="872"/>
      <c r="F21" s="872">
        <v>32.26</v>
      </c>
      <c r="G21" s="872">
        <v>90.62</v>
      </c>
      <c r="H21" s="863"/>
    </row>
    <row r="22" spans="1:8" ht="24.95" customHeight="1">
      <c r="A22" s="870" t="s">
        <v>153</v>
      </c>
      <c r="B22" s="871">
        <v>99.31</v>
      </c>
      <c r="C22" s="872">
        <v>127.78</v>
      </c>
      <c r="D22" s="873">
        <v>115.1</v>
      </c>
      <c r="E22" s="872"/>
      <c r="F22" s="872">
        <v>96.82</v>
      </c>
      <c r="G22" s="872">
        <v>69.760000000000005</v>
      </c>
      <c r="H22" s="863"/>
    </row>
    <row r="23" spans="1:8" ht="24.95" customHeight="1">
      <c r="A23" s="870" t="s">
        <v>220</v>
      </c>
      <c r="B23" s="871">
        <v>111.63</v>
      </c>
      <c r="C23" s="872">
        <v>122.97</v>
      </c>
      <c r="D23" s="873">
        <v>112.71</v>
      </c>
      <c r="E23" s="872"/>
      <c r="F23" s="872">
        <v>98</v>
      </c>
      <c r="G23" s="872">
        <v>116.2</v>
      </c>
      <c r="H23" s="863"/>
    </row>
    <row r="24" spans="1:8" ht="24.95" customHeight="1">
      <c r="A24" s="870" t="s">
        <v>151</v>
      </c>
      <c r="B24" s="871">
        <v>115.73</v>
      </c>
      <c r="C24" s="872">
        <v>124.3</v>
      </c>
      <c r="D24" s="873">
        <v>127.61</v>
      </c>
      <c r="E24" s="872"/>
      <c r="F24" s="872">
        <v>97.83</v>
      </c>
      <c r="G24" s="872">
        <v>97.26</v>
      </c>
      <c r="H24" s="863"/>
    </row>
    <row r="25" spans="1:8" ht="30" customHeight="1">
      <c r="A25" s="870" t="s">
        <v>150</v>
      </c>
      <c r="B25" s="871">
        <v>103.71</v>
      </c>
      <c r="C25" s="872">
        <v>112.42</v>
      </c>
      <c r="D25" s="873">
        <v>114.39</v>
      </c>
      <c r="E25" s="872"/>
      <c r="F25" s="872">
        <v>97.98</v>
      </c>
      <c r="G25" s="872">
        <v>104.9</v>
      </c>
      <c r="H25" s="863"/>
    </row>
    <row r="26" spans="1:8" ht="30" customHeight="1">
      <c r="A26" s="870" t="s">
        <v>149</v>
      </c>
      <c r="B26" s="871">
        <v>95.31</v>
      </c>
      <c r="C26" s="872">
        <v>116.2</v>
      </c>
      <c r="D26" s="873">
        <v>110.67</v>
      </c>
      <c r="E26" s="872"/>
      <c r="F26" s="872">
        <v>119.34</v>
      </c>
      <c r="G26" s="872">
        <v>129.65</v>
      </c>
      <c r="H26" s="863"/>
    </row>
    <row r="27" spans="1:8" ht="24.95" customHeight="1">
      <c r="A27" s="870" t="s">
        <v>148</v>
      </c>
      <c r="B27" s="871">
        <v>101.43</v>
      </c>
      <c r="C27" s="872">
        <v>122.24</v>
      </c>
      <c r="D27" s="873">
        <v>107.67</v>
      </c>
      <c r="E27" s="872"/>
      <c r="F27" s="872">
        <v>102.22</v>
      </c>
      <c r="G27" s="872">
        <v>120.65</v>
      </c>
      <c r="H27" s="863"/>
    </row>
    <row r="28" spans="1:8" ht="24.95" customHeight="1">
      <c r="A28" s="870" t="s">
        <v>147</v>
      </c>
      <c r="B28" s="871">
        <v>100.84</v>
      </c>
      <c r="C28" s="872">
        <v>104.84</v>
      </c>
      <c r="D28" s="873">
        <v>104.04</v>
      </c>
      <c r="E28" s="872"/>
      <c r="F28" s="872">
        <v>106.9</v>
      </c>
      <c r="G28" s="872">
        <v>135.16</v>
      </c>
      <c r="H28" s="863"/>
    </row>
    <row r="29" spans="1:8" ht="24.95" customHeight="1">
      <c r="A29" s="870" t="s">
        <v>146</v>
      </c>
      <c r="B29" s="871">
        <v>101.4</v>
      </c>
      <c r="C29" s="872">
        <v>105.37</v>
      </c>
      <c r="D29" s="873">
        <v>109.51</v>
      </c>
      <c r="E29" s="872"/>
      <c r="F29" s="872">
        <v>170.14</v>
      </c>
      <c r="G29" s="872">
        <v>101.9</v>
      </c>
      <c r="H29" s="863"/>
    </row>
    <row r="30" spans="1:8" ht="24.95" customHeight="1">
      <c r="A30" s="870" t="s">
        <v>145</v>
      </c>
      <c r="B30" s="871">
        <v>119.32</v>
      </c>
      <c r="C30" s="872">
        <v>133.71</v>
      </c>
      <c r="D30" s="873">
        <v>120.19</v>
      </c>
      <c r="E30" s="872"/>
      <c r="F30" s="872">
        <v>101.2</v>
      </c>
      <c r="G30" s="872">
        <v>101.12</v>
      </c>
      <c r="H30" s="863"/>
    </row>
    <row r="31" spans="1:8" ht="24.95" customHeight="1">
      <c r="A31" s="206"/>
      <c r="B31" s="863"/>
      <c r="C31" s="863"/>
      <c r="D31" s="864"/>
      <c r="E31" s="863"/>
      <c r="F31" s="863"/>
      <c r="G31" s="863"/>
      <c r="H31" s="863"/>
    </row>
    <row r="32" spans="1:8" ht="24.95" customHeight="1">
      <c r="A32" s="206"/>
      <c r="B32" s="863"/>
      <c r="C32" s="863"/>
      <c r="D32" s="864"/>
      <c r="E32" s="863"/>
      <c r="F32" s="863"/>
      <c r="G32" s="863"/>
      <c r="H32" s="863"/>
    </row>
    <row r="33" spans="1:8">
      <c r="A33" s="206"/>
      <c r="B33" s="863"/>
      <c r="C33" s="863"/>
      <c r="D33" s="864"/>
      <c r="E33" s="863"/>
      <c r="F33" s="863"/>
      <c r="G33" s="863"/>
      <c r="H33" s="863"/>
    </row>
    <row r="34" spans="1:8">
      <c r="A34" s="206"/>
      <c r="B34" s="863"/>
      <c r="C34" s="863"/>
      <c r="D34" s="864"/>
      <c r="E34" s="863"/>
      <c r="F34" s="863"/>
      <c r="G34" s="863"/>
      <c r="H34" s="863"/>
    </row>
    <row r="35" spans="1:8">
      <c r="A35" s="206"/>
      <c r="B35" s="863"/>
      <c r="C35" s="863"/>
      <c r="D35" s="864"/>
      <c r="E35" s="863"/>
      <c r="F35" s="863"/>
      <c r="G35" s="863"/>
      <c r="H35" s="863"/>
    </row>
    <row r="36" spans="1:8">
      <c r="A36" s="206"/>
      <c r="B36" s="863"/>
      <c r="C36" s="863"/>
      <c r="D36" s="864"/>
      <c r="E36" s="863"/>
      <c r="F36" s="863"/>
      <c r="G36" s="863"/>
      <c r="H36" s="863"/>
    </row>
    <row r="37" spans="1:8">
      <c r="A37" s="206"/>
      <c r="B37" s="863"/>
      <c r="C37" s="863"/>
      <c r="D37" s="864"/>
      <c r="E37" s="863"/>
      <c r="F37" s="863"/>
      <c r="G37" s="863"/>
      <c r="H37" s="863"/>
    </row>
    <row r="38" spans="1:8">
      <c r="A38" s="206"/>
      <c r="B38" s="863"/>
      <c r="C38" s="863"/>
      <c r="D38" s="864"/>
      <c r="E38" s="863"/>
      <c r="F38" s="863"/>
      <c r="G38" s="863"/>
      <c r="H38" s="863"/>
    </row>
    <row r="39" spans="1:8">
      <c r="A39" s="206"/>
      <c r="B39" s="863"/>
      <c r="C39" s="863"/>
      <c r="D39" s="864"/>
      <c r="E39" s="863"/>
      <c r="F39" s="863"/>
      <c r="G39" s="863"/>
      <c r="H39" s="863"/>
    </row>
    <row r="40" spans="1:8">
      <c r="A40" s="206"/>
      <c r="B40" s="863"/>
      <c r="C40" s="863"/>
      <c r="D40" s="864"/>
      <c r="E40" s="863"/>
      <c r="F40" s="863"/>
      <c r="G40" s="863"/>
      <c r="H40" s="863"/>
    </row>
    <row r="41" spans="1:8">
      <c r="A41" s="206"/>
      <c r="B41" s="863"/>
      <c r="C41" s="863"/>
      <c r="D41" s="864"/>
      <c r="E41" s="863"/>
      <c r="F41" s="863"/>
      <c r="G41" s="863"/>
      <c r="H41" s="863"/>
    </row>
    <row r="42" spans="1:8">
      <c r="A42" s="206"/>
      <c r="B42" s="863"/>
      <c r="C42" s="863"/>
      <c r="D42" s="864"/>
      <c r="E42" s="863"/>
      <c r="F42" s="863"/>
      <c r="G42" s="863"/>
      <c r="H42" s="863"/>
    </row>
    <row r="43" spans="1:8">
      <c r="A43" s="206"/>
      <c r="B43" s="863"/>
      <c r="C43" s="863"/>
      <c r="D43" s="864"/>
      <c r="E43" s="863"/>
      <c r="F43" s="863"/>
      <c r="G43" s="863"/>
      <c r="H43" s="863"/>
    </row>
    <row r="44" spans="1:8">
      <c r="A44" s="206"/>
      <c r="B44" s="863"/>
      <c r="C44" s="863"/>
      <c r="D44" s="864"/>
      <c r="E44" s="863"/>
      <c r="F44" s="863"/>
      <c r="G44" s="863"/>
      <c r="H44" s="863"/>
    </row>
    <row r="45" spans="1:8">
      <c r="A45" s="206"/>
      <c r="B45" s="863"/>
      <c r="C45" s="863"/>
      <c r="D45" s="864"/>
      <c r="E45" s="863"/>
      <c r="F45" s="863"/>
      <c r="G45" s="863"/>
      <c r="H45" s="863"/>
    </row>
    <row r="46" spans="1:8">
      <c r="A46" s="206"/>
      <c r="B46" s="863"/>
      <c r="C46" s="863"/>
      <c r="D46" s="864"/>
      <c r="E46" s="863"/>
      <c r="F46" s="863"/>
      <c r="G46" s="863"/>
      <c r="H46" s="863"/>
    </row>
    <row r="47" spans="1:8">
      <c r="A47" s="206"/>
      <c r="B47" s="863"/>
      <c r="C47" s="863"/>
      <c r="D47" s="864"/>
      <c r="E47" s="863"/>
      <c r="F47" s="863"/>
      <c r="G47" s="863"/>
      <c r="H47" s="863"/>
    </row>
    <row r="48" spans="1:8">
      <c r="A48" s="206"/>
      <c r="B48" s="863"/>
      <c r="C48" s="863"/>
      <c r="D48" s="864"/>
      <c r="E48" s="863"/>
      <c r="F48" s="863"/>
      <c r="G48" s="863"/>
      <c r="H48" s="863"/>
    </row>
    <row r="49" spans="1:8">
      <c r="A49" s="206"/>
      <c r="B49" s="863"/>
      <c r="C49" s="863"/>
      <c r="D49" s="864"/>
      <c r="E49" s="863"/>
      <c r="F49" s="863"/>
      <c r="G49" s="863"/>
      <c r="H49" s="863"/>
    </row>
    <row r="50" spans="1:8">
      <c r="A50" s="206"/>
      <c r="B50" s="863"/>
      <c r="C50" s="863"/>
      <c r="D50" s="864"/>
      <c r="E50" s="863"/>
      <c r="F50" s="863"/>
      <c r="G50" s="863"/>
      <c r="H50" s="863"/>
    </row>
    <row r="51" spans="1:8">
      <c r="A51" s="206"/>
      <c r="B51" s="863"/>
      <c r="C51" s="863"/>
      <c r="D51" s="864"/>
      <c r="E51" s="863"/>
      <c r="F51" s="863"/>
      <c r="G51" s="863"/>
      <c r="H51" s="863"/>
    </row>
    <row r="52" spans="1:8">
      <c r="A52" s="206"/>
      <c r="B52" s="863"/>
      <c r="C52" s="863"/>
      <c r="D52" s="864"/>
      <c r="E52" s="863"/>
      <c r="F52" s="863"/>
      <c r="G52" s="863"/>
      <c r="H52" s="863"/>
    </row>
    <row r="53" spans="1:8">
      <c r="A53" s="206"/>
      <c r="B53" s="863"/>
      <c r="C53" s="863"/>
      <c r="D53" s="864"/>
      <c r="E53" s="863"/>
      <c r="F53" s="863"/>
      <c r="G53" s="863"/>
      <c r="H53" s="863"/>
    </row>
    <row r="54" spans="1:8">
      <c r="A54" s="206"/>
      <c r="B54" s="863"/>
      <c r="C54" s="863"/>
      <c r="D54" s="864"/>
      <c r="E54" s="863"/>
      <c r="F54" s="863"/>
      <c r="G54" s="863"/>
      <c r="H54" s="863"/>
    </row>
    <row r="55" spans="1:8">
      <c r="A55" s="206"/>
      <c r="B55" s="863"/>
      <c r="C55" s="863"/>
      <c r="D55" s="864"/>
      <c r="E55" s="863"/>
      <c r="F55" s="863"/>
      <c r="G55" s="863"/>
      <c r="H55" s="863"/>
    </row>
    <row r="56" spans="1:8">
      <c r="A56" s="206"/>
      <c r="B56" s="863"/>
      <c r="C56" s="863"/>
      <c r="D56" s="864"/>
      <c r="E56" s="863"/>
      <c r="F56" s="863"/>
      <c r="G56" s="863"/>
      <c r="H56" s="863"/>
    </row>
    <row r="57" spans="1:8">
      <c r="A57" s="206"/>
      <c r="B57" s="863"/>
      <c r="C57" s="863"/>
      <c r="D57" s="864"/>
      <c r="E57" s="863"/>
      <c r="F57" s="863"/>
      <c r="G57" s="863"/>
      <c r="H57" s="863"/>
    </row>
    <row r="58" spans="1:8">
      <c r="A58" s="206"/>
      <c r="B58" s="863"/>
      <c r="C58" s="863"/>
      <c r="D58" s="864"/>
      <c r="E58" s="863"/>
      <c r="F58" s="863"/>
      <c r="G58" s="863"/>
      <c r="H58" s="863"/>
    </row>
    <row r="59" spans="1:8">
      <c r="A59" s="206"/>
      <c r="B59" s="863"/>
      <c r="C59" s="863"/>
      <c r="D59" s="864"/>
      <c r="E59" s="863"/>
      <c r="F59" s="863"/>
      <c r="G59" s="863"/>
      <c r="H59" s="863"/>
    </row>
    <row r="60" spans="1:8">
      <c r="A60" s="206"/>
      <c r="B60" s="863"/>
      <c r="C60" s="863"/>
      <c r="D60" s="864"/>
      <c r="E60" s="863"/>
      <c r="F60" s="863"/>
      <c r="G60" s="863"/>
      <c r="H60" s="863"/>
    </row>
    <row r="61" spans="1:8">
      <c r="A61" s="206"/>
      <c r="B61" s="863"/>
      <c r="C61" s="863"/>
      <c r="D61" s="864"/>
      <c r="E61" s="863"/>
      <c r="F61" s="863"/>
      <c r="G61" s="863"/>
      <c r="H61" s="863"/>
    </row>
    <row r="62" spans="1:8">
      <c r="A62" s="206"/>
      <c r="B62" s="863"/>
      <c r="C62" s="863"/>
      <c r="D62" s="864"/>
      <c r="E62" s="863"/>
      <c r="F62" s="863"/>
      <c r="G62" s="863"/>
      <c r="H62" s="863"/>
    </row>
    <row r="63" spans="1:8">
      <c r="A63" s="206"/>
      <c r="B63" s="863"/>
      <c r="C63" s="863"/>
      <c r="D63" s="864"/>
      <c r="E63" s="863"/>
      <c r="F63" s="863"/>
      <c r="G63" s="863"/>
      <c r="H63" s="863"/>
    </row>
    <row r="64" spans="1:8">
      <c r="A64" s="206"/>
      <c r="B64" s="863"/>
      <c r="C64" s="863"/>
      <c r="D64" s="864"/>
      <c r="E64" s="863"/>
      <c r="F64" s="863"/>
      <c r="G64" s="863"/>
      <c r="H64" s="863"/>
    </row>
    <row r="65" spans="1:8">
      <c r="A65" s="206"/>
      <c r="B65" s="863"/>
      <c r="C65" s="863"/>
      <c r="D65" s="864"/>
      <c r="E65" s="863"/>
      <c r="F65" s="863"/>
      <c r="G65" s="863"/>
      <c r="H65" s="863"/>
    </row>
    <row r="66" spans="1:8">
      <c r="A66" s="206"/>
      <c r="B66" s="863"/>
      <c r="C66" s="863"/>
      <c r="D66" s="864"/>
      <c r="E66" s="863"/>
      <c r="F66" s="863"/>
      <c r="G66" s="863"/>
      <c r="H66" s="863"/>
    </row>
    <row r="67" spans="1:8">
      <c r="A67" s="206"/>
      <c r="B67" s="863"/>
      <c r="C67" s="863"/>
      <c r="D67" s="864"/>
      <c r="E67" s="863"/>
      <c r="F67" s="863"/>
      <c r="G67" s="863"/>
      <c r="H67" s="863"/>
    </row>
    <row r="68" spans="1:8">
      <c r="A68" s="206"/>
      <c r="B68" s="863"/>
      <c r="C68" s="863"/>
      <c r="D68" s="864"/>
      <c r="E68" s="863"/>
      <c r="F68" s="863"/>
      <c r="G68" s="863"/>
      <c r="H68" s="863"/>
    </row>
    <row r="69" spans="1:8">
      <c r="A69" s="206"/>
      <c r="B69" s="205"/>
      <c r="C69" s="205"/>
      <c r="D69" s="205"/>
      <c r="E69" s="205"/>
      <c r="F69" s="205"/>
    </row>
    <row r="70" spans="1:8">
      <c r="A70" s="206"/>
      <c r="B70" s="205"/>
      <c r="C70" s="205"/>
      <c r="D70" s="205"/>
      <c r="E70" s="205"/>
      <c r="F70" s="205"/>
    </row>
    <row r="71" spans="1:8">
      <c r="A71" s="206"/>
      <c r="B71" s="205"/>
      <c r="C71" s="205"/>
      <c r="D71" s="205"/>
      <c r="E71" s="205"/>
      <c r="F71" s="205"/>
    </row>
    <row r="72" spans="1:8">
      <c r="A72" s="206"/>
      <c r="B72" s="205"/>
      <c r="C72" s="205"/>
      <c r="D72" s="205"/>
      <c r="E72" s="205"/>
      <c r="F72" s="205"/>
    </row>
    <row r="73" spans="1:8">
      <c r="A73" s="206"/>
      <c r="B73" s="205"/>
      <c r="C73" s="205"/>
      <c r="D73" s="205"/>
      <c r="E73" s="205"/>
      <c r="F73" s="205"/>
    </row>
    <row r="74" spans="1:8">
      <c r="A74" s="206"/>
      <c r="B74" s="205"/>
      <c r="C74" s="205"/>
      <c r="D74" s="205"/>
      <c r="E74" s="205"/>
      <c r="F74" s="205"/>
    </row>
    <row r="75" spans="1:8">
      <c r="A75" s="206"/>
      <c r="B75" s="205"/>
      <c r="C75" s="205"/>
      <c r="D75" s="205"/>
      <c r="E75" s="205"/>
      <c r="F75" s="205"/>
    </row>
    <row r="76" spans="1:8">
      <c r="A76" s="206"/>
      <c r="B76" s="205"/>
      <c r="C76" s="205"/>
      <c r="D76" s="205"/>
      <c r="E76" s="205"/>
      <c r="F76" s="205"/>
    </row>
    <row r="77" spans="1:8">
      <c r="A77" s="206"/>
      <c r="B77" s="205"/>
      <c r="C77" s="205"/>
      <c r="D77" s="205"/>
      <c r="E77" s="205"/>
      <c r="F77" s="205"/>
    </row>
  </sheetData>
  <mergeCells count="2">
    <mergeCell ref="B4:D4"/>
    <mergeCell ref="F4:G4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O48"/>
  <sheetViews>
    <sheetView workbookViewId="0">
      <selection sqref="A1:C1"/>
    </sheetView>
  </sheetViews>
  <sheetFormatPr defaultColWidth="11.42578125" defaultRowHeight="16.5" customHeight="1"/>
  <cols>
    <col min="1" max="1" width="49.5703125" style="182" customWidth="1"/>
    <col min="2" max="3" width="17.5703125" style="183" customWidth="1"/>
    <col min="4" max="16384" width="11.42578125" style="182"/>
  </cols>
  <sheetData>
    <row r="1" spans="1:119" ht="20.100000000000001" customHeight="1">
      <c r="A1" s="927" t="s">
        <v>606</v>
      </c>
      <c r="B1" s="927"/>
      <c r="C1" s="927"/>
    </row>
    <row r="2" spans="1:119" ht="20.100000000000001" customHeight="1">
      <c r="A2" s="874"/>
      <c r="B2" s="874"/>
      <c r="C2" s="511"/>
    </row>
    <row r="3" spans="1:119" ht="20.100000000000001" customHeight="1">
      <c r="A3" s="875"/>
      <c r="B3" s="511"/>
      <c r="C3" s="876" t="s">
        <v>550</v>
      </c>
    </row>
    <row r="4" spans="1:119" s="217" customFormat="1" ht="15.95" customHeight="1">
      <c r="A4" s="710"/>
      <c r="B4" s="711" t="s">
        <v>234</v>
      </c>
      <c r="C4" s="711" t="s">
        <v>234</v>
      </c>
    </row>
    <row r="5" spans="1:119" s="217" customFormat="1" ht="15.95" customHeight="1">
      <c r="A5" s="712"/>
      <c r="B5" s="713" t="s">
        <v>233</v>
      </c>
      <c r="C5" s="713" t="s">
        <v>233</v>
      </c>
    </row>
    <row r="6" spans="1:119" s="217" customFormat="1" ht="15.95" customHeight="1">
      <c r="A6" s="712"/>
      <c r="B6" s="714" t="s">
        <v>551</v>
      </c>
      <c r="C6" s="714" t="s">
        <v>551</v>
      </c>
    </row>
    <row r="7" spans="1:119" s="217" customFormat="1" ht="15.95" customHeight="1">
      <c r="A7" s="712"/>
      <c r="B7" s="713" t="s">
        <v>232</v>
      </c>
      <c r="C7" s="713" t="s">
        <v>232</v>
      </c>
    </row>
    <row r="8" spans="1:119" ht="15.95" customHeight="1">
      <c r="A8" s="712"/>
      <c r="B8" s="715" t="s">
        <v>225</v>
      </c>
      <c r="C8" s="715" t="s">
        <v>433</v>
      </c>
    </row>
    <row r="9" spans="1:119" s="193" customFormat="1" ht="20.100000000000001" customHeight="1">
      <c r="A9" s="716"/>
      <c r="B9" s="717"/>
      <c r="C9" s="717"/>
    </row>
    <row r="10" spans="1:119" s="190" customFormat="1" ht="20.100000000000001" customHeight="1">
      <c r="A10" s="779" t="s">
        <v>168</v>
      </c>
      <c r="B10" s="877">
        <v>101.09360823446799</v>
      </c>
      <c r="C10" s="877">
        <v>105.1</v>
      </c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191"/>
      <c r="BW10" s="191"/>
      <c r="BX10" s="191"/>
      <c r="BY10" s="191"/>
      <c r="BZ10" s="191"/>
      <c r="CA10" s="191"/>
      <c r="CB10" s="191"/>
      <c r="CC10" s="191"/>
      <c r="CD10" s="191"/>
      <c r="CE10" s="191"/>
      <c r="CF10" s="191"/>
      <c r="CG10" s="191"/>
      <c r="CH10" s="191"/>
      <c r="CI10" s="191"/>
      <c r="CJ10" s="191"/>
      <c r="CK10" s="191"/>
      <c r="CL10" s="191"/>
      <c r="CM10" s="191"/>
      <c r="CN10" s="191"/>
      <c r="CO10" s="191"/>
      <c r="CP10" s="191"/>
      <c r="CQ10" s="191"/>
      <c r="CR10" s="191"/>
      <c r="CS10" s="191"/>
      <c r="CT10" s="191"/>
      <c r="CU10" s="191"/>
      <c r="CV10" s="191"/>
      <c r="CW10" s="191"/>
      <c r="CX10" s="191"/>
      <c r="CY10" s="191"/>
      <c r="CZ10" s="191"/>
      <c r="DA10" s="191"/>
      <c r="DB10" s="191"/>
      <c r="DC10" s="191"/>
      <c r="DD10" s="191"/>
      <c r="DE10" s="191"/>
      <c r="DF10" s="191"/>
      <c r="DG10" s="191"/>
      <c r="DH10" s="191"/>
      <c r="DI10" s="191"/>
      <c r="DJ10" s="191"/>
      <c r="DK10" s="191"/>
      <c r="DL10" s="191"/>
      <c r="DM10" s="191"/>
      <c r="DN10" s="191"/>
      <c r="DO10" s="191"/>
    </row>
    <row r="11" spans="1:119" s="183" customFormat="1" ht="20.100000000000001" customHeight="1">
      <c r="A11" s="192" t="s">
        <v>167</v>
      </c>
      <c r="B11" s="877">
        <v>100.1</v>
      </c>
      <c r="C11" s="877">
        <v>98.85</v>
      </c>
    </row>
    <row r="12" spans="1:119" s="183" customFormat="1" ht="20.100000000000001" customHeight="1">
      <c r="A12" s="508" t="s">
        <v>166</v>
      </c>
      <c r="B12" s="878">
        <v>99.99</v>
      </c>
      <c r="C12" s="878">
        <v>101.1</v>
      </c>
    </row>
    <row r="13" spans="1:119" s="183" customFormat="1" ht="20.100000000000001" customHeight="1">
      <c r="A13" s="508" t="s">
        <v>165</v>
      </c>
      <c r="B13" s="878">
        <v>99.92</v>
      </c>
      <c r="C13" s="878">
        <v>95.56</v>
      </c>
    </row>
    <row r="14" spans="1:119" s="188" customFormat="1" ht="20.100000000000001" customHeight="1">
      <c r="A14" s="508" t="s">
        <v>164</v>
      </c>
      <c r="B14" s="878">
        <v>100.54</v>
      </c>
      <c r="C14" s="878">
        <v>95.38</v>
      </c>
    </row>
    <row r="15" spans="1:119" s="183" customFormat="1" ht="20.100000000000001" customHeight="1">
      <c r="A15" s="216" t="s">
        <v>163</v>
      </c>
      <c r="B15" s="877">
        <v>101.26</v>
      </c>
      <c r="C15" s="877">
        <v>105.39</v>
      </c>
    </row>
    <row r="16" spans="1:119" s="183" customFormat="1" ht="18" customHeight="1">
      <c r="A16" s="508" t="s">
        <v>162</v>
      </c>
      <c r="B16" s="878">
        <v>100.66</v>
      </c>
      <c r="C16" s="878">
        <v>97.46</v>
      </c>
    </row>
    <row r="17" spans="1:119" s="183" customFormat="1" ht="18" customHeight="1">
      <c r="A17" s="508" t="s">
        <v>161</v>
      </c>
      <c r="B17" s="878">
        <v>99.41</v>
      </c>
      <c r="C17" s="878">
        <v>101.44</v>
      </c>
    </row>
    <row r="18" spans="1:119" s="183" customFormat="1" ht="18" customHeight="1">
      <c r="A18" s="508" t="s">
        <v>160</v>
      </c>
      <c r="B18" s="878">
        <v>99.2</v>
      </c>
      <c r="C18" s="878">
        <v>98.67</v>
      </c>
    </row>
    <row r="19" spans="1:119" s="183" customFormat="1" ht="18" customHeight="1">
      <c r="A19" s="508" t="s">
        <v>159</v>
      </c>
      <c r="B19" s="878">
        <v>100.68</v>
      </c>
      <c r="C19" s="878">
        <v>104.36</v>
      </c>
    </row>
    <row r="20" spans="1:119" s="183" customFormat="1" ht="18" customHeight="1">
      <c r="A20" s="508" t="s">
        <v>158</v>
      </c>
      <c r="B20" s="878">
        <v>100.97</v>
      </c>
      <c r="C20" s="878">
        <v>105.5</v>
      </c>
    </row>
    <row r="21" spans="1:119" s="183" customFormat="1" ht="18" customHeight="1">
      <c r="A21" s="508" t="s">
        <v>157</v>
      </c>
      <c r="B21" s="878">
        <v>101.45</v>
      </c>
      <c r="C21" s="878">
        <v>106.52</v>
      </c>
    </row>
    <row r="22" spans="1:119" s="183" customFormat="1" ht="18" customHeight="1">
      <c r="A22" s="508" t="s">
        <v>156</v>
      </c>
      <c r="B22" s="878">
        <v>101.05</v>
      </c>
      <c r="C22" s="878">
        <v>106.22</v>
      </c>
    </row>
    <row r="23" spans="1:119" s="183" customFormat="1" ht="18" customHeight="1">
      <c r="A23" s="508" t="s">
        <v>155</v>
      </c>
      <c r="B23" s="878">
        <v>100.55</v>
      </c>
      <c r="C23" s="878">
        <v>101.75</v>
      </c>
    </row>
    <row r="24" spans="1:119" s="189" customFormat="1" ht="18" customHeight="1">
      <c r="A24" s="508" t="s">
        <v>154</v>
      </c>
      <c r="B24" s="878">
        <v>100.38</v>
      </c>
      <c r="C24" s="878">
        <v>105.77</v>
      </c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3"/>
      <c r="BN24" s="183"/>
      <c r="BO24" s="183"/>
      <c r="BP24" s="183"/>
      <c r="BQ24" s="183"/>
      <c r="BR24" s="183"/>
      <c r="BS24" s="183"/>
      <c r="BT24" s="183"/>
      <c r="BU24" s="183"/>
      <c r="BV24" s="183"/>
      <c r="BW24" s="183"/>
      <c r="BX24" s="183"/>
      <c r="BY24" s="183"/>
      <c r="BZ24" s="183"/>
      <c r="CA24" s="183"/>
      <c r="CB24" s="183"/>
      <c r="CC24" s="183"/>
      <c r="CD24" s="183"/>
      <c r="CE24" s="183"/>
      <c r="CF24" s="183"/>
      <c r="CG24" s="183"/>
      <c r="CH24" s="183"/>
      <c r="CI24" s="183"/>
      <c r="CJ24" s="183"/>
      <c r="CK24" s="183"/>
      <c r="CL24" s="183"/>
      <c r="CM24" s="183"/>
      <c r="CN24" s="183"/>
      <c r="CO24" s="183"/>
      <c r="CP24" s="183"/>
      <c r="CQ24" s="183"/>
      <c r="CR24" s="183"/>
      <c r="CS24" s="183"/>
      <c r="CT24" s="183"/>
      <c r="CU24" s="183"/>
      <c r="CV24" s="183"/>
      <c r="CW24" s="183"/>
      <c r="CX24" s="183"/>
      <c r="CY24" s="183"/>
      <c r="CZ24" s="183"/>
      <c r="DA24" s="183"/>
      <c r="DB24" s="183"/>
      <c r="DC24" s="183"/>
      <c r="DD24" s="183"/>
      <c r="DE24" s="183"/>
      <c r="DF24" s="183"/>
      <c r="DG24" s="183"/>
      <c r="DH24" s="183"/>
      <c r="DI24" s="183"/>
      <c r="DJ24" s="183"/>
      <c r="DK24" s="183"/>
      <c r="DL24" s="183"/>
      <c r="DM24" s="183"/>
      <c r="DN24" s="183"/>
      <c r="DO24" s="183"/>
    </row>
    <row r="25" spans="1:119" s="183" customFormat="1" ht="18" customHeight="1">
      <c r="A25" s="508" t="s">
        <v>153</v>
      </c>
      <c r="B25" s="878">
        <v>100.98</v>
      </c>
      <c r="C25" s="878">
        <v>105.1</v>
      </c>
    </row>
    <row r="26" spans="1:119" s="183" customFormat="1" ht="18" customHeight="1">
      <c r="A26" s="508" t="s">
        <v>152</v>
      </c>
      <c r="B26" s="878">
        <v>100.24</v>
      </c>
      <c r="C26" s="878">
        <v>100.07</v>
      </c>
    </row>
    <row r="27" spans="1:119" s="183" customFormat="1" ht="18" customHeight="1">
      <c r="A27" s="508" t="s">
        <v>151</v>
      </c>
      <c r="B27" s="878">
        <v>100.59</v>
      </c>
      <c r="C27" s="878">
        <v>105.7</v>
      </c>
    </row>
    <row r="28" spans="1:119" s="183" customFormat="1" ht="30" customHeight="1">
      <c r="A28" s="508" t="s">
        <v>150</v>
      </c>
      <c r="B28" s="878">
        <v>100.42</v>
      </c>
      <c r="C28" s="878">
        <v>105.14</v>
      </c>
    </row>
    <row r="29" spans="1:119" s="183" customFormat="1" ht="30" customHeight="1">
      <c r="A29" s="508" t="s">
        <v>149</v>
      </c>
      <c r="B29" s="878">
        <v>101.35</v>
      </c>
      <c r="C29" s="878">
        <v>117.07</v>
      </c>
    </row>
    <row r="30" spans="1:119" s="183" customFormat="1" ht="18" customHeight="1">
      <c r="A30" s="508" t="s">
        <v>148</v>
      </c>
      <c r="B30" s="878">
        <v>101.92</v>
      </c>
      <c r="C30" s="878">
        <v>104.26</v>
      </c>
    </row>
    <row r="31" spans="1:119" s="183" customFormat="1" ht="18" customHeight="1">
      <c r="A31" s="508" t="s">
        <v>147</v>
      </c>
      <c r="B31" s="878">
        <v>100.81</v>
      </c>
      <c r="C31" s="878">
        <v>106.23</v>
      </c>
    </row>
    <row r="32" spans="1:119" s="183" customFormat="1" ht="18" customHeight="1">
      <c r="A32" s="508" t="s">
        <v>146</v>
      </c>
      <c r="B32" s="878">
        <v>100.54</v>
      </c>
      <c r="C32" s="878">
        <v>97.83</v>
      </c>
    </row>
    <row r="33" spans="1:3" s="188" customFormat="1" ht="18" customHeight="1">
      <c r="A33" s="508" t="s">
        <v>145</v>
      </c>
      <c r="B33" s="878">
        <v>103.11</v>
      </c>
      <c r="C33" s="878">
        <v>105.25</v>
      </c>
    </row>
    <row r="34" spans="1:3" s="188" customFormat="1" ht="18" customHeight="1">
      <c r="A34" s="509" t="s">
        <v>144</v>
      </c>
      <c r="B34" s="877">
        <v>100.03</v>
      </c>
      <c r="C34" s="877">
        <v>98.95</v>
      </c>
    </row>
    <row r="35" spans="1:3" s="183" customFormat="1" ht="30" customHeight="1">
      <c r="A35" s="509" t="s">
        <v>143</v>
      </c>
      <c r="B35" s="877">
        <v>100.52</v>
      </c>
      <c r="C35" s="877">
        <v>100.66</v>
      </c>
    </row>
    <row r="36" spans="1:3" s="183" customFormat="1" ht="18" customHeight="1">
      <c r="A36" s="508" t="s">
        <v>142</v>
      </c>
      <c r="B36" s="878">
        <v>100.16</v>
      </c>
      <c r="C36" s="878">
        <v>103.93</v>
      </c>
    </row>
    <row r="37" spans="1:3" ht="20.100000000000001" customHeight="1">
      <c r="A37" s="508" t="s">
        <v>552</v>
      </c>
      <c r="B37" s="878">
        <v>100.2</v>
      </c>
      <c r="C37" s="878">
        <v>94.31</v>
      </c>
    </row>
    <row r="38" spans="1:3" ht="30" customHeight="1">
      <c r="A38" s="879" t="s">
        <v>141</v>
      </c>
      <c r="B38" s="878">
        <v>100.93</v>
      </c>
      <c r="C38" s="878">
        <v>97.96</v>
      </c>
    </row>
    <row r="39" spans="1:3" ht="18" customHeight="1">
      <c r="A39" s="510"/>
      <c r="B39" s="880"/>
      <c r="C39" s="880"/>
    </row>
    <row r="40" spans="1:3" ht="18" customHeight="1">
      <c r="A40" s="510"/>
      <c r="B40" s="511"/>
      <c r="C40" s="511"/>
    </row>
    <row r="41" spans="1:3" ht="18" customHeight="1">
      <c r="A41" s="510"/>
      <c r="B41" s="511"/>
      <c r="C41" s="511"/>
    </row>
    <row r="42" spans="1:3" ht="18" customHeight="1">
      <c r="A42" s="510"/>
      <c r="B42" s="511"/>
      <c r="C42" s="511"/>
    </row>
    <row r="43" spans="1:3" ht="18" customHeight="1">
      <c r="A43" s="510"/>
      <c r="B43" s="511"/>
      <c r="C43" s="511"/>
    </row>
    <row r="44" spans="1:3" ht="18" customHeight="1">
      <c r="A44" s="510"/>
      <c r="B44" s="511"/>
      <c r="C44" s="511"/>
    </row>
    <row r="45" spans="1:3" ht="16.5" customHeight="1">
      <c r="A45" s="510"/>
      <c r="B45" s="511"/>
      <c r="C45" s="511"/>
    </row>
    <row r="46" spans="1:3" ht="16.5" customHeight="1">
      <c r="A46" s="510"/>
      <c r="B46" s="511"/>
      <c r="C46" s="511"/>
    </row>
    <row r="47" spans="1:3" ht="16.5" customHeight="1">
      <c r="A47" s="510"/>
      <c r="B47" s="511"/>
      <c r="C47" s="511"/>
    </row>
    <row r="48" spans="1:3" ht="16.5" customHeight="1">
      <c r="A48" s="510"/>
      <c r="B48" s="511"/>
      <c r="C48" s="511"/>
    </row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E60"/>
  <sheetViews>
    <sheetView workbookViewId="0"/>
  </sheetViews>
  <sheetFormatPr defaultColWidth="11.42578125" defaultRowHeight="12.75"/>
  <cols>
    <col min="1" max="1" width="48.140625" style="796" customWidth="1"/>
    <col min="2" max="2" width="12.42578125" style="796" customWidth="1"/>
    <col min="3" max="3" width="11.28515625" style="796" customWidth="1"/>
    <col min="4" max="4" width="16.42578125" style="796" customWidth="1"/>
    <col min="5" max="16384" width="11.42578125" style="796"/>
  </cols>
  <sheetData>
    <row r="1" spans="1:4" s="807" customFormat="1" ht="20.100000000000001" customHeight="1">
      <c r="A1" s="809" t="s">
        <v>607</v>
      </c>
      <c r="B1" s="808"/>
      <c r="C1" s="808"/>
      <c r="D1" s="808"/>
    </row>
    <row r="2" spans="1:4" ht="20.100000000000001" customHeight="1">
      <c r="A2" s="806"/>
      <c r="B2" s="797"/>
      <c r="C2" s="797"/>
      <c r="D2" s="797"/>
    </row>
    <row r="3" spans="1:4" s="798" customFormat="1" ht="20.100000000000001" customHeight="1">
      <c r="A3" s="802"/>
      <c r="B3" s="802"/>
      <c r="C3" s="802"/>
      <c r="D3" s="805" t="s">
        <v>539</v>
      </c>
    </row>
    <row r="4" spans="1:4" s="798" customFormat="1" ht="20.100000000000001" customHeight="1">
      <c r="A4" s="804"/>
      <c r="B4" s="928" t="s">
        <v>432</v>
      </c>
      <c r="C4" s="928" t="s">
        <v>535</v>
      </c>
      <c r="D4" s="783" t="s">
        <v>535</v>
      </c>
    </row>
    <row r="5" spans="1:4" s="798" customFormat="1" ht="20.100000000000001" customHeight="1">
      <c r="A5" s="803"/>
      <c r="B5" s="929"/>
      <c r="C5" s="929"/>
      <c r="D5" s="782" t="s">
        <v>590</v>
      </c>
    </row>
    <row r="6" spans="1:4" s="798" customFormat="1" ht="20.100000000000001" customHeight="1">
      <c r="A6" s="803"/>
      <c r="B6" s="576"/>
      <c r="C6" s="576"/>
      <c r="D6" s="576"/>
    </row>
    <row r="7" spans="1:4" s="798" customFormat="1" ht="20.100000000000001" customHeight="1">
      <c r="A7" s="885" t="s">
        <v>78</v>
      </c>
      <c r="B7" s="886">
        <f>SUM(B8:B24)</f>
        <v>110100</v>
      </c>
      <c r="C7" s="886">
        <f>SUM(C8:C24)</f>
        <v>126859</v>
      </c>
      <c r="D7" s="887">
        <f t="shared" ref="D7:D24" si="0">+C7/B7*100</f>
        <v>115.22161671207994</v>
      </c>
    </row>
    <row r="8" spans="1:4" s="801" customFormat="1" ht="20.100000000000001" customHeight="1">
      <c r="A8" s="800" t="s">
        <v>460</v>
      </c>
      <c r="B8" s="888">
        <v>38956</v>
      </c>
      <c r="C8" s="888">
        <v>45411</v>
      </c>
      <c r="D8" s="799">
        <f t="shared" si="0"/>
        <v>116.56997638361229</v>
      </c>
    </row>
    <row r="9" spans="1:4" s="798" customFormat="1" ht="20.100000000000001" customHeight="1">
      <c r="A9" s="800" t="s">
        <v>163</v>
      </c>
      <c r="B9" s="889">
        <v>14806</v>
      </c>
      <c r="C9" s="889">
        <v>16191</v>
      </c>
      <c r="D9" s="799">
        <f t="shared" si="0"/>
        <v>109.35431581791167</v>
      </c>
    </row>
    <row r="10" spans="1:4" s="798" customFormat="1" ht="20.100000000000001" customHeight="1">
      <c r="A10" s="800" t="s">
        <v>429</v>
      </c>
      <c r="B10" s="889">
        <v>14502</v>
      </c>
      <c r="C10" s="889">
        <v>16035</v>
      </c>
      <c r="D10" s="799">
        <f t="shared" si="0"/>
        <v>110.57095573024411</v>
      </c>
    </row>
    <row r="11" spans="1:4" s="798" customFormat="1" ht="30" customHeight="1">
      <c r="A11" s="800" t="s">
        <v>457</v>
      </c>
      <c r="B11" s="889">
        <v>8430</v>
      </c>
      <c r="C11" s="889">
        <v>9392</v>
      </c>
      <c r="D11" s="799">
        <f t="shared" si="0"/>
        <v>111.41162514827995</v>
      </c>
    </row>
    <row r="12" spans="1:4" s="798" customFormat="1" ht="30" customHeight="1">
      <c r="A12" s="800" t="s">
        <v>459</v>
      </c>
      <c r="B12" s="888">
        <v>5541</v>
      </c>
      <c r="C12" s="888">
        <v>6742</v>
      </c>
      <c r="D12" s="799">
        <f t="shared" si="0"/>
        <v>121.67478794441438</v>
      </c>
    </row>
    <row r="13" spans="1:4" s="798" customFormat="1" ht="20.100000000000001" customHeight="1">
      <c r="A13" s="800" t="s">
        <v>63</v>
      </c>
      <c r="B13" s="889">
        <v>5303</v>
      </c>
      <c r="C13" s="889">
        <v>6336</v>
      </c>
      <c r="D13" s="799">
        <f t="shared" si="0"/>
        <v>119.47953988308504</v>
      </c>
    </row>
    <row r="14" spans="1:4" s="798" customFormat="1" ht="20.100000000000001" customHeight="1">
      <c r="A14" s="800" t="s">
        <v>453</v>
      </c>
      <c r="B14" s="889">
        <v>6269</v>
      </c>
      <c r="C14" s="889">
        <v>5903</v>
      </c>
      <c r="D14" s="799">
        <f t="shared" si="0"/>
        <v>94.161748285212951</v>
      </c>
    </row>
    <row r="15" spans="1:4" s="798" customFormat="1" ht="20.100000000000001" customHeight="1">
      <c r="A15" s="800" t="s">
        <v>458</v>
      </c>
      <c r="B15" s="889">
        <v>3126</v>
      </c>
      <c r="C15" s="889">
        <v>5065</v>
      </c>
      <c r="D15" s="799">
        <f t="shared" si="0"/>
        <v>162.02815099168265</v>
      </c>
    </row>
    <row r="16" spans="1:4" s="798" customFormat="1" ht="20.100000000000001" customHeight="1">
      <c r="A16" s="800" t="s">
        <v>64</v>
      </c>
      <c r="B16" s="889">
        <v>2928</v>
      </c>
      <c r="C16" s="889">
        <v>3649</v>
      </c>
      <c r="D16" s="799">
        <f t="shared" si="0"/>
        <v>124.62431693989072</v>
      </c>
    </row>
    <row r="17" spans="1:5" s="798" customFormat="1" ht="20.100000000000001" customHeight="1">
      <c r="A17" s="800" t="s">
        <v>67</v>
      </c>
      <c r="B17" s="889">
        <v>2793</v>
      </c>
      <c r="C17" s="889">
        <v>3435</v>
      </c>
      <c r="D17" s="799">
        <f t="shared" si="0"/>
        <v>122.98603651987111</v>
      </c>
    </row>
    <row r="18" spans="1:5" s="798" customFormat="1" ht="20.100000000000001" customHeight="1">
      <c r="A18" s="800" t="s">
        <v>592</v>
      </c>
      <c r="B18" s="889">
        <v>1883</v>
      </c>
      <c r="C18" s="889">
        <v>1955</v>
      </c>
      <c r="D18" s="799">
        <f t="shared" si="0"/>
        <v>103.82368560807222</v>
      </c>
    </row>
    <row r="19" spans="1:5" s="798" customFormat="1" ht="20.100000000000001" customHeight="1">
      <c r="A19" s="800" t="s">
        <v>454</v>
      </c>
      <c r="B19" s="889">
        <v>1185</v>
      </c>
      <c r="C19" s="889">
        <v>1538</v>
      </c>
      <c r="D19" s="799">
        <f t="shared" si="0"/>
        <v>129.78902953586498</v>
      </c>
    </row>
    <row r="20" spans="1:5" s="798" customFormat="1" ht="20.100000000000001" customHeight="1">
      <c r="A20" s="800" t="s">
        <v>427</v>
      </c>
      <c r="B20" s="889">
        <v>1403</v>
      </c>
      <c r="C20" s="889">
        <v>1518</v>
      </c>
      <c r="D20" s="799">
        <f t="shared" si="0"/>
        <v>108.19672131147541</v>
      </c>
    </row>
    <row r="21" spans="1:5" s="798" customFormat="1" ht="20.100000000000001" customHeight="1">
      <c r="A21" s="800" t="s">
        <v>70</v>
      </c>
      <c r="B21" s="889">
        <v>1035</v>
      </c>
      <c r="C21" s="889">
        <v>1235</v>
      </c>
      <c r="D21" s="799">
        <f t="shared" si="0"/>
        <v>119.32367149758454</v>
      </c>
    </row>
    <row r="22" spans="1:5" s="798" customFormat="1" ht="20.100000000000001" customHeight="1">
      <c r="A22" s="800" t="s">
        <v>455</v>
      </c>
      <c r="B22" s="889">
        <v>763</v>
      </c>
      <c r="C22" s="889">
        <v>1026</v>
      </c>
      <c r="D22" s="799">
        <f t="shared" si="0"/>
        <v>134.46920052424639</v>
      </c>
    </row>
    <row r="23" spans="1:5" s="798" customFormat="1" ht="20.100000000000001" customHeight="1">
      <c r="A23" s="800" t="s">
        <v>428</v>
      </c>
      <c r="B23" s="889">
        <v>535</v>
      </c>
      <c r="C23" s="889">
        <v>741</v>
      </c>
      <c r="D23" s="799">
        <f t="shared" si="0"/>
        <v>138.50467289719626</v>
      </c>
      <c r="E23" s="796"/>
    </row>
    <row r="24" spans="1:5" s="798" customFormat="1" ht="20.100000000000001" customHeight="1">
      <c r="A24" s="800" t="s">
        <v>593</v>
      </c>
      <c r="B24" s="889">
        <v>642</v>
      </c>
      <c r="C24" s="889">
        <v>687</v>
      </c>
      <c r="D24" s="799">
        <f t="shared" si="0"/>
        <v>107.00934579439252</v>
      </c>
      <c r="E24" s="796"/>
    </row>
    <row r="25" spans="1:5" s="798" customFormat="1" ht="20.100000000000001" customHeight="1">
      <c r="A25" s="797"/>
      <c r="B25" s="797"/>
      <c r="C25" s="797"/>
      <c r="D25" s="797"/>
      <c r="E25" s="796"/>
    </row>
    <row r="26" spans="1:5" ht="20.100000000000001" customHeight="1">
      <c r="A26" s="797"/>
      <c r="B26" s="797"/>
      <c r="C26" s="797"/>
      <c r="D26" s="797"/>
    </row>
    <row r="27" spans="1:5" ht="20.100000000000001" customHeight="1">
      <c r="A27" s="797"/>
      <c r="B27" s="797"/>
      <c r="C27" s="797"/>
      <c r="D27" s="797"/>
    </row>
    <row r="28" spans="1:5" ht="20.100000000000001" customHeight="1">
      <c r="A28" s="797"/>
      <c r="B28" s="797"/>
      <c r="C28" s="797"/>
      <c r="D28" s="797"/>
    </row>
    <row r="29" spans="1:5" ht="20.100000000000001" customHeight="1">
      <c r="A29" s="797"/>
      <c r="B29" s="797"/>
      <c r="C29" s="797"/>
      <c r="D29" s="797"/>
    </row>
    <row r="30" spans="1:5" ht="20.100000000000001" customHeight="1">
      <c r="A30" s="797"/>
      <c r="B30" s="797"/>
      <c r="C30" s="797"/>
      <c r="D30" s="797"/>
    </row>
    <row r="31" spans="1:5" ht="20.100000000000001" customHeight="1">
      <c r="A31" s="797"/>
      <c r="B31" s="797"/>
      <c r="C31" s="797"/>
      <c r="D31" s="797"/>
    </row>
    <row r="32" spans="1:5" ht="20.100000000000001" customHeight="1">
      <c r="A32" s="797"/>
      <c r="B32" s="797"/>
      <c r="C32" s="797"/>
      <c r="D32" s="797"/>
    </row>
    <row r="33" spans="1:4" ht="20.100000000000001" customHeight="1">
      <c r="A33" s="797"/>
      <c r="B33" s="797"/>
      <c r="C33" s="797"/>
      <c r="D33" s="797"/>
    </row>
    <row r="34" spans="1:4" ht="20.100000000000001" customHeight="1">
      <c r="A34" s="797"/>
      <c r="B34" s="797"/>
      <c r="C34" s="797"/>
      <c r="D34" s="797"/>
    </row>
    <row r="35" spans="1:4" ht="20.100000000000001" customHeight="1">
      <c r="A35" s="797"/>
      <c r="B35" s="797"/>
      <c r="C35" s="797"/>
      <c r="D35" s="797"/>
    </row>
    <row r="36" spans="1:4" ht="20.100000000000001" customHeight="1">
      <c r="A36" s="797"/>
      <c r="B36" s="797"/>
      <c r="C36" s="797"/>
      <c r="D36" s="797"/>
    </row>
    <row r="37" spans="1:4" ht="20.100000000000001" customHeight="1">
      <c r="A37" s="797"/>
      <c r="B37" s="797"/>
      <c r="C37" s="797"/>
      <c r="D37" s="797"/>
    </row>
    <row r="38" spans="1:4" ht="20.100000000000001" customHeight="1">
      <c r="A38" s="797"/>
      <c r="B38" s="797"/>
      <c r="C38" s="797"/>
      <c r="D38" s="797"/>
    </row>
    <row r="39" spans="1:4" ht="20.100000000000001" customHeight="1">
      <c r="A39" s="797"/>
      <c r="B39" s="797"/>
      <c r="C39" s="797"/>
      <c r="D39" s="797"/>
    </row>
    <row r="40" spans="1:4" ht="20.100000000000001" customHeight="1">
      <c r="A40" s="797"/>
      <c r="B40" s="797"/>
      <c r="C40" s="797"/>
      <c r="D40" s="797"/>
    </row>
    <row r="41" spans="1:4" ht="20.100000000000001" customHeight="1">
      <c r="A41" s="797"/>
      <c r="B41" s="797"/>
      <c r="C41" s="797"/>
      <c r="D41" s="797"/>
    </row>
    <row r="42" spans="1:4" ht="20.100000000000001" customHeight="1">
      <c r="A42" s="797"/>
      <c r="B42" s="797"/>
      <c r="C42" s="797"/>
      <c r="D42" s="797"/>
    </row>
    <row r="43" spans="1:4" ht="20.100000000000001" customHeight="1">
      <c r="A43" s="797"/>
      <c r="B43" s="797"/>
      <c r="C43" s="797"/>
      <c r="D43" s="797"/>
    </row>
    <row r="44" spans="1:4" ht="20.100000000000001" customHeight="1">
      <c r="A44" s="797"/>
      <c r="B44" s="797"/>
      <c r="C44" s="797"/>
      <c r="D44" s="797"/>
    </row>
    <row r="45" spans="1:4" ht="20.100000000000001" customHeight="1">
      <c r="A45" s="797"/>
      <c r="B45" s="797"/>
      <c r="C45" s="797"/>
      <c r="D45" s="797"/>
    </row>
    <row r="46" spans="1:4" ht="20.100000000000001" customHeight="1">
      <c r="A46" s="797"/>
      <c r="B46" s="797"/>
      <c r="C46" s="797"/>
      <c r="D46" s="797"/>
    </row>
    <row r="47" spans="1:4" ht="20.100000000000001" customHeight="1">
      <c r="A47" s="797"/>
      <c r="B47" s="797"/>
      <c r="C47" s="797"/>
      <c r="D47" s="797"/>
    </row>
    <row r="48" spans="1:4" ht="20.100000000000001" customHeight="1">
      <c r="A48" s="797"/>
      <c r="B48" s="797"/>
      <c r="C48" s="797"/>
      <c r="D48" s="797"/>
    </row>
    <row r="49" spans="1:4" ht="20.100000000000001" customHeight="1">
      <c r="A49" s="797"/>
      <c r="B49" s="797"/>
      <c r="C49" s="797"/>
      <c r="D49" s="797"/>
    </row>
    <row r="50" spans="1:4" ht="20.100000000000001" customHeight="1">
      <c r="A50" s="797"/>
      <c r="B50" s="797"/>
      <c r="C50" s="797"/>
      <c r="D50" s="797"/>
    </row>
    <row r="51" spans="1:4">
      <c r="A51" s="797"/>
      <c r="B51" s="797"/>
      <c r="C51" s="797"/>
      <c r="D51" s="797"/>
    </row>
    <row r="52" spans="1:4">
      <c r="A52" s="797"/>
      <c r="B52" s="797"/>
      <c r="C52" s="797"/>
      <c r="D52" s="797"/>
    </row>
    <row r="53" spans="1:4">
      <c r="A53" s="797"/>
      <c r="B53" s="797"/>
      <c r="C53" s="797"/>
      <c r="D53" s="797"/>
    </row>
    <row r="54" spans="1:4">
      <c r="A54" s="797"/>
      <c r="B54" s="797"/>
      <c r="C54" s="797"/>
      <c r="D54" s="797"/>
    </row>
    <row r="55" spans="1:4">
      <c r="A55" s="797"/>
      <c r="B55" s="797"/>
      <c r="C55" s="797"/>
      <c r="D55" s="797"/>
    </row>
    <row r="56" spans="1:4">
      <c r="A56" s="797"/>
      <c r="B56" s="797"/>
      <c r="C56" s="797"/>
      <c r="D56" s="797"/>
    </row>
    <row r="57" spans="1:4">
      <c r="A57" s="797"/>
      <c r="B57" s="797"/>
      <c r="C57" s="797"/>
      <c r="D57" s="797"/>
    </row>
    <row r="60" spans="1:4">
      <c r="A60" s="797"/>
      <c r="B60" s="797"/>
      <c r="C60" s="797"/>
      <c r="D60" s="797"/>
    </row>
  </sheetData>
  <mergeCells count="2">
    <mergeCell ref="B4:B5"/>
    <mergeCell ref="C4:C5"/>
  </mergeCells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E28"/>
  <sheetViews>
    <sheetView workbookViewId="0"/>
  </sheetViews>
  <sheetFormatPr defaultRowHeight="12.75"/>
  <cols>
    <col min="1" max="1" width="50" style="568" customWidth="1"/>
    <col min="2" max="2" width="10.85546875" style="568" customWidth="1"/>
    <col min="3" max="3" width="10.42578125" style="568" customWidth="1"/>
    <col min="4" max="4" width="16.5703125" style="568" customWidth="1"/>
    <col min="5" max="256" width="9.140625" style="568"/>
    <col min="257" max="257" width="44.7109375" style="568" customWidth="1"/>
    <col min="258" max="258" width="9.5703125" style="568" customWidth="1"/>
    <col min="259" max="259" width="9.28515625" style="568" customWidth="1"/>
    <col min="260" max="260" width="15.5703125" style="568" customWidth="1"/>
    <col min="261" max="512" width="9.140625" style="568"/>
    <col min="513" max="513" width="44.7109375" style="568" customWidth="1"/>
    <col min="514" max="514" width="9.5703125" style="568" customWidth="1"/>
    <col min="515" max="515" width="9.28515625" style="568" customWidth="1"/>
    <col min="516" max="516" width="15.5703125" style="568" customWidth="1"/>
    <col min="517" max="768" width="9.140625" style="568"/>
    <col min="769" max="769" width="44.7109375" style="568" customWidth="1"/>
    <col min="770" max="770" width="9.5703125" style="568" customWidth="1"/>
    <col min="771" max="771" width="9.28515625" style="568" customWidth="1"/>
    <col min="772" max="772" width="15.5703125" style="568" customWidth="1"/>
    <col min="773" max="1024" width="9.140625" style="568"/>
    <col min="1025" max="1025" width="44.7109375" style="568" customWidth="1"/>
    <col min="1026" max="1026" width="9.5703125" style="568" customWidth="1"/>
    <col min="1027" max="1027" width="9.28515625" style="568" customWidth="1"/>
    <col min="1028" max="1028" width="15.5703125" style="568" customWidth="1"/>
    <col min="1029" max="1280" width="9.140625" style="568"/>
    <col min="1281" max="1281" width="44.7109375" style="568" customWidth="1"/>
    <col min="1282" max="1282" width="9.5703125" style="568" customWidth="1"/>
    <col min="1283" max="1283" width="9.28515625" style="568" customWidth="1"/>
    <col min="1284" max="1284" width="15.5703125" style="568" customWidth="1"/>
    <col min="1285" max="1536" width="9.140625" style="568"/>
    <col min="1537" max="1537" width="44.7109375" style="568" customWidth="1"/>
    <col min="1538" max="1538" width="9.5703125" style="568" customWidth="1"/>
    <col min="1539" max="1539" width="9.28515625" style="568" customWidth="1"/>
    <col min="1540" max="1540" width="15.5703125" style="568" customWidth="1"/>
    <col min="1541" max="1792" width="9.140625" style="568"/>
    <col min="1793" max="1793" width="44.7109375" style="568" customWidth="1"/>
    <col min="1794" max="1794" width="9.5703125" style="568" customWidth="1"/>
    <col min="1795" max="1795" width="9.28515625" style="568" customWidth="1"/>
    <col min="1796" max="1796" width="15.5703125" style="568" customWidth="1"/>
    <col min="1797" max="2048" width="9.140625" style="568"/>
    <col min="2049" max="2049" width="44.7109375" style="568" customWidth="1"/>
    <col min="2050" max="2050" width="9.5703125" style="568" customWidth="1"/>
    <col min="2051" max="2051" width="9.28515625" style="568" customWidth="1"/>
    <col min="2052" max="2052" width="15.5703125" style="568" customWidth="1"/>
    <col min="2053" max="2304" width="9.140625" style="568"/>
    <col min="2305" max="2305" width="44.7109375" style="568" customWidth="1"/>
    <col min="2306" max="2306" width="9.5703125" style="568" customWidth="1"/>
    <col min="2307" max="2307" width="9.28515625" style="568" customWidth="1"/>
    <col min="2308" max="2308" width="15.5703125" style="568" customWidth="1"/>
    <col min="2309" max="2560" width="9.140625" style="568"/>
    <col min="2561" max="2561" width="44.7109375" style="568" customWidth="1"/>
    <col min="2562" max="2562" width="9.5703125" style="568" customWidth="1"/>
    <col min="2563" max="2563" width="9.28515625" style="568" customWidth="1"/>
    <col min="2564" max="2564" width="15.5703125" style="568" customWidth="1"/>
    <col min="2565" max="2816" width="9.140625" style="568"/>
    <col min="2817" max="2817" width="44.7109375" style="568" customWidth="1"/>
    <col min="2818" max="2818" width="9.5703125" style="568" customWidth="1"/>
    <col min="2819" max="2819" width="9.28515625" style="568" customWidth="1"/>
    <col min="2820" max="2820" width="15.5703125" style="568" customWidth="1"/>
    <col min="2821" max="3072" width="9.140625" style="568"/>
    <col min="3073" max="3073" width="44.7109375" style="568" customWidth="1"/>
    <col min="3074" max="3074" width="9.5703125" style="568" customWidth="1"/>
    <col min="3075" max="3075" width="9.28515625" style="568" customWidth="1"/>
    <col min="3076" max="3076" width="15.5703125" style="568" customWidth="1"/>
    <col min="3077" max="3328" width="9.140625" style="568"/>
    <col min="3329" max="3329" width="44.7109375" style="568" customWidth="1"/>
    <col min="3330" max="3330" width="9.5703125" style="568" customWidth="1"/>
    <col min="3331" max="3331" width="9.28515625" style="568" customWidth="1"/>
    <col min="3332" max="3332" width="15.5703125" style="568" customWidth="1"/>
    <col min="3333" max="3584" width="9.140625" style="568"/>
    <col min="3585" max="3585" width="44.7109375" style="568" customWidth="1"/>
    <col min="3586" max="3586" width="9.5703125" style="568" customWidth="1"/>
    <col min="3587" max="3587" width="9.28515625" style="568" customWidth="1"/>
    <col min="3588" max="3588" width="15.5703125" style="568" customWidth="1"/>
    <col min="3589" max="3840" width="9.140625" style="568"/>
    <col min="3841" max="3841" width="44.7109375" style="568" customWidth="1"/>
    <col min="3842" max="3842" width="9.5703125" style="568" customWidth="1"/>
    <col min="3843" max="3843" width="9.28515625" style="568" customWidth="1"/>
    <col min="3844" max="3844" width="15.5703125" style="568" customWidth="1"/>
    <col min="3845" max="4096" width="9.140625" style="568"/>
    <col min="4097" max="4097" width="44.7109375" style="568" customWidth="1"/>
    <col min="4098" max="4098" width="9.5703125" style="568" customWidth="1"/>
    <col min="4099" max="4099" width="9.28515625" style="568" customWidth="1"/>
    <col min="4100" max="4100" width="15.5703125" style="568" customWidth="1"/>
    <col min="4101" max="4352" width="9.140625" style="568"/>
    <col min="4353" max="4353" width="44.7109375" style="568" customWidth="1"/>
    <col min="4354" max="4354" width="9.5703125" style="568" customWidth="1"/>
    <col min="4355" max="4355" width="9.28515625" style="568" customWidth="1"/>
    <col min="4356" max="4356" width="15.5703125" style="568" customWidth="1"/>
    <col min="4357" max="4608" width="9.140625" style="568"/>
    <col min="4609" max="4609" width="44.7109375" style="568" customWidth="1"/>
    <col min="4610" max="4610" width="9.5703125" style="568" customWidth="1"/>
    <col min="4611" max="4611" width="9.28515625" style="568" customWidth="1"/>
    <col min="4612" max="4612" width="15.5703125" style="568" customWidth="1"/>
    <col min="4613" max="4864" width="9.140625" style="568"/>
    <col min="4865" max="4865" width="44.7109375" style="568" customWidth="1"/>
    <col min="4866" max="4866" width="9.5703125" style="568" customWidth="1"/>
    <col min="4867" max="4867" width="9.28515625" style="568" customWidth="1"/>
    <col min="4868" max="4868" width="15.5703125" style="568" customWidth="1"/>
    <col min="4869" max="5120" width="9.140625" style="568"/>
    <col min="5121" max="5121" width="44.7109375" style="568" customWidth="1"/>
    <col min="5122" max="5122" width="9.5703125" style="568" customWidth="1"/>
    <col min="5123" max="5123" width="9.28515625" style="568" customWidth="1"/>
    <col min="5124" max="5124" width="15.5703125" style="568" customWidth="1"/>
    <col min="5125" max="5376" width="9.140625" style="568"/>
    <col min="5377" max="5377" width="44.7109375" style="568" customWidth="1"/>
    <col min="5378" max="5378" width="9.5703125" style="568" customWidth="1"/>
    <col min="5379" max="5379" width="9.28515625" style="568" customWidth="1"/>
    <col min="5380" max="5380" width="15.5703125" style="568" customWidth="1"/>
    <col min="5381" max="5632" width="9.140625" style="568"/>
    <col min="5633" max="5633" width="44.7109375" style="568" customWidth="1"/>
    <col min="5634" max="5634" width="9.5703125" style="568" customWidth="1"/>
    <col min="5635" max="5635" width="9.28515625" style="568" customWidth="1"/>
    <col min="5636" max="5636" width="15.5703125" style="568" customWidth="1"/>
    <col min="5637" max="5888" width="9.140625" style="568"/>
    <col min="5889" max="5889" width="44.7109375" style="568" customWidth="1"/>
    <col min="5890" max="5890" width="9.5703125" style="568" customWidth="1"/>
    <col min="5891" max="5891" width="9.28515625" style="568" customWidth="1"/>
    <col min="5892" max="5892" width="15.5703125" style="568" customWidth="1"/>
    <col min="5893" max="6144" width="9.140625" style="568"/>
    <col min="6145" max="6145" width="44.7109375" style="568" customWidth="1"/>
    <col min="6146" max="6146" width="9.5703125" style="568" customWidth="1"/>
    <col min="6147" max="6147" width="9.28515625" style="568" customWidth="1"/>
    <col min="6148" max="6148" width="15.5703125" style="568" customWidth="1"/>
    <col min="6149" max="6400" width="9.140625" style="568"/>
    <col min="6401" max="6401" width="44.7109375" style="568" customWidth="1"/>
    <col min="6402" max="6402" width="9.5703125" style="568" customWidth="1"/>
    <col min="6403" max="6403" width="9.28515625" style="568" customWidth="1"/>
    <col min="6404" max="6404" width="15.5703125" style="568" customWidth="1"/>
    <col min="6405" max="6656" width="9.140625" style="568"/>
    <col min="6657" max="6657" width="44.7109375" style="568" customWidth="1"/>
    <col min="6658" max="6658" width="9.5703125" style="568" customWidth="1"/>
    <col min="6659" max="6659" width="9.28515625" style="568" customWidth="1"/>
    <col min="6660" max="6660" width="15.5703125" style="568" customWidth="1"/>
    <col min="6661" max="6912" width="9.140625" style="568"/>
    <col min="6913" max="6913" width="44.7109375" style="568" customWidth="1"/>
    <col min="6914" max="6914" width="9.5703125" style="568" customWidth="1"/>
    <col min="6915" max="6915" width="9.28515625" style="568" customWidth="1"/>
    <col min="6916" max="6916" width="15.5703125" style="568" customWidth="1"/>
    <col min="6917" max="7168" width="9.140625" style="568"/>
    <col min="7169" max="7169" width="44.7109375" style="568" customWidth="1"/>
    <col min="7170" max="7170" width="9.5703125" style="568" customWidth="1"/>
    <col min="7171" max="7171" width="9.28515625" style="568" customWidth="1"/>
    <col min="7172" max="7172" width="15.5703125" style="568" customWidth="1"/>
    <col min="7173" max="7424" width="9.140625" style="568"/>
    <col min="7425" max="7425" width="44.7109375" style="568" customWidth="1"/>
    <col min="7426" max="7426" width="9.5703125" style="568" customWidth="1"/>
    <col min="7427" max="7427" width="9.28515625" style="568" customWidth="1"/>
    <col min="7428" max="7428" width="15.5703125" style="568" customWidth="1"/>
    <col min="7429" max="7680" width="9.140625" style="568"/>
    <col min="7681" max="7681" width="44.7109375" style="568" customWidth="1"/>
    <col min="7682" max="7682" width="9.5703125" style="568" customWidth="1"/>
    <col min="7683" max="7683" width="9.28515625" style="568" customWidth="1"/>
    <col min="7684" max="7684" width="15.5703125" style="568" customWidth="1"/>
    <col min="7685" max="7936" width="9.140625" style="568"/>
    <col min="7937" max="7937" width="44.7109375" style="568" customWidth="1"/>
    <col min="7938" max="7938" width="9.5703125" style="568" customWidth="1"/>
    <col min="7939" max="7939" width="9.28515625" style="568" customWidth="1"/>
    <col min="7940" max="7940" width="15.5703125" style="568" customWidth="1"/>
    <col min="7941" max="8192" width="9.140625" style="568"/>
    <col min="8193" max="8193" width="44.7109375" style="568" customWidth="1"/>
    <col min="8194" max="8194" width="9.5703125" style="568" customWidth="1"/>
    <col min="8195" max="8195" width="9.28515625" style="568" customWidth="1"/>
    <col min="8196" max="8196" width="15.5703125" style="568" customWidth="1"/>
    <col min="8197" max="8448" width="9.140625" style="568"/>
    <col min="8449" max="8449" width="44.7109375" style="568" customWidth="1"/>
    <col min="8450" max="8450" width="9.5703125" style="568" customWidth="1"/>
    <col min="8451" max="8451" width="9.28515625" style="568" customWidth="1"/>
    <col min="8452" max="8452" width="15.5703125" style="568" customWidth="1"/>
    <col min="8453" max="8704" width="9.140625" style="568"/>
    <col min="8705" max="8705" width="44.7109375" style="568" customWidth="1"/>
    <col min="8706" max="8706" width="9.5703125" style="568" customWidth="1"/>
    <col min="8707" max="8707" width="9.28515625" style="568" customWidth="1"/>
    <col min="8708" max="8708" width="15.5703125" style="568" customWidth="1"/>
    <col min="8709" max="8960" width="9.140625" style="568"/>
    <col min="8961" max="8961" width="44.7109375" style="568" customWidth="1"/>
    <col min="8962" max="8962" width="9.5703125" style="568" customWidth="1"/>
    <col min="8963" max="8963" width="9.28515625" style="568" customWidth="1"/>
    <col min="8964" max="8964" width="15.5703125" style="568" customWidth="1"/>
    <col min="8965" max="9216" width="9.140625" style="568"/>
    <col min="9217" max="9217" width="44.7109375" style="568" customWidth="1"/>
    <col min="9218" max="9218" width="9.5703125" style="568" customWidth="1"/>
    <col min="9219" max="9219" width="9.28515625" style="568" customWidth="1"/>
    <col min="9220" max="9220" width="15.5703125" style="568" customWidth="1"/>
    <col min="9221" max="9472" width="9.140625" style="568"/>
    <col min="9473" max="9473" width="44.7109375" style="568" customWidth="1"/>
    <col min="9474" max="9474" width="9.5703125" style="568" customWidth="1"/>
    <col min="9475" max="9475" width="9.28515625" style="568" customWidth="1"/>
    <col min="9476" max="9476" width="15.5703125" style="568" customWidth="1"/>
    <col min="9477" max="9728" width="9.140625" style="568"/>
    <col min="9729" max="9729" width="44.7109375" style="568" customWidth="1"/>
    <col min="9730" max="9730" width="9.5703125" style="568" customWidth="1"/>
    <col min="9731" max="9731" width="9.28515625" style="568" customWidth="1"/>
    <col min="9732" max="9732" width="15.5703125" style="568" customWidth="1"/>
    <col min="9733" max="9984" width="9.140625" style="568"/>
    <col min="9985" max="9985" width="44.7109375" style="568" customWidth="1"/>
    <col min="9986" max="9986" width="9.5703125" style="568" customWidth="1"/>
    <col min="9987" max="9987" width="9.28515625" style="568" customWidth="1"/>
    <col min="9988" max="9988" width="15.5703125" style="568" customWidth="1"/>
    <col min="9989" max="10240" width="9.140625" style="568"/>
    <col min="10241" max="10241" width="44.7109375" style="568" customWidth="1"/>
    <col min="10242" max="10242" width="9.5703125" style="568" customWidth="1"/>
    <col min="10243" max="10243" width="9.28515625" style="568" customWidth="1"/>
    <col min="10244" max="10244" width="15.5703125" style="568" customWidth="1"/>
    <col min="10245" max="10496" width="9.140625" style="568"/>
    <col min="10497" max="10497" width="44.7109375" style="568" customWidth="1"/>
    <col min="10498" max="10498" width="9.5703125" style="568" customWidth="1"/>
    <col min="10499" max="10499" width="9.28515625" style="568" customWidth="1"/>
    <col min="10500" max="10500" width="15.5703125" style="568" customWidth="1"/>
    <col min="10501" max="10752" width="9.140625" style="568"/>
    <col min="10753" max="10753" width="44.7109375" style="568" customWidth="1"/>
    <col min="10754" max="10754" width="9.5703125" style="568" customWidth="1"/>
    <col min="10755" max="10755" width="9.28515625" style="568" customWidth="1"/>
    <col min="10756" max="10756" width="15.5703125" style="568" customWidth="1"/>
    <col min="10757" max="11008" width="9.140625" style="568"/>
    <col min="11009" max="11009" width="44.7109375" style="568" customWidth="1"/>
    <col min="11010" max="11010" width="9.5703125" style="568" customWidth="1"/>
    <col min="11011" max="11011" width="9.28515625" style="568" customWidth="1"/>
    <col min="11012" max="11012" width="15.5703125" style="568" customWidth="1"/>
    <col min="11013" max="11264" width="9.140625" style="568"/>
    <col min="11265" max="11265" width="44.7109375" style="568" customWidth="1"/>
    <col min="11266" max="11266" width="9.5703125" style="568" customWidth="1"/>
    <col min="11267" max="11267" width="9.28515625" style="568" customWidth="1"/>
    <col min="11268" max="11268" width="15.5703125" style="568" customWidth="1"/>
    <col min="11269" max="11520" width="9.140625" style="568"/>
    <col min="11521" max="11521" width="44.7109375" style="568" customWidth="1"/>
    <col min="11522" max="11522" width="9.5703125" style="568" customWidth="1"/>
    <col min="11523" max="11523" width="9.28515625" style="568" customWidth="1"/>
    <col min="11524" max="11524" width="15.5703125" style="568" customWidth="1"/>
    <col min="11525" max="11776" width="9.140625" style="568"/>
    <col min="11777" max="11777" width="44.7109375" style="568" customWidth="1"/>
    <col min="11778" max="11778" width="9.5703125" style="568" customWidth="1"/>
    <col min="11779" max="11779" width="9.28515625" style="568" customWidth="1"/>
    <col min="11780" max="11780" width="15.5703125" style="568" customWidth="1"/>
    <col min="11781" max="12032" width="9.140625" style="568"/>
    <col min="12033" max="12033" width="44.7109375" style="568" customWidth="1"/>
    <col min="12034" max="12034" width="9.5703125" style="568" customWidth="1"/>
    <col min="12035" max="12035" width="9.28515625" style="568" customWidth="1"/>
    <col min="12036" max="12036" width="15.5703125" style="568" customWidth="1"/>
    <col min="12037" max="12288" width="9.140625" style="568"/>
    <col min="12289" max="12289" width="44.7109375" style="568" customWidth="1"/>
    <col min="12290" max="12290" width="9.5703125" style="568" customWidth="1"/>
    <col min="12291" max="12291" width="9.28515625" style="568" customWidth="1"/>
    <col min="12292" max="12292" width="15.5703125" style="568" customWidth="1"/>
    <col min="12293" max="12544" width="9.140625" style="568"/>
    <col min="12545" max="12545" width="44.7109375" style="568" customWidth="1"/>
    <col min="12546" max="12546" width="9.5703125" style="568" customWidth="1"/>
    <col min="12547" max="12547" width="9.28515625" style="568" customWidth="1"/>
    <col min="12548" max="12548" width="15.5703125" style="568" customWidth="1"/>
    <col min="12549" max="12800" width="9.140625" style="568"/>
    <col min="12801" max="12801" width="44.7109375" style="568" customWidth="1"/>
    <col min="12802" max="12802" width="9.5703125" style="568" customWidth="1"/>
    <col min="12803" max="12803" width="9.28515625" style="568" customWidth="1"/>
    <col min="12804" max="12804" width="15.5703125" style="568" customWidth="1"/>
    <col min="12805" max="13056" width="9.140625" style="568"/>
    <col min="13057" max="13057" width="44.7109375" style="568" customWidth="1"/>
    <col min="13058" max="13058" width="9.5703125" style="568" customWidth="1"/>
    <col min="13059" max="13059" width="9.28515625" style="568" customWidth="1"/>
    <col min="13060" max="13060" width="15.5703125" style="568" customWidth="1"/>
    <col min="13061" max="13312" width="9.140625" style="568"/>
    <col min="13313" max="13313" width="44.7109375" style="568" customWidth="1"/>
    <col min="13314" max="13314" width="9.5703125" style="568" customWidth="1"/>
    <col min="13315" max="13315" width="9.28515625" style="568" customWidth="1"/>
    <col min="13316" max="13316" width="15.5703125" style="568" customWidth="1"/>
    <col min="13317" max="13568" width="9.140625" style="568"/>
    <col min="13569" max="13569" width="44.7109375" style="568" customWidth="1"/>
    <col min="13570" max="13570" width="9.5703125" style="568" customWidth="1"/>
    <col min="13571" max="13571" width="9.28515625" style="568" customWidth="1"/>
    <col min="13572" max="13572" width="15.5703125" style="568" customWidth="1"/>
    <col min="13573" max="13824" width="9.140625" style="568"/>
    <col min="13825" max="13825" width="44.7109375" style="568" customWidth="1"/>
    <col min="13826" max="13826" width="9.5703125" style="568" customWidth="1"/>
    <col min="13827" max="13827" width="9.28515625" style="568" customWidth="1"/>
    <col min="13828" max="13828" width="15.5703125" style="568" customWidth="1"/>
    <col min="13829" max="14080" width="9.140625" style="568"/>
    <col min="14081" max="14081" width="44.7109375" style="568" customWidth="1"/>
    <col min="14082" max="14082" width="9.5703125" style="568" customWidth="1"/>
    <col min="14083" max="14083" width="9.28515625" style="568" customWidth="1"/>
    <col min="14084" max="14084" width="15.5703125" style="568" customWidth="1"/>
    <col min="14085" max="14336" width="9.140625" style="568"/>
    <col min="14337" max="14337" width="44.7109375" style="568" customWidth="1"/>
    <col min="14338" max="14338" width="9.5703125" style="568" customWidth="1"/>
    <col min="14339" max="14339" width="9.28515625" style="568" customWidth="1"/>
    <col min="14340" max="14340" width="15.5703125" style="568" customWidth="1"/>
    <col min="14341" max="14592" width="9.140625" style="568"/>
    <col min="14593" max="14593" width="44.7109375" style="568" customWidth="1"/>
    <col min="14594" max="14594" width="9.5703125" style="568" customWidth="1"/>
    <col min="14595" max="14595" width="9.28515625" style="568" customWidth="1"/>
    <col min="14596" max="14596" width="15.5703125" style="568" customWidth="1"/>
    <col min="14597" max="14848" width="9.140625" style="568"/>
    <col min="14849" max="14849" width="44.7109375" style="568" customWidth="1"/>
    <col min="14850" max="14850" width="9.5703125" style="568" customWidth="1"/>
    <col min="14851" max="14851" width="9.28515625" style="568" customWidth="1"/>
    <col min="14852" max="14852" width="15.5703125" style="568" customWidth="1"/>
    <col min="14853" max="15104" width="9.140625" style="568"/>
    <col min="15105" max="15105" width="44.7109375" style="568" customWidth="1"/>
    <col min="15106" max="15106" width="9.5703125" style="568" customWidth="1"/>
    <col min="15107" max="15107" width="9.28515625" style="568" customWidth="1"/>
    <col min="15108" max="15108" width="15.5703125" style="568" customWidth="1"/>
    <col min="15109" max="15360" width="9.140625" style="568"/>
    <col min="15361" max="15361" width="44.7109375" style="568" customWidth="1"/>
    <col min="15362" max="15362" width="9.5703125" style="568" customWidth="1"/>
    <col min="15363" max="15363" width="9.28515625" style="568" customWidth="1"/>
    <col min="15364" max="15364" width="15.5703125" style="568" customWidth="1"/>
    <col min="15365" max="15616" width="9.140625" style="568"/>
    <col min="15617" max="15617" width="44.7109375" style="568" customWidth="1"/>
    <col min="15618" max="15618" width="9.5703125" style="568" customWidth="1"/>
    <col min="15619" max="15619" width="9.28515625" style="568" customWidth="1"/>
    <col min="15620" max="15620" width="15.5703125" style="568" customWidth="1"/>
    <col min="15621" max="15872" width="9.140625" style="568"/>
    <col min="15873" max="15873" width="44.7109375" style="568" customWidth="1"/>
    <col min="15874" max="15874" width="9.5703125" style="568" customWidth="1"/>
    <col min="15875" max="15875" width="9.28515625" style="568" customWidth="1"/>
    <col min="15876" max="15876" width="15.5703125" style="568" customWidth="1"/>
    <col min="15877" max="16128" width="9.140625" style="568"/>
    <col min="16129" max="16129" width="44.7109375" style="568" customWidth="1"/>
    <col min="16130" max="16130" width="9.5703125" style="568" customWidth="1"/>
    <col min="16131" max="16131" width="9.28515625" style="568" customWidth="1"/>
    <col min="16132" max="16132" width="15.5703125" style="568" customWidth="1"/>
    <col min="16133" max="16384" width="9.140625" style="568"/>
  </cols>
  <sheetData>
    <row r="1" spans="1:5" ht="20.100000000000001" customHeight="1">
      <c r="A1" s="575" t="s">
        <v>493</v>
      </c>
    </row>
    <row r="2" spans="1:5" ht="20.100000000000001" customHeight="1">
      <c r="A2" s="574"/>
    </row>
    <row r="3" spans="1:5" s="569" customFormat="1" ht="20.100000000000001" customHeight="1">
      <c r="D3" s="573" t="s">
        <v>461</v>
      </c>
    </row>
    <row r="4" spans="1:5" s="569" customFormat="1" ht="20.100000000000001" customHeight="1">
      <c r="A4" s="718"/>
      <c r="B4" s="930" t="s">
        <v>432</v>
      </c>
      <c r="C4" s="930" t="s">
        <v>535</v>
      </c>
      <c r="D4" s="780" t="s">
        <v>594</v>
      </c>
    </row>
    <row r="5" spans="1:5" s="569" customFormat="1" ht="20.100000000000001" customHeight="1">
      <c r="A5" s="719"/>
      <c r="B5" s="931"/>
      <c r="C5" s="931"/>
      <c r="D5" s="781" t="s">
        <v>538</v>
      </c>
    </row>
    <row r="6" spans="1:5" s="569" customFormat="1" ht="20.100000000000001" customHeight="1">
      <c r="A6" s="719"/>
      <c r="B6" s="568"/>
      <c r="C6" s="568"/>
      <c r="D6" s="720"/>
    </row>
    <row r="7" spans="1:5" s="570" customFormat="1" ht="20.100000000000001" customHeight="1">
      <c r="A7" s="885" t="s">
        <v>78</v>
      </c>
      <c r="B7" s="893">
        <f>SUM(B8:B24)</f>
        <v>26689</v>
      </c>
      <c r="C7" s="893">
        <f>SUM(C8:C24)</f>
        <v>26448</v>
      </c>
      <c r="D7" s="721">
        <f t="shared" ref="D7:D24" si="0">+C7/B7*100</f>
        <v>99.097006257259551</v>
      </c>
      <c r="E7" s="890"/>
    </row>
    <row r="8" spans="1:5" s="569" customFormat="1" ht="20.100000000000001" customHeight="1">
      <c r="A8" s="722" t="s">
        <v>460</v>
      </c>
      <c r="B8" s="891">
        <v>10016</v>
      </c>
      <c r="C8" s="891">
        <v>10127</v>
      </c>
      <c r="D8" s="723">
        <f t="shared" si="0"/>
        <v>101.10822683706071</v>
      </c>
    </row>
    <row r="9" spans="1:5" s="569" customFormat="1" ht="20.100000000000001" customHeight="1">
      <c r="A9" s="722" t="s">
        <v>429</v>
      </c>
      <c r="B9" s="891">
        <v>4193</v>
      </c>
      <c r="C9" s="892">
        <v>4004</v>
      </c>
      <c r="D9" s="723">
        <f t="shared" si="0"/>
        <v>95.492487479131881</v>
      </c>
    </row>
    <row r="10" spans="1:5" s="569" customFormat="1" ht="20.100000000000001" customHeight="1">
      <c r="A10" s="722" t="s">
        <v>163</v>
      </c>
      <c r="B10" s="891">
        <v>3616</v>
      </c>
      <c r="C10" s="892">
        <v>3394</v>
      </c>
      <c r="D10" s="723">
        <f t="shared" si="0"/>
        <v>93.860619469026545</v>
      </c>
    </row>
    <row r="11" spans="1:5" s="569" customFormat="1" ht="20.100000000000001" customHeight="1">
      <c r="A11" s="722" t="s">
        <v>453</v>
      </c>
      <c r="B11" s="891">
        <v>1333</v>
      </c>
      <c r="C11" s="892">
        <v>1439</v>
      </c>
      <c r="D11" s="723">
        <f t="shared" si="0"/>
        <v>107.95198799699925</v>
      </c>
    </row>
    <row r="12" spans="1:5" s="569" customFormat="1" ht="20.100000000000001" customHeight="1">
      <c r="A12" s="722" t="s">
        <v>63</v>
      </c>
      <c r="B12" s="891">
        <v>1428</v>
      </c>
      <c r="C12" s="892">
        <v>1418</v>
      </c>
      <c r="D12" s="723">
        <f t="shared" si="0"/>
        <v>99.299719887955177</v>
      </c>
    </row>
    <row r="13" spans="1:5" s="569" customFormat="1" ht="30" customHeight="1">
      <c r="A13" s="722" t="s">
        <v>457</v>
      </c>
      <c r="B13" s="891">
        <v>1346</v>
      </c>
      <c r="C13" s="892">
        <v>1378</v>
      </c>
      <c r="D13" s="723">
        <f t="shared" si="0"/>
        <v>102.37741456166418</v>
      </c>
    </row>
    <row r="14" spans="1:5" s="569" customFormat="1" ht="30" customHeight="1">
      <c r="A14" s="722" t="s">
        <v>459</v>
      </c>
      <c r="B14" s="891">
        <v>1380</v>
      </c>
      <c r="C14" s="892">
        <v>1311</v>
      </c>
      <c r="D14" s="723">
        <f t="shared" si="0"/>
        <v>95</v>
      </c>
    </row>
    <row r="15" spans="1:5" s="569" customFormat="1" ht="20.100000000000001" customHeight="1">
      <c r="A15" s="722" t="s">
        <v>456</v>
      </c>
      <c r="B15" s="891">
        <v>561</v>
      </c>
      <c r="C15" s="892">
        <v>630</v>
      </c>
      <c r="D15" s="723">
        <f t="shared" si="0"/>
        <v>112.29946524064172</v>
      </c>
    </row>
    <row r="16" spans="1:5" s="569" customFormat="1" ht="20.100000000000001" customHeight="1">
      <c r="A16" s="722" t="s">
        <v>64</v>
      </c>
      <c r="B16" s="891">
        <v>515</v>
      </c>
      <c r="C16" s="892">
        <v>504</v>
      </c>
      <c r="D16" s="723">
        <f t="shared" si="0"/>
        <v>97.864077669902912</v>
      </c>
    </row>
    <row r="17" spans="1:5" s="569" customFormat="1" ht="20.100000000000001" customHeight="1">
      <c r="A17" s="722" t="s">
        <v>458</v>
      </c>
      <c r="B17" s="891">
        <v>452</v>
      </c>
      <c r="C17" s="892">
        <v>440</v>
      </c>
      <c r="D17" s="723">
        <f t="shared" si="0"/>
        <v>97.345132743362825</v>
      </c>
    </row>
    <row r="18" spans="1:5" s="569" customFormat="1" ht="20.100000000000001" customHeight="1">
      <c r="A18" s="722" t="s">
        <v>67</v>
      </c>
      <c r="B18" s="891">
        <v>459</v>
      </c>
      <c r="C18" s="892">
        <v>425</v>
      </c>
      <c r="D18" s="723">
        <f t="shared" si="0"/>
        <v>92.592592592592595</v>
      </c>
    </row>
    <row r="19" spans="1:5" s="569" customFormat="1" ht="20.100000000000001" customHeight="1">
      <c r="A19" s="722" t="s">
        <v>70</v>
      </c>
      <c r="B19" s="891">
        <v>384</v>
      </c>
      <c r="C19" s="892">
        <v>395</v>
      </c>
      <c r="D19" s="723">
        <f t="shared" si="0"/>
        <v>102.86458333333333</v>
      </c>
    </row>
    <row r="20" spans="1:5" s="569" customFormat="1" ht="20.100000000000001" customHeight="1">
      <c r="A20" s="722" t="s">
        <v>167</v>
      </c>
      <c r="B20" s="891">
        <v>294</v>
      </c>
      <c r="C20" s="892">
        <v>285</v>
      </c>
      <c r="D20" s="723">
        <f t="shared" si="0"/>
        <v>96.938775510204081</v>
      </c>
    </row>
    <row r="21" spans="1:5" s="569" customFormat="1" ht="20.100000000000001" customHeight="1">
      <c r="A21" s="722" t="s">
        <v>427</v>
      </c>
      <c r="B21" s="891">
        <v>277</v>
      </c>
      <c r="C21" s="892">
        <v>248</v>
      </c>
      <c r="D21" s="723">
        <f t="shared" si="0"/>
        <v>89.530685920577611</v>
      </c>
    </row>
    <row r="22" spans="1:5" s="569" customFormat="1" ht="20.100000000000001" customHeight="1">
      <c r="A22" s="722" t="s">
        <v>454</v>
      </c>
      <c r="B22" s="891">
        <v>192</v>
      </c>
      <c r="C22" s="892">
        <v>219</v>
      </c>
      <c r="D22" s="723">
        <f t="shared" si="0"/>
        <v>114.0625</v>
      </c>
    </row>
    <row r="23" spans="1:5" s="569" customFormat="1" ht="20.100000000000001" customHeight="1">
      <c r="A23" s="722" t="s">
        <v>455</v>
      </c>
      <c r="B23" s="891">
        <v>158</v>
      </c>
      <c r="C23" s="892">
        <v>157</v>
      </c>
      <c r="D23" s="723">
        <f t="shared" si="0"/>
        <v>99.367088607594937</v>
      </c>
    </row>
    <row r="24" spans="1:5" s="569" customFormat="1" ht="20.100000000000001" customHeight="1">
      <c r="A24" s="722" t="s">
        <v>428</v>
      </c>
      <c r="B24" s="891">
        <v>85</v>
      </c>
      <c r="C24" s="892">
        <v>74</v>
      </c>
      <c r="D24" s="723">
        <f t="shared" si="0"/>
        <v>87.058823529411768</v>
      </c>
    </row>
    <row r="25" spans="1:5" ht="20.100000000000001" customHeight="1">
      <c r="A25" s="722"/>
      <c r="B25" s="725"/>
      <c r="C25" s="726"/>
      <c r="D25" s="723"/>
      <c r="E25" s="569"/>
    </row>
    <row r="26" spans="1:5" ht="20.100000000000001" customHeight="1"/>
    <row r="27" spans="1:5" ht="20.100000000000001" customHeight="1"/>
    <row r="28" spans="1:5" ht="20.100000000000001" customHeight="1"/>
  </sheetData>
  <mergeCells count="2">
    <mergeCell ref="B4:B5"/>
    <mergeCell ref="C4:C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39"/>
  <sheetViews>
    <sheetView workbookViewId="0"/>
  </sheetViews>
  <sheetFormatPr defaultRowHeight="12.75"/>
  <cols>
    <col min="1" max="1" width="38.85546875" style="569" customWidth="1"/>
    <col min="2" max="2" width="7.42578125" style="569" customWidth="1"/>
    <col min="3" max="3" width="8.7109375" style="569" customWidth="1"/>
    <col min="4" max="4" width="0.42578125" style="569" customWidth="1"/>
    <col min="5" max="5" width="7.42578125" style="569" customWidth="1"/>
    <col min="6" max="6" width="8.7109375" style="569" customWidth="1"/>
    <col min="7" max="7" width="0.5703125" style="569" customWidth="1"/>
    <col min="8" max="8" width="7.42578125" style="569" customWidth="1"/>
    <col min="9" max="9" width="9.28515625" style="569" customWidth="1"/>
    <col min="10" max="256" width="9.140625" style="568"/>
    <col min="257" max="257" width="33.42578125" style="568" customWidth="1"/>
    <col min="258" max="258" width="5.85546875" style="568" customWidth="1"/>
    <col min="259" max="259" width="7.42578125" style="568" customWidth="1"/>
    <col min="260" max="260" width="0.42578125" style="568" customWidth="1"/>
    <col min="261" max="261" width="5.85546875" style="568" customWidth="1"/>
    <col min="262" max="262" width="7.42578125" style="568" customWidth="1"/>
    <col min="263" max="263" width="0.5703125" style="568" customWidth="1"/>
    <col min="264" max="264" width="7.85546875" style="568" customWidth="1"/>
    <col min="265" max="265" width="11" style="568" customWidth="1"/>
    <col min="266" max="512" width="9.140625" style="568"/>
    <col min="513" max="513" width="33.42578125" style="568" customWidth="1"/>
    <col min="514" max="514" width="5.85546875" style="568" customWidth="1"/>
    <col min="515" max="515" width="7.42578125" style="568" customWidth="1"/>
    <col min="516" max="516" width="0.42578125" style="568" customWidth="1"/>
    <col min="517" max="517" width="5.85546875" style="568" customWidth="1"/>
    <col min="518" max="518" width="7.42578125" style="568" customWidth="1"/>
    <col min="519" max="519" width="0.5703125" style="568" customWidth="1"/>
    <col min="520" max="520" width="7.85546875" style="568" customWidth="1"/>
    <col min="521" max="521" width="11" style="568" customWidth="1"/>
    <col min="522" max="768" width="9.140625" style="568"/>
    <col min="769" max="769" width="33.42578125" style="568" customWidth="1"/>
    <col min="770" max="770" width="5.85546875" style="568" customWidth="1"/>
    <col min="771" max="771" width="7.42578125" style="568" customWidth="1"/>
    <col min="772" max="772" width="0.42578125" style="568" customWidth="1"/>
    <col min="773" max="773" width="5.85546875" style="568" customWidth="1"/>
    <col min="774" max="774" width="7.42578125" style="568" customWidth="1"/>
    <col min="775" max="775" width="0.5703125" style="568" customWidth="1"/>
    <col min="776" max="776" width="7.85546875" style="568" customWidth="1"/>
    <col min="777" max="777" width="11" style="568" customWidth="1"/>
    <col min="778" max="1024" width="9.140625" style="568"/>
    <col min="1025" max="1025" width="33.42578125" style="568" customWidth="1"/>
    <col min="1026" max="1026" width="5.85546875" style="568" customWidth="1"/>
    <col min="1027" max="1027" width="7.42578125" style="568" customWidth="1"/>
    <col min="1028" max="1028" width="0.42578125" style="568" customWidth="1"/>
    <col min="1029" max="1029" width="5.85546875" style="568" customWidth="1"/>
    <col min="1030" max="1030" width="7.42578125" style="568" customWidth="1"/>
    <col min="1031" max="1031" width="0.5703125" style="568" customWidth="1"/>
    <col min="1032" max="1032" width="7.85546875" style="568" customWidth="1"/>
    <col min="1033" max="1033" width="11" style="568" customWidth="1"/>
    <col min="1034" max="1280" width="9.140625" style="568"/>
    <col min="1281" max="1281" width="33.42578125" style="568" customWidth="1"/>
    <col min="1282" max="1282" width="5.85546875" style="568" customWidth="1"/>
    <col min="1283" max="1283" width="7.42578125" style="568" customWidth="1"/>
    <col min="1284" max="1284" width="0.42578125" style="568" customWidth="1"/>
    <col min="1285" max="1285" width="5.85546875" style="568" customWidth="1"/>
    <col min="1286" max="1286" width="7.42578125" style="568" customWidth="1"/>
    <col min="1287" max="1287" width="0.5703125" style="568" customWidth="1"/>
    <col min="1288" max="1288" width="7.85546875" style="568" customWidth="1"/>
    <col min="1289" max="1289" width="11" style="568" customWidth="1"/>
    <col min="1290" max="1536" width="9.140625" style="568"/>
    <col min="1537" max="1537" width="33.42578125" style="568" customWidth="1"/>
    <col min="1538" max="1538" width="5.85546875" style="568" customWidth="1"/>
    <col min="1539" max="1539" width="7.42578125" style="568" customWidth="1"/>
    <col min="1540" max="1540" width="0.42578125" style="568" customWidth="1"/>
    <col min="1541" max="1541" width="5.85546875" style="568" customWidth="1"/>
    <col min="1542" max="1542" width="7.42578125" style="568" customWidth="1"/>
    <col min="1543" max="1543" width="0.5703125" style="568" customWidth="1"/>
    <col min="1544" max="1544" width="7.85546875" style="568" customWidth="1"/>
    <col min="1545" max="1545" width="11" style="568" customWidth="1"/>
    <col min="1546" max="1792" width="9.140625" style="568"/>
    <col min="1793" max="1793" width="33.42578125" style="568" customWidth="1"/>
    <col min="1794" max="1794" width="5.85546875" style="568" customWidth="1"/>
    <col min="1795" max="1795" width="7.42578125" style="568" customWidth="1"/>
    <col min="1796" max="1796" width="0.42578125" style="568" customWidth="1"/>
    <col min="1797" max="1797" width="5.85546875" style="568" customWidth="1"/>
    <col min="1798" max="1798" width="7.42578125" style="568" customWidth="1"/>
    <col min="1799" max="1799" width="0.5703125" style="568" customWidth="1"/>
    <col min="1800" max="1800" width="7.85546875" style="568" customWidth="1"/>
    <col min="1801" max="1801" width="11" style="568" customWidth="1"/>
    <col min="1802" max="2048" width="9.140625" style="568"/>
    <col min="2049" max="2049" width="33.42578125" style="568" customWidth="1"/>
    <col min="2050" max="2050" width="5.85546875" style="568" customWidth="1"/>
    <col min="2051" max="2051" width="7.42578125" style="568" customWidth="1"/>
    <col min="2052" max="2052" width="0.42578125" style="568" customWidth="1"/>
    <col min="2053" max="2053" width="5.85546875" style="568" customWidth="1"/>
    <col min="2054" max="2054" width="7.42578125" style="568" customWidth="1"/>
    <col min="2055" max="2055" width="0.5703125" style="568" customWidth="1"/>
    <col min="2056" max="2056" width="7.85546875" style="568" customWidth="1"/>
    <col min="2057" max="2057" width="11" style="568" customWidth="1"/>
    <col min="2058" max="2304" width="9.140625" style="568"/>
    <col min="2305" max="2305" width="33.42578125" style="568" customWidth="1"/>
    <col min="2306" max="2306" width="5.85546875" style="568" customWidth="1"/>
    <col min="2307" max="2307" width="7.42578125" style="568" customWidth="1"/>
    <col min="2308" max="2308" width="0.42578125" style="568" customWidth="1"/>
    <col min="2309" max="2309" width="5.85546875" style="568" customWidth="1"/>
    <col min="2310" max="2310" width="7.42578125" style="568" customWidth="1"/>
    <col min="2311" max="2311" width="0.5703125" style="568" customWidth="1"/>
    <col min="2312" max="2312" width="7.85546875" style="568" customWidth="1"/>
    <col min="2313" max="2313" width="11" style="568" customWidth="1"/>
    <col min="2314" max="2560" width="9.140625" style="568"/>
    <col min="2561" max="2561" width="33.42578125" style="568" customWidth="1"/>
    <col min="2562" max="2562" width="5.85546875" style="568" customWidth="1"/>
    <col min="2563" max="2563" width="7.42578125" style="568" customWidth="1"/>
    <col min="2564" max="2564" width="0.42578125" style="568" customWidth="1"/>
    <col min="2565" max="2565" width="5.85546875" style="568" customWidth="1"/>
    <col min="2566" max="2566" width="7.42578125" style="568" customWidth="1"/>
    <col min="2567" max="2567" width="0.5703125" style="568" customWidth="1"/>
    <col min="2568" max="2568" width="7.85546875" style="568" customWidth="1"/>
    <col min="2569" max="2569" width="11" style="568" customWidth="1"/>
    <col min="2570" max="2816" width="9.140625" style="568"/>
    <col min="2817" max="2817" width="33.42578125" style="568" customWidth="1"/>
    <col min="2818" max="2818" width="5.85546875" style="568" customWidth="1"/>
    <col min="2819" max="2819" width="7.42578125" style="568" customWidth="1"/>
    <col min="2820" max="2820" width="0.42578125" style="568" customWidth="1"/>
    <col min="2821" max="2821" width="5.85546875" style="568" customWidth="1"/>
    <col min="2822" max="2822" width="7.42578125" style="568" customWidth="1"/>
    <col min="2823" max="2823" width="0.5703125" style="568" customWidth="1"/>
    <col min="2824" max="2824" width="7.85546875" style="568" customWidth="1"/>
    <col min="2825" max="2825" width="11" style="568" customWidth="1"/>
    <col min="2826" max="3072" width="9.140625" style="568"/>
    <col min="3073" max="3073" width="33.42578125" style="568" customWidth="1"/>
    <col min="3074" max="3074" width="5.85546875" style="568" customWidth="1"/>
    <col min="3075" max="3075" width="7.42578125" style="568" customWidth="1"/>
    <col min="3076" max="3076" width="0.42578125" style="568" customWidth="1"/>
    <col min="3077" max="3077" width="5.85546875" style="568" customWidth="1"/>
    <col min="3078" max="3078" width="7.42578125" style="568" customWidth="1"/>
    <col min="3079" max="3079" width="0.5703125" style="568" customWidth="1"/>
    <col min="3080" max="3080" width="7.85546875" style="568" customWidth="1"/>
    <col min="3081" max="3081" width="11" style="568" customWidth="1"/>
    <col min="3082" max="3328" width="9.140625" style="568"/>
    <col min="3329" max="3329" width="33.42578125" style="568" customWidth="1"/>
    <col min="3330" max="3330" width="5.85546875" style="568" customWidth="1"/>
    <col min="3331" max="3331" width="7.42578125" style="568" customWidth="1"/>
    <col min="3332" max="3332" width="0.42578125" style="568" customWidth="1"/>
    <col min="3333" max="3333" width="5.85546875" style="568" customWidth="1"/>
    <col min="3334" max="3334" width="7.42578125" style="568" customWidth="1"/>
    <col min="3335" max="3335" width="0.5703125" style="568" customWidth="1"/>
    <col min="3336" max="3336" width="7.85546875" style="568" customWidth="1"/>
    <col min="3337" max="3337" width="11" style="568" customWidth="1"/>
    <col min="3338" max="3584" width="9.140625" style="568"/>
    <col min="3585" max="3585" width="33.42578125" style="568" customWidth="1"/>
    <col min="3586" max="3586" width="5.85546875" style="568" customWidth="1"/>
    <col min="3587" max="3587" width="7.42578125" style="568" customWidth="1"/>
    <col min="3588" max="3588" width="0.42578125" style="568" customWidth="1"/>
    <col min="3589" max="3589" width="5.85546875" style="568" customWidth="1"/>
    <col min="3590" max="3590" width="7.42578125" style="568" customWidth="1"/>
    <col min="3591" max="3591" width="0.5703125" style="568" customWidth="1"/>
    <col min="3592" max="3592" width="7.85546875" style="568" customWidth="1"/>
    <col min="3593" max="3593" width="11" style="568" customWidth="1"/>
    <col min="3594" max="3840" width="9.140625" style="568"/>
    <col min="3841" max="3841" width="33.42578125" style="568" customWidth="1"/>
    <col min="3842" max="3842" width="5.85546875" style="568" customWidth="1"/>
    <col min="3843" max="3843" width="7.42578125" style="568" customWidth="1"/>
    <col min="3844" max="3844" width="0.42578125" style="568" customWidth="1"/>
    <col min="3845" max="3845" width="5.85546875" style="568" customWidth="1"/>
    <col min="3846" max="3846" width="7.42578125" style="568" customWidth="1"/>
    <col min="3847" max="3847" width="0.5703125" style="568" customWidth="1"/>
    <col min="3848" max="3848" width="7.85546875" style="568" customWidth="1"/>
    <col min="3849" max="3849" width="11" style="568" customWidth="1"/>
    <col min="3850" max="4096" width="9.140625" style="568"/>
    <col min="4097" max="4097" width="33.42578125" style="568" customWidth="1"/>
    <col min="4098" max="4098" width="5.85546875" style="568" customWidth="1"/>
    <col min="4099" max="4099" width="7.42578125" style="568" customWidth="1"/>
    <col min="4100" max="4100" width="0.42578125" style="568" customWidth="1"/>
    <col min="4101" max="4101" width="5.85546875" style="568" customWidth="1"/>
    <col min="4102" max="4102" width="7.42578125" style="568" customWidth="1"/>
    <col min="4103" max="4103" width="0.5703125" style="568" customWidth="1"/>
    <col min="4104" max="4104" width="7.85546875" style="568" customWidth="1"/>
    <col min="4105" max="4105" width="11" style="568" customWidth="1"/>
    <col min="4106" max="4352" width="9.140625" style="568"/>
    <col min="4353" max="4353" width="33.42578125" style="568" customWidth="1"/>
    <col min="4354" max="4354" width="5.85546875" style="568" customWidth="1"/>
    <col min="4355" max="4355" width="7.42578125" style="568" customWidth="1"/>
    <col min="4356" max="4356" width="0.42578125" style="568" customWidth="1"/>
    <col min="4357" max="4357" width="5.85546875" style="568" customWidth="1"/>
    <col min="4358" max="4358" width="7.42578125" style="568" customWidth="1"/>
    <col min="4359" max="4359" width="0.5703125" style="568" customWidth="1"/>
    <col min="4360" max="4360" width="7.85546875" style="568" customWidth="1"/>
    <col min="4361" max="4361" width="11" style="568" customWidth="1"/>
    <col min="4362" max="4608" width="9.140625" style="568"/>
    <col min="4609" max="4609" width="33.42578125" style="568" customWidth="1"/>
    <col min="4610" max="4610" width="5.85546875" style="568" customWidth="1"/>
    <col min="4611" max="4611" width="7.42578125" style="568" customWidth="1"/>
    <col min="4612" max="4612" width="0.42578125" style="568" customWidth="1"/>
    <col min="4613" max="4613" width="5.85546875" style="568" customWidth="1"/>
    <col min="4614" max="4614" width="7.42578125" style="568" customWidth="1"/>
    <col min="4615" max="4615" width="0.5703125" style="568" customWidth="1"/>
    <col min="4616" max="4616" width="7.85546875" style="568" customWidth="1"/>
    <col min="4617" max="4617" width="11" style="568" customWidth="1"/>
    <col min="4618" max="4864" width="9.140625" style="568"/>
    <col min="4865" max="4865" width="33.42578125" style="568" customWidth="1"/>
    <col min="4866" max="4866" width="5.85546875" style="568" customWidth="1"/>
    <col min="4867" max="4867" width="7.42578125" style="568" customWidth="1"/>
    <col min="4868" max="4868" width="0.42578125" style="568" customWidth="1"/>
    <col min="4869" max="4869" width="5.85546875" style="568" customWidth="1"/>
    <col min="4870" max="4870" width="7.42578125" style="568" customWidth="1"/>
    <col min="4871" max="4871" width="0.5703125" style="568" customWidth="1"/>
    <col min="4872" max="4872" width="7.85546875" style="568" customWidth="1"/>
    <col min="4873" max="4873" width="11" style="568" customWidth="1"/>
    <col min="4874" max="5120" width="9.140625" style="568"/>
    <col min="5121" max="5121" width="33.42578125" style="568" customWidth="1"/>
    <col min="5122" max="5122" width="5.85546875" style="568" customWidth="1"/>
    <col min="5123" max="5123" width="7.42578125" style="568" customWidth="1"/>
    <col min="5124" max="5124" width="0.42578125" style="568" customWidth="1"/>
    <col min="5125" max="5125" width="5.85546875" style="568" customWidth="1"/>
    <col min="5126" max="5126" width="7.42578125" style="568" customWidth="1"/>
    <col min="5127" max="5127" width="0.5703125" style="568" customWidth="1"/>
    <col min="5128" max="5128" width="7.85546875" style="568" customWidth="1"/>
    <col min="5129" max="5129" width="11" style="568" customWidth="1"/>
    <col min="5130" max="5376" width="9.140625" style="568"/>
    <col min="5377" max="5377" width="33.42578125" style="568" customWidth="1"/>
    <col min="5378" max="5378" width="5.85546875" style="568" customWidth="1"/>
    <col min="5379" max="5379" width="7.42578125" style="568" customWidth="1"/>
    <col min="5380" max="5380" width="0.42578125" style="568" customWidth="1"/>
    <col min="5381" max="5381" width="5.85546875" style="568" customWidth="1"/>
    <col min="5382" max="5382" width="7.42578125" style="568" customWidth="1"/>
    <col min="5383" max="5383" width="0.5703125" style="568" customWidth="1"/>
    <col min="5384" max="5384" width="7.85546875" style="568" customWidth="1"/>
    <col min="5385" max="5385" width="11" style="568" customWidth="1"/>
    <col min="5386" max="5632" width="9.140625" style="568"/>
    <col min="5633" max="5633" width="33.42578125" style="568" customWidth="1"/>
    <col min="5634" max="5634" width="5.85546875" style="568" customWidth="1"/>
    <col min="5635" max="5635" width="7.42578125" style="568" customWidth="1"/>
    <col min="5636" max="5636" width="0.42578125" style="568" customWidth="1"/>
    <col min="5637" max="5637" width="5.85546875" style="568" customWidth="1"/>
    <col min="5638" max="5638" width="7.42578125" style="568" customWidth="1"/>
    <col min="5639" max="5639" width="0.5703125" style="568" customWidth="1"/>
    <col min="5640" max="5640" width="7.85546875" style="568" customWidth="1"/>
    <col min="5641" max="5641" width="11" style="568" customWidth="1"/>
    <col min="5642" max="5888" width="9.140625" style="568"/>
    <col min="5889" max="5889" width="33.42578125" style="568" customWidth="1"/>
    <col min="5890" max="5890" width="5.85546875" style="568" customWidth="1"/>
    <col min="5891" max="5891" width="7.42578125" style="568" customWidth="1"/>
    <col min="5892" max="5892" width="0.42578125" style="568" customWidth="1"/>
    <col min="5893" max="5893" width="5.85546875" style="568" customWidth="1"/>
    <col min="5894" max="5894" width="7.42578125" style="568" customWidth="1"/>
    <col min="5895" max="5895" width="0.5703125" style="568" customWidth="1"/>
    <col min="5896" max="5896" width="7.85546875" style="568" customWidth="1"/>
    <col min="5897" max="5897" width="11" style="568" customWidth="1"/>
    <col min="5898" max="6144" width="9.140625" style="568"/>
    <col min="6145" max="6145" width="33.42578125" style="568" customWidth="1"/>
    <col min="6146" max="6146" width="5.85546875" style="568" customWidth="1"/>
    <col min="6147" max="6147" width="7.42578125" style="568" customWidth="1"/>
    <col min="6148" max="6148" width="0.42578125" style="568" customWidth="1"/>
    <col min="6149" max="6149" width="5.85546875" style="568" customWidth="1"/>
    <col min="6150" max="6150" width="7.42578125" style="568" customWidth="1"/>
    <col min="6151" max="6151" width="0.5703125" style="568" customWidth="1"/>
    <col min="6152" max="6152" width="7.85546875" style="568" customWidth="1"/>
    <col min="6153" max="6153" width="11" style="568" customWidth="1"/>
    <col min="6154" max="6400" width="9.140625" style="568"/>
    <col min="6401" max="6401" width="33.42578125" style="568" customWidth="1"/>
    <col min="6402" max="6402" width="5.85546875" style="568" customWidth="1"/>
    <col min="6403" max="6403" width="7.42578125" style="568" customWidth="1"/>
    <col min="6404" max="6404" width="0.42578125" style="568" customWidth="1"/>
    <col min="6405" max="6405" width="5.85546875" style="568" customWidth="1"/>
    <col min="6406" max="6406" width="7.42578125" style="568" customWidth="1"/>
    <col min="6407" max="6407" width="0.5703125" style="568" customWidth="1"/>
    <col min="6408" max="6408" width="7.85546875" style="568" customWidth="1"/>
    <col min="6409" max="6409" width="11" style="568" customWidth="1"/>
    <col min="6410" max="6656" width="9.140625" style="568"/>
    <col min="6657" max="6657" width="33.42578125" style="568" customWidth="1"/>
    <col min="6658" max="6658" width="5.85546875" style="568" customWidth="1"/>
    <col min="6659" max="6659" width="7.42578125" style="568" customWidth="1"/>
    <col min="6660" max="6660" width="0.42578125" style="568" customWidth="1"/>
    <col min="6661" max="6661" width="5.85546875" style="568" customWidth="1"/>
    <col min="6662" max="6662" width="7.42578125" style="568" customWidth="1"/>
    <col min="6663" max="6663" width="0.5703125" style="568" customWidth="1"/>
    <col min="6664" max="6664" width="7.85546875" style="568" customWidth="1"/>
    <col min="6665" max="6665" width="11" style="568" customWidth="1"/>
    <col min="6666" max="6912" width="9.140625" style="568"/>
    <col min="6913" max="6913" width="33.42578125" style="568" customWidth="1"/>
    <col min="6914" max="6914" width="5.85546875" style="568" customWidth="1"/>
    <col min="6915" max="6915" width="7.42578125" style="568" customWidth="1"/>
    <col min="6916" max="6916" width="0.42578125" style="568" customWidth="1"/>
    <col min="6917" max="6917" width="5.85546875" style="568" customWidth="1"/>
    <col min="6918" max="6918" width="7.42578125" style="568" customWidth="1"/>
    <col min="6919" max="6919" width="0.5703125" style="568" customWidth="1"/>
    <col min="6920" max="6920" width="7.85546875" style="568" customWidth="1"/>
    <col min="6921" max="6921" width="11" style="568" customWidth="1"/>
    <col min="6922" max="7168" width="9.140625" style="568"/>
    <col min="7169" max="7169" width="33.42578125" style="568" customWidth="1"/>
    <col min="7170" max="7170" width="5.85546875" style="568" customWidth="1"/>
    <col min="7171" max="7171" width="7.42578125" style="568" customWidth="1"/>
    <col min="7172" max="7172" width="0.42578125" style="568" customWidth="1"/>
    <col min="7173" max="7173" width="5.85546875" style="568" customWidth="1"/>
    <col min="7174" max="7174" width="7.42578125" style="568" customWidth="1"/>
    <col min="7175" max="7175" width="0.5703125" style="568" customWidth="1"/>
    <col min="7176" max="7176" width="7.85546875" style="568" customWidth="1"/>
    <col min="7177" max="7177" width="11" style="568" customWidth="1"/>
    <col min="7178" max="7424" width="9.140625" style="568"/>
    <col min="7425" max="7425" width="33.42578125" style="568" customWidth="1"/>
    <col min="7426" max="7426" width="5.85546875" style="568" customWidth="1"/>
    <col min="7427" max="7427" width="7.42578125" style="568" customWidth="1"/>
    <col min="7428" max="7428" width="0.42578125" style="568" customWidth="1"/>
    <col min="7429" max="7429" width="5.85546875" style="568" customWidth="1"/>
    <col min="7430" max="7430" width="7.42578125" style="568" customWidth="1"/>
    <col min="7431" max="7431" width="0.5703125" style="568" customWidth="1"/>
    <col min="7432" max="7432" width="7.85546875" style="568" customWidth="1"/>
    <col min="7433" max="7433" width="11" style="568" customWidth="1"/>
    <col min="7434" max="7680" width="9.140625" style="568"/>
    <col min="7681" max="7681" width="33.42578125" style="568" customWidth="1"/>
    <col min="7682" max="7682" width="5.85546875" style="568" customWidth="1"/>
    <col min="7683" max="7683" width="7.42578125" style="568" customWidth="1"/>
    <col min="7684" max="7684" width="0.42578125" style="568" customWidth="1"/>
    <col min="7685" max="7685" width="5.85546875" style="568" customWidth="1"/>
    <col min="7686" max="7686" width="7.42578125" style="568" customWidth="1"/>
    <col min="7687" max="7687" width="0.5703125" style="568" customWidth="1"/>
    <col min="7688" max="7688" width="7.85546875" style="568" customWidth="1"/>
    <col min="7689" max="7689" width="11" style="568" customWidth="1"/>
    <col min="7690" max="7936" width="9.140625" style="568"/>
    <col min="7937" max="7937" width="33.42578125" style="568" customWidth="1"/>
    <col min="7938" max="7938" width="5.85546875" style="568" customWidth="1"/>
    <col min="7939" max="7939" width="7.42578125" style="568" customWidth="1"/>
    <col min="7940" max="7940" width="0.42578125" style="568" customWidth="1"/>
    <col min="7941" max="7941" width="5.85546875" style="568" customWidth="1"/>
    <col min="7942" max="7942" width="7.42578125" style="568" customWidth="1"/>
    <col min="7943" max="7943" width="0.5703125" style="568" customWidth="1"/>
    <col min="7944" max="7944" width="7.85546875" style="568" customWidth="1"/>
    <col min="7945" max="7945" width="11" style="568" customWidth="1"/>
    <col min="7946" max="8192" width="9.140625" style="568"/>
    <col min="8193" max="8193" width="33.42578125" style="568" customWidth="1"/>
    <col min="8194" max="8194" width="5.85546875" style="568" customWidth="1"/>
    <col min="8195" max="8195" width="7.42578125" style="568" customWidth="1"/>
    <col min="8196" max="8196" width="0.42578125" style="568" customWidth="1"/>
    <col min="8197" max="8197" width="5.85546875" style="568" customWidth="1"/>
    <col min="8198" max="8198" width="7.42578125" style="568" customWidth="1"/>
    <col min="8199" max="8199" width="0.5703125" style="568" customWidth="1"/>
    <col min="8200" max="8200" width="7.85546875" style="568" customWidth="1"/>
    <col min="8201" max="8201" width="11" style="568" customWidth="1"/>
    <col min="8202" max="8448" width="9.140625" style="568"/>
    <col min="8449" max="8449" width="33.42578125" style="568" customWidth="1"/>
    <col min="8450" max="8450" width="5.85546875" style="568" customWidth="1"/>
    <col min="8451" max="8451" width="7.42578125" style="568" customWidth="1"/>
    <col min="8452" max="8452" width="0.42578125" style="568" customWidth="1"/>
    <col min="8453" max="8453" width="5.85546875" style="568" customWidth="1"/>
    <col min="8454" max="8454" width="7.42578125" style="568" customWidth="1"/>
    <col min="8455" max="8455" width="0.5703125" style="568" customWidth="1"/>
    <col min="8456" max="8456" width="7.85546875" style="568" customWidth="1"/>
    <col min="8457" max="8457" width="11" style="568" customWidth="1"/>
    <col min="8458" max="8704" width="9.140625" style="568"/>
    <col min="8705" max="8705" width="33.42578125" style="568" customWidth="1"/>
    <col min="8706" max="8706" width="5.85546875" style="568" customWidth="1"/>
    <col min="8707" max="8707" width="7.42578125" style="568" customWidth="1"/>
    <col min="8708" max="8708" width="0.42578125" style="568" customWidth="1"/>
    <col min="8709" max="8709" width="5.85546875" style="568" customWidth="1"/>
    <col min="8710" max="8710" width="7.42578125" style="568" customWidth="1"/>
    <col min="8711" max="8711" width="0.5703125" style="568" customWidth="1"/>
    <col min="8712" max="8712" width="7.85546875" style="568" customWidth="1"/>
    <col min="8713" max="8713" width="11" style="568" customWidth="1"/>
    <col min="8714" max="8960" width="9.140625" style="568"/>
    <col min="8961" max="8961" width="33.42578125" style="568" customWidth="1"/>
    <col min="8962" max="8962" width="5.85546875" style="568" customWidth="1"/>
    <col min="8963" max="8963" width="7.42578125" style="568" customWidth="1"/>
    <col min="8964" max="8964" width="0.42578125" style="568" customWidth="1"/>
    <col min="8965" max="8965" width="5.85546875" style="568" customWidth="1"/>
    <col min="8966" max="8966" width="7.42578125" style="568" customWidth="1"/>
    <col min="8967" max="8967" width="0.5703125" style="568" customWidth="1"/>
    <col min="8968" max="8968" width="7.85546875" style="568" customWidth="1"/>
    <col min="8969" max="8969" width="11" style="568" customWidth="1"/>
    <col min="8970" max="9216" width="9.140625" style="568"/>
    <col min="9217" max="9217" width="33.42578125" style="568" customWidth="1"/>
    <col min="9218" max="9218" width="5.85546875" style="568" customWidth="1"/>
    <col min="9219" max="9219" width="7.42578125" style="568" customWidth="1"/>
    <col min="9220" max="9220" width="0.42578125" style="568" customWidth="1"/>
    <col min="9221" max="9221" width="5.85546875" style="568" customWidth="1"/>
    <col min="9222" max="9222" width="7.42578125" style="568" customWidth="1"/>
    <col min="9223" max="9223" width="0.5703125" style="568" customWidth="1"/>
    <col min="9224" max="9224" width="7.85546875" style="568" customWidth="1"/>
    <col min="9225" max="9225" width="11" style="568" customWidth="1"/>
    <col min="9226" max="9472" width="9.140625" style="568"/>
    <col min="9473" max="9473" width="33.42578125" style="568" customWidth="1"/>
    <col min="9474" max="9474" width="5.85546875" style="568" customWidth="1"/>
    <col min="9475" max="9475" width="7.42578125" style="568" customWidth="1"/>
    <col min="9476" max="9476" width="0.42578125" style="568" customWidth="1"/>
    <col min="9477" max="9477" width="5.85546875" style="568" customWidth="1"/>
    <col min="9478" max="9478" width="7.42578125" style="568" customWidth="1"/>
    <col min="9479" max="9479" width="0.5703125" style="568" customWidth="1"/>
    <col min="9480" max="9480" width="7.85546875" style="568" customWidth="1"/>
    <col min="9481" max="9481" width="11" style="568" customWidth="1"/>
    <col min="9482" max="9728" width="9.140625" style="568"/>
    <col min="9729" max="9729" width="33.42578125" style="568" customWidth="1"/>
    <col min="9730" max="9730" width="5.85546875" style="568" customWidth="1"/>
    <col min="9731" max="9731" width="7.42578125" style="568" customWidth="1"/>
    <col min="9732" max="9732" width="0.42578125" style="568" customWidth="1"/>
    <col min="9733" max="9733" width="5.85546875" style="568" customWidth="1"/>
    <col min="9734" max="9734" width="7.42578125" style="568" customWidth="1"/>
    <col min="9735" max="9735" width="0.5703125" style="568" customWidth="1"/>
    <col min="9736" max="9736" width="7.85546875" style="568" customWidth="1"/>
    <col min="9737" max="9737" width="11" style="568" customWidth="1"/>
    <col min="9738" max="9984" width="9.140625" style="568"/>
    <col min="9985" max="9985" width="33.42578125" style="568" customWidth="1"/>
    <col min="9986" max="9986" width="5.85546875" style="568" customWidth="1"/>
    <col min="9987" max="9987" width="7.42578125" style="568" customWidth="1"/>
    <col min="9988" max="9988" width="0.42578125" style="568" customWidth="1"/>
    <col min="9989" max="9989" width="5.85546875" style="568" customWidth="1"/>
    <col min="9990" max="9990" width="7.42578125" style="568" customWidth="1"/>
    <col min="9991" max="9991" width="0.5703125" style="568" customWidth="1"/>
    <col min="9992" max="9992" width="7.85546875" style="568" customWidth="1"/>
    <col min="9993" max="9993" width="11" style="568" customWidth="1"/>
    <col min="9994" max="10240" width="9.140625" style="568"/>
    <col min="10241" max="10241" width="33.42578125" style="568" customWidth="1"/>
    <col min="10242" max="10242" width="5.85546875" style="568" customWidth="1"/>
    <col min="10243" max="10243" width="7.42578125" style="568" customWidth="1"/>
    <col min="10244" max="10244" width="0.42578125" style="568" customWidth="1"/>
    <col min="10245" max="10245" width="5.85546875" style="568" customWidth="1"/>
    <col min="10246" max="10246" width="7.42578125" style="568" customWidth="1"/>
    <col min="10247" max="10247" width="0.5703125" style="568" customWidth="1"/>
    <col min="10248" max="10248" width="7.85546875" style="568" customWidth="1"/>
    <col min="10249" max="10249" width="11" style="568" customWidth="1"/>
    <col min="10250" max="10496" width="9.140625" style="568"/>
    <col min="10497" max="10497" width="33.42578125" style="568" customWidth="1"/>
    <col min="10498" max="10498" width="5.85546875" style="568" customWidth="1"/>
    <col min="10499" max="10499" width="7.42578125" style="568" customWidth="1"/>
    <col min="10500" max="10500" width="0.42578125" style="568" customWidth="1"/>
    <col min="10501" max="10501" width="5.85546875" style="568" customWidth="1"/>
    <col min="10502" max="10502" width="7.42578125" style="568" customWidth="1"/>
    <col min="10503" max="10503" width="0.5703125" style="568" customWidth="1"/>
    <col min="10504" max="10504" width="7.85546875" style="568" customWidth="1"/>
    <col min="10505" max="10505" width="11" style="568" customWidth="1"/>
    <col min="10506" max="10752" width="9.140625" style="568"/>
    <col min="10753" max="10753" width="33.42578125" style="568" customWidth="1"/>
    <col min="10754" max="10754" width="5.85546875" style="568" customWidth="1"/>
    <col min="10755" max="10755" width="7.42578125" style="568" customWidth="1"/>
    <col min="10756" max="10756" width="0.42578125" style="568" customWidth="1"/>
    <col min="10757" max="10757" width="5.85546875" style="568" customWidth="1"/>
    <col min="10758" max="10758" width="7.42578125" style="568" customWidth="1"/>
    <col min="10759" max="10759" width="0.5703125" style="568" customWidth="1"/>
    <col min="10760" max="10760" width="7.85546875" style="568" customWidth="1"/>
    <col min="10761" max="10761" width="11" style="568" customWidth="1"/>
    <col min="10762" max="11008" width="9.140625" style="568"/>
    <col min="11009" max="11009" width="33.42578125" style="568" customWidth="1"/>
    <col min="11010" max="11010" width="5.85546875" style="568" customWidth="1"/>
    <col min="11011" max="11011" width="7.42578125" style="568" customWidth="1"/>
    <col min="11012" max="11012" width="0.42578125" style="568" customWidth="1"/>
    <col min="11013" max="11013" width="5.85546875" style="568" customWidth="1"/>
    <col min="11014" max="11014" width="7.42578125" style="568" customWidth="1"/>
    <col min="11015" max="11015" width="0.5703125" style="568" customWidth="1"/>
    <col min="11016" max="11016" width="7.85546875" style="568" customWidth="1"/>
    <col min="11017" max="11017" width="11" style="568" customWidth="1"/>
    <col min="11018" max="11264" width="9.140625" style="568"/>
    <col min="11265" max="11265" width="33.42578125" style="568" customWidth="1"/>
    <col min="11266" max="11266" width="5.85546875" style="568" customWidth="1"/>
    <col min="11267" max="11267" width="7.42578125" style="568" customWidth="1"/>
    <col min="11268" max="11268" width="0.42578125" style="568" customWidth="1"/>
    <col min="11269" max="11269" width="5.85546875" style="568" customWidth="1"/>
    <col min="11270" max="11270" width="7.42578125" style="568" customWidth="1"/>
    <col min="11271" max="11271" width="0.5703125" style="568" customWidth="1"/>
    <col min="11272" max="11272" width="7.85546875" style="568" customWidth="1"/>
    <col min="11273" max="11273" width="11" style="568" customWidth="1"/>
    <col min="11274" max="11520" width="9.140625" style="568"/>
    <col min="11521" max="11521" width="33.42578125" style="568" customWidth="1"/>
    <col min="11522" max="11522" width="5.85546875" style="568" customWidth="1"/>
    <col min="11523" max="11523" width="7.42578125" style="568" customWidth="1"/>
    <col min="11524" max="11524" width="0.42578125" style="568" customWidth="1"/>
    <col min="11525" max="11525" width="5.85546875" style="568" customWidth="1"/>
    <col min="11526" max="11526" width="7.42578125" style="568" customWidth="1"/>
    <col min="11527" max="11527" width="0.5703125" style="568" customWidth="1"/>
    <col min="11528" max="11528" width="7.85546875" style="568" customWidth="1"/>
    <col min="11529" max="11529" width="11" style="568" customWidth="1"/>
    <col min="11530" max="11776" width="9.140625" style="568"/>
    <col min="11777" max="11777" width="33.42578125" style="568" customWidth="1"/>
    <col min="11778" max="11778" width="5.85546875" style="568" customWidth="1"/>
    <col min="11779" max="11779" width="7.42578125" style="568" customWidth="1"/>
    <col min="11780" max="11780" width="0.42578125" style="568" customWidth="1"/>
    <col min="11781" max="11781" width="5.85546875" style="568" customWidth="1"/>
    <col min="11782" max="11782" width="7.42578125" style="568" customWidth="1"/>
    <col min="11783" max="11783" width="0.5703125" style="568" customWidth="1"/>
    <col min="11784" max="11784" width="7.85546875" style="568" customWidth="1"/>
    <col min="11785" max="11785" width="11" style="568" customWidth="1"/>
    <col min="11786" max="12032" width="9.140625" style="568"/>
    <col min="12033" max="12033" width="33.42578125" style="568" customWidth="1"/>
    <col min="12034" max="12034" width="5.85546875" style="568" customWidth="1"/>
    <col min="12035" max="12035" width="7.42578125" style="568" customWidth="1"/>
    <col min="12036" max="12036" width="0.42578125" style="568" customWidth="1"/>
    <col min="12037" max="12037" width="5.85546875" style="568" customWidth="1"/>
    <col min="12038" max="12038" width="7.42578125" style="568" customWidth="1"/>
    <col min="12039" max="12039" width="0.5703125" style="568" customWidth="1"/>
    <col min="12040" max="12040" width="7.85546875" style="568" customWidth="1"/>
    <col min="12041" max="12041" width="11" style="568" customWidth="1"/>
    <col min="12042" max="12288" width="9.140625" style="568"/>
    <col min="12289" max="12289" width="33.42578125" style="568" customWidth="1"/>
    <col min="12290" max="12290" width="5.85546875" style="568" customWidth="1"/>
    <col min="12291" max="12291" width="7.42578125" style="568" customWidth="1"/>
    <col min="12292" max="12292" width="0.42578125" style="568" customWidth="1"/>
    <col min="12293" max="12293" width="5.85546875" style="568" customWidth="1"/>
    <col min="12294" max="12294" width="7.42578125" style="568" customWidth="1"/>
    <col min="12295" max="12295" width="0.5703125" style="568" customWidth="1"/>
    <col min="12296" max="12296" width="7.85546875" style="568" customWidth="1"/>
    <col min="12297" max="12297" width="11" style="568" customWidth="1"/>
    <col min="12298" max="12544" width="9.140625" style="568"/>
    <col min="12545" max="12545" width="33.42578125" style="568" customWidth="1"/>
    <col min="12546" max="12546" width="5.85546875" style="568" customWidth="1"/>
    <col min="12547" max="12547" width="7.42578125" style="568" customWidth="1"/>
    <col min="12548" max="12548" width="0.42578125" style="568" customWidth="1"/>
    <col min="12549" max="12549" width="5.85546875" style="568" customWidth="1"/>
    <col min="12550" max="12550" width="7.42578125" style="568" customWidth="1"/>
    <col min="12551" max="12551" width="0.5703125" style="568" customWidth="1"/>
    <col min="12552" max="12552" width="7.85546875" style="568" customWidth="1"/>
    <col min="12553" max="12553" width="11" style="568" customWidth="1"/>
    <col min="12554" max="12800" width="9.140625" style="568"/>
    <col min="12801" max="12801" width="33.42578125" style="568" customWidth="1"/>
    <col min="12802" max="12802" width="5.85546875" style="568" customWidth="1"/>
    <col min="12803" max="12803" width="7.42578125" style="568" customWidth="1"/>
    <col min="12804" max="12804" width="0.42578125" style="568" customWidth="1"/>
    <col min="12805" max="12805" width="5.85546875" style="568" customWidth="1"/>
    <col min="12806" max="12806" width="7.42578125" style="568" customWidth="1"/>
    <col min="12807" max="12807" width="0.5703125" style="568" customWidth="1"/>
    <col min="12808" max="12808" width="7.85546875" style="568" customWidth="1"/>
    <col min="12809" max="12809" width="11" style="568" customWidth="1"/>
    <col min="12810" max="13056" width="9.140625" style="568"/>
    <col min="13057" max="13057" width="33.42578125" style="568" customWidth="1"/>
    <col min="13058" max="13058" width="5.85546875" style="568" customWidth="1"/>
    <col min="13059" max="13059" width="7.42578125" style="568" customWidth="1"/>
    <col min="13060" max="13060" width="0.42578125" style="568" customWidth="1"/>
    <col min="13061" max="13061" width="5.85546875" style="568" customWidth="1"/>
    <col min="13062" max="13062" width="7.42578125" style="568" customWidth="1"/>
    <col min="13063" max="13063" width="0.5703125" style="568" customWidth="1"/>
    <col min="13064" max="13064" width="7.85546875" style="568" customWidth="1"/>
    <col min="13065" max="13065" width="11" style="568" customWidth="1"/>
    <col min="13066" max="13312" width="9.140625" style="568"/>
    <col min="13313" max="13313" width="33.42578125" style="568" customWidth="1"/>
    <col min="13314" max="13314" width="5.85546875" style="568" customWidth="1"/>
    <col min="13315" max="13315" width="7.42578125" style="568" customWidth="1"/>
    <col min="13316" max="13316" width="0.42578125" style="568" customWidth="1"/>
    <col min="13317" max="13317" width="5.85546875" style="568" customWidth="1"/>
    <col min="13318" max="13318" width="7.42578125" style="568" customWidth="1"/>
    <col min="13319" max="13319" width="0.5703125" style="568" customWidth="1"/>
    <col min="13320" max="13320" width="7.85546875" style="568" customWidth="1"/>
    <col min="13321" max="13321" width="11" style="568" customWidth="1"/>
    <col min="13322" max="13568" width="9.140625" style="568"/>
    <col min="13569" max="13569" width="33.42578125" style="568" customWidth="1"/>
    <col min="13570" max="13570" width="5.85546875" style="568" customWidth="1"/>
    <col min="13571" max="13571" width="7.42578125" style="568" customWidth="1"/>
    <col min="13572" max="13572" width="0.42578125" style="568" customWidth="1"/>
    <col min="13573" max="13573" width="5.85546875" style="568" customWidth="1"/>
    <col min="13574" max="13574" width="7.42578125" style="568" customWidth="1"/>
    <col min="13575" max="13575" width="0.5703125" style="568" customWidth="1"/>
    <col min="13576" max="13576" width="7.85546875" style="568" customWidth="1"/>
    <col min="13577" max="13577" width="11" style="568" customWidth="1"/>
    <col min="13578" max="13824" width="9.140625" style="568"/>
    <col min="13825" max="13825" width="33.42578125" style="568" customWidth="1"/>
    <col min="13826" max="13826" width="5.85546875" style="568" customWidth="1"/>
    <col min="13827" max="13827" width="7.42578125" style="568" customWidth="1"/>
    <col min="13828" max="13828" width="0.42578125" style="568" customWidth="1"/>
    <col min="13829" max="13829" width="5.85546875" style="568" customWidth="1"/>
    <col min="13830" max="13830" width="7.42578125" style="568" customWidth="1"/>
    <col min="13831" max="13831" width="0.5703125" style="568" customWidth="1"/>
    <col min="13832" max="13832" width="7.85546875" style="568" customWidth="1"/>
    <col min="13833" max="13833" width="11" style="568" customWidth="1"/>
    <col min="13834" max="14080" width="9.140625" style="568"/>
    <col min="14081" max="14081" width="33.42578125" style="568" customWidth="1"/>
    <col min="14082" max="14082" width="5.85546875" style="568" customWidth="1"/>
    <col min="14083" max="14083" width="7.42578125" style="568" customWidth="1"/>
    <col min="14084" max="14084" width="0.42578125" style="568" customWidth="1"/>
    <col min="14085" max="14085" width="5.85546875" style="568" customWidth="1"/>
    <col min="14086" max="14086" width="7.42578125" style="568" customWidth="1"/>
    <col min="14087" max="14087" width="0.5703125" style="568" customWidth="1"/>
    <col min="14088" max="14088" width="7.85546875" style="568" customWidth="1"/>
    <col min="14089" max="14089" width="11" style="568" customWidth="1"/>
    <col min="14090" max="14336" width="9.140625" style="568"/>
    <col min="14337" max="14337" width="33.42578125" style="568" customWidth="1"/>
    <col min="14338" max="14338" width="5.85546875" style="568" customWidth="1"/>
    <col min="14339" max="14339" width="7.42578125" style="568" customWidth="1"/>
    <col min="14340" max="14340" width="0.42578125" style="568" customWidth="1"/>
    <col min="14341" max="14341" width="5.85546875" style="568" customWidth="1"/>
    <col min="14342" max="14342" width="7.42578125" style="568" customWidth="1"/>
    <col min="14343" max="14343" width="0.5703125" style="568" customWidth="1"/>
    <col min="14344" max="14344" width="7.85546875" style="568" customWidth="1"/>
    <col min="14345" max="14345" width="11" style="568" customWidth="1"/>
    <col min="14346" max="14592" width="9.140625" style="568"/>
    <col min="14593" max="14593" width="33.42578125" style="568" customWidth="1"/>
    <col min="14594" max="14594" width="5.85546875" style="568" customWidth="1"/>
    <col min="14595" max="14595" width="7.42578125" style="568" customWidth="1"/>
    <col min="14596" max="14596" width="0.42578125" style="568" customWidth="1"/>
    <col min="14597" max="14597" width="5.85546875" style="568" customWidth="1"/>
    <col min="14598" max="14598" width="7.42578125" style="568" customWidth="1"/>
    <col min="14599" max="14599" width="0.5703125" style="568" customWidth="1"/>
    <col min="14600" max="14600" width="7.85546875" style="568" customWidth="1"/>
    <col min="14601" max="14601" width="11" style="568" customWidth="1"/>
    <col min="14602" max="14848" width="9.140625" style="568"/>
    <col min="14849" max="14849" width="33.42578125" style="568" customWidth="1"/>
    <col min="14850" max="14850" width="5.85546875" style="568" customWidth="1"/>
    <col min="14851" max="14851" width="7.42578125" style="568" customWidth="1"/>
    <col min="14852" max="14852" width="0.42578125" style="568" customWidth="1"/>
    <col min="14853" max="14853" width="5.85546875" style="568" customWidth="1"/>
    <col min="14854" max="14854" width="7.42578125" style="568" customWidth="1"/>
    <col min="14855" max="14855" width="0.5703125" style="568" customWidth="1"/>
    <col min="14856" max="14856" width="7.85546875" style="568" customWidth="1"/>
    <col min="14857" max="14857" width="11" style="568" customWidth="1"/>
    <col min="14858" max="15104" width="9.140625" style="568"/>
    <col min="15105" max="15105" width="33.42578125" style="568" customWidth="1"/>
    <col min="15106" max="15106" width="5.85546875" style="568" customWidth="1"/>
    <col min="15107" max="15107" width="7.42578125" style="568" customWidth="1"/>
    <col min="15108" max="15108" width="0.42578125" style="568" customWidth="1"/>
    <col min="15109" max="15109" width="5.85546875" style="568" customWidth="1"/>
    <col min="15110" max="15110" width="7.42578125" style="568" customWidth="1"/>
    <col min="15111" max="15111" width="0.5703125" style="568" customWidth="1"/>
    <col min="15112" max="15112" width="7.85546875" style="568" customWidth="1"/>
    <col min="15113" max="15113" width="11" style="568" customWidth="1"/>
    <col min="15114" max="15360" width="9.140625" style="568"/>
    <col min="15361" max="15361" width="33.42578125" style="568" customWidth="1"/>
    <col min="15362" max="15362" width="5.85546875" style="568" customWidth="1"/>
    <col min="15363" max="15363" width="7.42578125" style="568" customWidth="1"/>
    <col min="15364" max="15364" width="0.42578125" style="568" customWidth="1"/>
    <col min="15365" max="15365" width="5.85546875" style="568" customWidth="1"/>
    <col min="15366" max="15366" width="7.42578125" style="568" customWidth="1"/>
    <col min="15367" max="15367" width="0.5703125" style="568" customWidth="1"/>
    <col min="15368" max="15368" width="7.85546875" style="568" customWidth="1"/>
    <col min="15369" max="15369" width="11" style="568" customWidth="1"/>
    <col min="15370" max="15616" width="9.140625" style="568"/>
    <col min="15617" max="15617" width="33.42578125" style="568" customWidth="1"/>
    <col min="15618" max="15618" width="5.85546875" style="568" customWidth="1"/>
    <col min="15619" max="15619" width="7.42578125" style="568" customWidth="1"/>
    <col min="15620" max="15620" width="0.42578125" style="568" customWidth="1"/>
    <col min="15621" max="15621" width="5.85546875" style="568" customWidth="1"/>
    <col min="15622" max="15622" width="7.42578125" style="568" customWidth="1"/>
    <col min="15623" max="15623" width="0.5703125" style="568" customWidth="1"/>
    <col min="15624" max="15624" width="7.85546875" style="568" customWidth="1"/>
    <col min="15625" max="15625" width="11" style="568" customWidth="1"/>
    <col min="15626" max="15872" width="9.140625" style="568"/>
    <col min="15873" max="15873" width="33.42578125" style="568" customWidth="1"/>
    <col min="15874" max="15874" width="5.85546875" style="568" customWidth="1"/>
    <col min="15875" max="15875" width="7.42578125" style="568" customWidth="1"/>
    <col min="15876" max="15876" width="0.42578125" style="568" customWidth="1"/>
    <col min="15877" max="15877" width="5.85546875" style="568" customWidth="1"/>
    <col min="15878" max="15878" width="7.42578125" style="568" customWidth="1"/>
    <col min="15879" max="15879" width="0.5703125" style="568" customWidth="1"/>
    <col min="15880" max="15880" width="7.85546875" style="568" customWidth="1"/>
    <col min="15881" max="15881" width="11" style="568" customWidth="1"/>
    <col min="15882" max="16128" width="9.140625" style="568"/>
    <col min="16129" max="16129" width="33.42578125" style="568" customWidth="1"/>
    <col min="16130" max="16130" width="5.85546875" style="568" customWidth="1"/>
    <col min="16131" max="16131" width="7.42578125" style="568" customWidth="1"/>
    <col min="16132" max="16132" width="0.42578125" style="568" customWidth="1"/>
    <col min="16133" max="16133" width="5.85546875" style="568" customWidth="1"/>
    <col min="16134" max="16134" width="7.42578125" style="568" customWidth="1"/>
    <col min="16135" max="16135" width="0.5703125" style="568" customWidth="1"/>
    <col min="16136" max="16136" width="7.85546875" style="568" customWidth="1"/>
    <col min="16137" max="16137" width="11" style="568" customWidth="1"/>
    <col min="16138" max="16384" width="9.140625" style="568"/>
  </cols>
  <sheetData>
    <row r="1" spans="1:9" ht="21" customHeight="1">
      <c r="A1" s="575" t="s">
        <v>494</v>
      </c>
    </row>
    <row r="2" spans="1:9" ht="21" customHeight="1">
      <c r="A2" s="570"/>
    </row>
    <row r="3" spans="1:9" ht="21" customHeight="1">
      <c r="H3" s="573"/>
      <c r="I3" s="573" t="s">
        <v>461</v>
      </c>
    </row>
    <row r="4" spans="1:9" ht="15" customHeight="1">
      <c r="A4" s="578"/>
      <c r="B4" s="928" t="s">
        <v>432</v>
      </c>
      <c r="C4" s="928"/>
      <c r="D4" s="783"/>
      <c r="E4" s="928" t="s">
        <v>535</v>
      </c>
      <c r="F4" s="928"/>
      <c r="G4" s="783"/>
      <c r="H4" s="928" t="s">
        <v>594</v>
      </c>
      <c r="I4" s="928"/>
    </row>
    <row r="5" spans="1:9" ht="15" customHeight="1">
      <c r="A5" s="577"/>
      <c r="B5" s="929"/>
      <c r="C5" s="929"/>
      <c r="D5" s="576"/>
      <c r="E5" s="929"/>
      <c r="F5" s="929"/>
      <c r="G5" s="576"/>
      <c r="H5" s="929" t="s">
        <v>538</v>
      </c>
      <c r="I5" s="929"/>
    </row>
    <row r="6" spans="1:9" ht="15" customHeight="1">
      <c r="A6" s="572"/>
      <c r="B6" s="576" t="s">
        <v>475</v>
      </c>
      <c r="C6" s="576" t="s">
        <v>474</v>
      </c>
      <c r="D6" s="576"/>
      <c r="E6" s="576" t="s">
        <v>475</v>
      </c>
      <c r="F6" s="576" t="s">
        <v>474</v>
      </c>
      <c r="G6" s="576"/>
      <c r="H6" s="576" t="s">
        <v>475</v>
      </c>
      <c r="I6" s="576" t="s">
        <v>474</v>
      </c>
    </row>
    <row r="7" spans="1:9" ht="15" customHeight="1">
      <c r="A7" s="572"/>
      <c r="B7" s="576" t="s">
        <v>473</v>
      </c>
      <c r="C7" s="576" t="s">
        <v>473</v>
      </c>
      <c r="D7" s="576"/>
      <c r="E7" s="576" t="s">
        <v>473</v>
      </c>
      <c r="F7" s="576" t="s">
        <v>473</v>
      </c>
      <c r="G7" s="576"/>
      <c r="H7" s="576" t="s">
        <v>473</v>
      </c>
      <c r="I7" s="576" t="s">
        <v>473</v>
      </c>
    </row>
    <row r="8" spans="1:9" ht="15" customHeight="1">
      <c r="A8" s="572"/>
      <c r="B8" s="576" t="s">
        <v>472</v>
      </c>
      <c r="C8" s="576" t="s">
        <v>471</v>
      </c>
      <c r="D8" s="576"/>
      <c r="E8" s="576" t="s">
        <v>472</v>
      </c>
      <c r="F8" s="576" t="s">
        <v>471</v>
      </c>
      <c r="G8" s="576"/>
      <c r="H8" s="576" t="s">
        <v>472</v>
      </c>
      <c r="I8" s="576" t="s">
        <v>471</v>
      </c>
    </row>
    <row r="9" spans="1:9" ht="15" customHeight="1">
      <c r="A9" s="572"/>
      <c r="B9" s="576" t="s">
        <v>470</v>
      </c>
      <c r="C9" s="576" t="s">
        <v>469</v>
      </c>
      <c r="D9" s="576"/>
      <c r="E9" s="576" t="s">
        <v>470</v>
      </c>
      <c r="F9" s="576" t="s">
        <v>469</v>
      </c>
      <c r="G9" s="576"/>
      <c r="H9" s="576" t="s">
        <v>470</v>
      </c>
      <c r="I9" s="576" t="s">
        <v>469</v>
      </c>
    </row>
    <row r="10" spans="1:9" ht="15" customHeight="1">
      <c r="A10" s="572"/>
      <c r="B10" s="576" t="s">
        <v>468</v>
      </c>
      <c r="C10" s="576" t="s">
        <v>467</v>
      </c>
      <c r="D10" s="576"/>
      <c r="E10" s="576" t="s">
        <v>468</v>
      </c>
      <c r="F10" s="576" t="s">
        <v>467</v>
      </c>
      <c r="G10" s="576"/>
      <c r="H10" s="576" t="s">
        <v>468</v>
      </c>
      <c r="I10" s="576" t="s">
        <v>467</v>
      </c>
    </row>
    <row r="11" spans="1:9" ht="15" customHeight="1">
      <c r="A11" s="572"/>
      <c r="B11" s="576" t="s">
        <v>466</v>
      </c>
      <c r="C11" s="576" t="s">
        <v>465</v>
      </c>
      <c r="D11" s="576"/>
      <c r="E11" s="576" t="s">
        <v>466</v>
      </c>
      <c r="F11" s="576" t="s">
        <v>465</v>
      </c>
      <c r="G11" s="576"/>
      <c r="H11" s="576" t="s">
        <v>466</v>
      </c>
      <c r="I11" s="576" t="s">
        <v>465</v>
      </c>
    </row>
    <row r="12" spans="1:9" ht="15" customHeight="1">
      <c r="A12" s="572"/>
      <c r="B12" s="782" t="s">
        <v>464</v>
      </c>
      <c r="C12" s="782" t="s">
        <v>463</v>
      </c>
      <c r="D12" s="782"/>
      <c r="E12" s="782" t="s">
        <v>464</v>
      </c>
      <c r="F12" s="782" t="s">
        <v>463</v>
      </c>
      <c r="G12" s="782"/>
      <c r="H12" s="782" t="s">
        <v>464</v>
      </c>
      <c r="I12" s="782" t="s">
        <v>463</v>
      </c>
    </row>
    <row r="13" spans="1:9" ht="20.100000000000001" customHeight="1">
      <c r="A13" s="572"/>
      <c r="H13" s="571"/>
    </row>
    <row r="14" spans="1:9" s="570" customFormat="1" ht="20.100000000000001" customHeight="1">
      <c r="A14" s="885" t="s">
        <v>78</v>
      </c>
      <c r="B14" s="724">
        <f>SUM(B15:B31)</f>
        <v>19917</v>
      </c>
      <c r="C14" s="724">
        <f t="shared" ref="C14:F14" si="0">SUM(C15:C31)</f>
        <v>40750</v>
      </c>
      <c r="D14" s="724">
        <f t="shared" si="0"/>
        <v>0</v>
      </c>
      <c r="E14" s="724">
        <f t="shared" si="0"/>
        <v>21684</v>
      </c>
      <c r="F14" s="724">
        <f t="shared" si="0"/>
        <v>38869</v>
      </c>
      <c r="G14" s="724"/>
      <c r="H14" s="727">
        <f t="shared" ref="H14:I31" si="1">+E14/B14*100</f>
        <v>108.87181804488628</v>
      </c>
      <c r="I14" s="727">
        <f t="shared" si="1"/>
        <v>95.38404907975459</v>
      </c>
    </row>
    <row r="15" spans="1:9" s="569" customFormat="1" ht="20.100000000000001" customHeight="1">
      <c r="A15" s="722" t="s">
        <v>460</v>
      </c>
      <c r="B15" s="726">
        <v>8032</v>
      </c>
      <c r="C15" s="726">
        <v>16197</v>
      </c>
      <c r="D15" s="725"/>
      <c r="E15" s="726">
        <v>8606</v>
      </c>
      <c r="F15" s="726">
        <v>16211</v>
      </c>
      <c r="G15" s="726"/>
      <c r="H15" s="728">
        <f t="shared" si="1"/>
        <v>107.14641434262948</v>
      </c>
      <c r="I15" s="728">
        <f t="shared" si="1"/>
        <v>100.08643575970859</v>
      </c>
    </row>
    <row r="16" spans="1:9" s="569" customFormat="1" ht="20.100000000000001" customHeight="1">
      <c r="A16" s="722" t="s">
        <v>429</v>
      </c>
      <c r="B16" s="726">
        <v>2848</v>
      </c>
      <c r="C16" s="726">
        <v>6206</v>
      </c>
      <c r="D16" s="725"/>
      <c r="E16" s="726">
        <v>3165</v>
      </c>
      <c r="F16" s="726">
        <v>5332</v>
      </c>
      <c r="G16" s="726"/>
      <c r="H16" s="728">
        <f t="shared" si="1"/>
        <v>111.13061797752808</v>
      </c>
      <c r="I16" s="728">
        <f t="shared" si="1"/>
        <v>85.916854656783755</v>
      </c>
    </row>
    <row r="17" spans="1:9" s="569" customFormat="1" ht="20.100000000000001" customHeight="1">
      <c r="A17" s="722" t="s">
        <v>163</v>
      </c>
      <c r="B17" s="726">
        <v>2594</v>
      </c>
      <c r="C17" s="726">
        <v>5495</v>
      </c>
      <c r="D17" s="725"/>
      <c r="E17" s="726">
        <v>2784</v>
      </c>
      <c r="F17" s="726">
        <v>4440</v>
      </c>
      <c r="G17" s="726"/>
      <c r="H17" s="728">
        <f t="shared" si="1"/>
        <v>107.32459521973784</v>
      </c>
      <c r="I17" s="728">
        <f t="shared" si="1"/>
        <v>80.800727934485892</v>
      </c>
    </row>
    <row r="18" spans="1:9" s="569" customFormat="1" ht="30" customHeight="1">
      <c r="A18" s="722" t="s">
        <v>462</v>
      </c>
      <c r="B18" s="726">
        <v>926</v>
      </c>
      <c r="C18" s="726">
        <v>1889</v>
      </c>
      <c r="D18" s="725"/>
      <c r="E18" s="726">
        <v>1118</v>
      </c>
      <c r="F18" s="726">
        <v>2063</v>
      </c>
      <c r="G18" s="726"/>
      <c r="H18" s="728">
        <f t="shared" si="1"/>
        <v>120.73434125269979</v>
      </c>
      <c r="I18" s="728">
        <f t="shared" si="1"/>
        <v>109.21122286924299</v>
      </c>
    </row>
    <row r="19" spans="1:9" s="569" customFormat="1" ht="30" customHeight="1">
      <c r="A19" s="722" t="s">
        <v>591</v>
      </c>
      <c r="B19" s="726">
        <v>1041</v>
      </c>
      <c r="C19" s="726">
        <v>1911</v>
      </c>
      <c r="D19" s="725"/>
      <c r="E19" s="726">
        <v>1093</v>
      </c>
      <c r="F19" s="726">
        <v>1891</v>
      </c>
      <c r="G19" s="726"/>
      <c r="H19" s="728">
        <f t="shared" si="1"/>
        <v>104.99519692603265</v>
      </c>
      <c r="I19" s="728">
        <f t="shared" si="1"/>
        <v>98.953427524856096</v>
      </c>
    </row>
    <row r="20" spans="1:9" s="569" customFormat="1" ht="20.100000000000001" customHeight="1">
      <c r="A20" s="722" t="s">
        <v>63</v>
      </c>
      <c r="B20" s="726">
        <v>1128</v>
      </c>
      <c r="C20" s="726">
        <v>2024</v>
      </c>
      <c r="D20" s="725"/>
      <c r="E20" s="726">
        <v>1193</v>
      </c>
      <c r="F20" s="726">
        <v>1876</v>
      </c>
      <c r="G20" s="726"/>
      <c r="H20" s="728">
        <f t="shared" si="1"/>
        <v>105.76241134751774</v>
      </c>
      <c r="I20" s="728">
        <f t="shared" si="1"/>
        <v>92.687747035573125</v>
      </c>
    </row>
    <row r="21" spans="1:9" s="569" customFormat="1" ht="20.100000000000001" customHeight="1">
      <c r="A21" s="722" t="s">
        <v>453</v>
      </c>
      <c r="B21" s="726">
        <v>1120</v>
      </c>
      <c r="C21" s="726">
        <v>1631</v>
      </c>
      <c r="D21" s="725"/>
      <c r="E21" s="726">
        <v>1257</v>
      </c>
      <c r="F21" s="726">
        <v>1696</v>
      </c>
      <c r="G21" s="726"/>
      <c r="H21" s="728">
        <f t="shared" si="1"/>
        <v>112.23214285714285</v>
      </c>
      <c r="I21" s="728">
        <f t="shared" si="1"/>
        <v>103.98528510116493</v>
      </c>
    </row>
    <row r="22" spans="1:9" s="569" customFormat="1" ht="20.100000000000001" customHeight="1">
      <c r="A22" s="722" t="s">
        <v>64</v>
      </c>
      <c r="B22" s="726">
        <v>394</v>
      </c>
      <c r="C22" s="726">
        <v>1090</v>
      </c>
      <c r="D22" s="725"/>
      <c r="E22" s="726">
        <v>459</v>
      </c>
      <c r="F22" s="726">
        <v>1054</v>
      </c>
      <c r="G22" s="726"/>
      <c r="H22" s="728">
        <f t="shared" si="1"/>
        <v>116.49746192893402</v>
      </c>
      <c r="I22" s="728">
        <f t="shared" si="1"/>
        <v>96.697247706422019</v>
      </c>
    </row>
    <row r="23" spans="1:9" s="569" customFormat="1" ht="20.100000000000001" customHeight="1">
      <c r="A23" s="722" t="s">
        <v>67</v>
      </c>
      <c r="B23" s="726">
        <v>289</v>
      </c>
      <c r="C23" s="726">
        <v>589</v>
      </c>
      <c r="D23" s="725"/>
      <c r="E23" s="726">
        <v>342</v>
      </c>
      <c r="F23" s="726">
        <v>691</v>
      </c>
      <c r="G23" s="726"/>
      <c r="H23" s="728">
        <f t="shared" si="1"/>
        <v>118.33910034602076</v>
      </c>
      <c r="I23" s="728">
        <f t="shared" si="1"/>
        <v>117.31748726655348</v>
      </c>
    </row>
    <row r="24" spans="1:9" s="569" customFormat="1" ht="20.100000000000001" customHeight="1">
      <c r="A24" s="722" t="s">
        <v>427</v>
      </c>
      <c r="B24" s="726">
        <v>168</v>
      </c>
      <c r="C24" s="726">
        <v>856</v>
      </c>
      <c r="D24" s="725"/>
      <c r="E24" s="726">
        <v>163</v>
      </c>
      <c r="F24" s="726">
        <v>669</v>
      </c>
      <c r="G24" s="726"/>
      <c r="H24" s="728">
        <f t="shared" si="1"/>
        <v>97.023809523809518</v>
      </c>
      <c r="I24" s="728">
        <f t="shared" si="1"/>
        <v>78.154205607476641</v>
      </c>
    </row>
    <row r="25" spans="1:9" s="569" customFormat="1" ht="20.100000000000001" customHeight="1">
      <c r="A25" s="722" t="s">
        <v>456</v>
      </c>
      <c r="B25" s="726">
        <v>353</v>
      </c>
      <c r="C25" s="726">
        <v>689</v>
      </c>
      <c r="D25" s="725"/>
      <c r="E25" s="726">
        <v>408</v>
      </c>
      <c r="F25" s="726">
        <v>640</v>
      </c>
      <c r="G25" s="726"/>
      <c r="H25" s="728">
        <f t="shared" si="1"/>
        <v>115.58073654390935</v>
      </c>
      <c r="I25" s="728">
        <f t="shared" si="1"/>
        <v>92.888243831640054</v>
      </c>
    </row>
    <row r="26" spans="1:9" s="569" customFormat="1" ht="20.100000000000001" customHeight="1">
      <c r="A26" s="722" t="s">
        <v>458</v>
      </c>
      <c r="B26" s="726">
        <v>250</v>
      </c>
      <c r="C26" s="726">
        <v>494</v>
      </c>
      <c r="D26" s="725"/>
      <c r="E26" s="726">
        <v>271</v>
      </c>
      <c r="F26" s="726">
        <v>620</v>
      </c>
      <c r="G26" s="726"/>
      <c r="H26" s="728">
        <f t="shared" si="1"/>
        <v>108.4</v>
      </c>
      <c r="I26" s="728">
        <f t="shared" si="1"/>
        <v>125.50607287449394</v>
      </c>
    </row>
    <row r="27" spans="1:9" s="569" customFormat="1" ht="20.100000000000001" customHeight="1">
      <c r="A27" s="722" t="s">
        <v>70</v>
      </c>
      <c r="B27" s="726">
        <v>316</v>
      </c>
      <c r="C27" s="726">
        <v>650</v>
      </c>
      <c r="D27" s="725"/>
      <c r="E27" s="726">
        <v>321</v>
      </c>
      <c r="F27" s="726">
        <v>614</v>
      </c>
      <c r="G27" s="726"/>
      <c r="H27" s="728">
        <f t="shared" si="1"/>
        <v>101.58227848101266</v>
      </c>
      <c r="I27" s="728">
        <f t="shared" si="1"/>
        <v>94.461538461538467</v>
      </c>
    </row>
    <row r="28" spans="1:9" s="569" customFormat="1" ht="20.100000000000001" customHeight="1">
      <c r="A28" s="722" t="s">
        <v>454</v>
      </c>
      <c r="B28" s="726">
        <v>116</v>
      </c>
      <c r="C28" s="726">
        <v>372</v>
      </c>
      <c r="D28" s="725"/>
      <c r="E28" s="726">
        <v>150</v>
      </c>
      <c r="F28" s="726">
        <v>374</v>
      </c>
      <c r="G28" s="726"/>
      <c r="H28" s="728">
        <f t="shared" si="1"/>
        <v>129.31034482758622</v>
      </c>
      <c r="I28" s="728">
        <f t="shared" si="1"/>
        <v>100.53763440860214</v>
      </c>
    </row>
    <row r="29" spans="1:9" s="569" customFormat="1" ht="20.100000000000001" customHeight="1">
      <c r="A29" s="722" t="s">
        <v>167</v>
      </c>
      <c r="B29" s="726">
        <v>191</v>
      </c>
      <c r="C29" s="726">
        <v>340</v>
      </c>
      <c r="D29" s="725"/>
      <c r="E29" s="726">
        <v>200</v>
      </c>
      <c r="F29" s="726">
        <v>336</v>
      </c>
      <c r="G29" s="726"/>
      <c r="H29" s="728">
        <f t="shared" si="1"/>
        <v>104.71204188481676</v>
      </c>
      <c r="I29" s="728">
        <f t="shared" si="1"/>
        <v>98.82352941176471</v>
      </c>
    </row>
    <row r="30" spans="1:9" s="569" customFormat="1" ht="20.100000000000001" customHeight="1">
      <c r="A30" s="722" t="s">
        <v>455</v>
      </c>
      <c r="B30" s="726">
        <v>103</v>
      </c>
      <c r="C30" s="726">
        <v>201</v>
      </c>
      <c r="D30" s="725"/>
      <c r="E30" s="726">
        <v>95</v>
      </c>
      <c r="F30" s="726">
        <v>222</v>
      </c>
      <c r="G30" s="726"/>
      <c r="H30" s="728">
        <f t="shared" si="1"/>
        <v>92.233009708737868</v>
      </c>
      <c r="I30" s="728">
        <f t="shared" si="1"/>
        <v>110.44776119402985</v>
      </c>
    </row>
    <row r="31" spans="1:9" s="569" customFormat="1" ht="20.100000000000001" customHeight="1">
      <c r="A31" s="722" t="s">
        <v>428</v>
      </c>
      <c r="B31" s="726">
        <v>48</v>
      </c>
      <c r="C31" s="726">
        <v>116</v>
      </c>
      <c r="D31" s="725"/>
      <c r="E31" s="726">
        <v>59</v>
      </c>
      <c r="F31" s="726">
        <v>140</v>
      </c>
      <c r="G31" s="726"/>
      <c r="H31" s="728">
        <f t="shared" si="1"/>
        <v>122.91666666666667</v>
      </c>
      <c r="I31" s="728">
        <f t="shared" si="1"/>
        <v>120.68965517241379</v>
      </c>
    </row>
    <row r="32" spans="1:9" ht="20.100000000000001" customHeight="1">
      <c r="A32" s="568"/>
      <c r="B32" s="568"/>
      <c r="C32" s="568"/>
      <c r="D32" s="568"/>
      <c r="E32" s="568"/>
      <c r="F32" s="568"/>
      <c r="G32" s="568"/>
      <c r="H32" s="568"/>
      <c r="I32" s="568"/>
    </row>
    <row r="33" spans="1:9" ht="20.100000000000001" customHeight="1">
      <c r="A33" s="568"/>
      <c r="B33" s="568"/>
      <c r="C33" s="568"/>
      <c r="D33" s="568"/>
      <c r="E33" s="568"/>
      <c r="F33" s="568"/>
      <c r="G33" s="568"/>
      <c r="H33" s="568"/>
      <c r="I33" s="568"/>
    </row>
    <row r="34" spans="1:9" ht="20.100000000000001" customHeight="1">
      <c r="A34" s="568"/>
      <c r="B34" s="568"/>
      <c r="C34" s="568"/>
      <c r="D34" s="568"/>
      <c r="E34" s="568"/>
      <c r="F34" s="568"/>
      <c r="G34" s="568"/>
      <c r="H34" s="568"/>
      <c r="I34" s="568"/>
    </row>
    <row r="35" spans="1:9" ht="20.100000000000001" customHeight="1">
      <c r="A35" s="568"/>
      <c r="B35" s="568"/>
      <c r="C35" s="568"/>
      <c r="D35" s="568"/>
      <c r="E35" s="568"/>
      <c r="F35" s="568"/>
      <c r="G35" s="568"/>
      <c r="H35" s="568"/>
      <c r="I35" s="568"/>
    </row>
    <row r="36" spans="1:9" ht="20.100000000000001" customHeight="1">
      <c r="A36" s="568"/>
      <c r="B36" s="568"/>
      <c r="C36" s="568"/>
      <c r="D36" s="568"/>
      <c r="E36" s="568"/>
      <c r="F36" s="568"/>
      <c r="G36" s="568"/>
      <c r="H36" s="568"/>
      <c r="I36" s="568"/>
    </row>
    <row r="37" spans="1:9" ht="20.100000000000001" customHeight="1">
      <c r="A37" s="568"/>
      <c r="B37" s="568"/>
      <c r="C37" s="568"/>
      <c r="D37" s="568"/>
      <c r="E37" s="568"/>
      <c r="F37" s="568"/>
      <c r="G37" s="568"/>
      <c r="H37" s="568"/>
      <c r="I37" s="568"/>
    </row>
    <row r="38" spans="1:9" ht="20.100000000000001" customHeight="1">
      <c r="A38" s="568"/>
      <c r="B38" s="568"/>
      <c r="C38" s="568"/>
      <c r="D38" s="568"/>
      <c r="E38" s="568"/>
      <c r="F38" s="568"/>
      <c r="G38" s="568"/>
      <c r="H38" s="568"/>
      <c r="I38" s="568"/>
    </row>
    <row r="39" spans="1:9" ht="20.100000000000001" customHeight="1">
      <c r="A39" s="568"/>
      <c r="B39" s="568"/>
      <c r="C39" s="568"/>
      <c r="D39" s="568"/>
      <c r="E39" s="568"/>
      <c r="F39" s="568"/>
      <c r="G39" s="568"/>
      <c r="H39" s="568"/>
      <c r="I39" s="568"/>
    </row>
  </sheetData>
  <mergeCells count="4">
    <mergeCell ref="H5:I5"/>
    <mergeCell ref="H4:I4"/>
    <mergeCell ref="B4:C5"/>
    <mergeCell ref="E4:F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ColWidth="11.42578125" defaultRowHeight="15"/>
  <cols>
    <col min="1" max="1" width="2.28515625" style="218" customWidth="1"/>
    <col min="2" max="2" width="36.28515625" style="218" customWidth="1"/>
    <col min="3" max="3" width="12.7109375" style="218" customWidth="1"/>
    <col min="4" max="4" width="11.42578125" style="218" customWidth="1"/>
    <col min="5" max="5" width="9.7109375" style="218" customWidth="1"/>
    <col min="6" max="6" width="12.85546875" style="218" customWidth="1"/>
    <col min="7" max="16384" width="11.42578125" style="218"/>
  </cols>
  <sheetData>
    <row r="1" spans="1:13" ht="20.100000000000001" customHeight="1">
      <c r="A1" s="232" t="s">
        <v>495</v>
      </c>
      <c r="B1" s="233"/>
      <c r="C1" s="233"/>
      <c r="D1" s="233"/>
      <c r="E1" s="233"/>
      <c r="F1" s="233"/>
      <c r="G1" s="233"/>
    </row>
    <row r="2" spans="1:13" ht="20.100000000000001" customHeight="1">
      <c r="A2" s="251"/>
      <c r="B2" s="251"/>
      <c r="C2" s="251"/>
      <c r="D2" s="251"/>
      <c r="E2" s="251"/>
      <c r="F2" s="233"/>
      <c r="G2" s="233"/>
    </row>
    <row r="3" spans="1:13" ht="20.100000000000001" customHeight="1">
      <c r="A3" s="250"/>
      <c r="B3" s="250"/>
      <c r="C3" s="250"/>
      <c r="D3" s="250"/>
      <c r="E3" s="250"/>
      <c r="F3" s="249" t="s">
        <v>245</v>
      </c>
      <c r="G3" s="233"/>
    </row>
    <row r="4" spans="1:13" ht="20.100000000000001" customHeight="1">
      <c r="A4" s="248"/>
      <c r="B4" s="248"/>
      <c r="C4" s="247" t="s">
        <v>93</v>
      </c>
      <c r="D4" s="247" t="s">
        <v>218</v>
      </c>
      <c r="E4" s="247" t="s">
        <v>218</v>
      </c>
      <c r="F4" s="247" t="s">
        <v>535</v>
      </c>
      <c r="G4" s="233"/>
    </row>
    <row r="5" spans="1:13" ht="20.100000000000001" customHeight="1">
      <c r="A5" s="244"/>
      <c r="B5" s="244"/>
      <c r="C5" s="810" t="s">
        <v>244</v>
      </c>
      <c r="D5" s="810" t="s">
        <v>243</v>
      </c>
      <c r="E5" s="243" t="s">
        <v>540</v>
      </c>
      <c r="F5" s="243" t="s">
        <v>480</v>
      </c>
      <c r="G5" s="233"/>
    </row>
    <row r="6" spans="1:13" ht="20.100000000000001" customHeight="1">
      <c r="A6" s="244"/>
      <c r="B6" s="244"/>
      <c r="C6" s="246" t="s">
        <v>537</v>
      </c>
      <c r="D6" s="246" t="s">
        <v>537</v>
      </c>
      <c r="E6" s="245" t="s">
        <v>537</v>
      </c>
      <c r="F6" s="245" t="s">
        <v>538</v>
      </c>
      <c r="G6" s="233"/>
    </row>
    <row r="7" spans="1:13" ht="20.100000000000001" customHeight="1">
      <c r="A7" s="244"/>
      <c r="B7" s="244"/>
      <c r="C7" s="233"/>
      <c r="D7" s="233"/>
      <c r="E7" s="233"/>
      <c r="F7" s="233"/>
      <c r="G7" s="233"/>
    </row>
    <row r="8" spans="1:13" ht="20.100000000000001" customHeight="1">
      <c r="A8" s="231" t="s">
        <v>76</v>
      </c>
      <c r="B8" s="230"/>
      <c r="C8" s="811">
        <v>1128.1748400000001</v>
      </c>
      <c r="D8" s="811">
        <v>539.18432166400009</v>
      </c>
      <c r="E8" s="811">
        <v>1667.3591616639999</v>
      </c>
      <c r="F8" s="585">
        <v>112.08133394471702</v>
      </c>
      <c r="G8" s="812"/>
    </row>
    <row r="9" spans="1:13" ht="20.100000000000001" customHeight="1">
      <c r="A9" s="224"/>
      <c r="B9" s="229" t="s">
        <v>242</v>
      </c>
      <c r="C9" s="813">
        <v>192.67484000000002</v>
      </c>
      <c r="D9" s="813">
        <v>97.784321664000004</v>
      </c>
      <c r="E9" s="814">
        <v>290.45916166400002</v>
      </c>
      <c r="F9" s="587">
        <v>107.2267072781148</v>
      </c>
      <c r="G9" s="812"/>
      <c r="I9" s="221"/>
      <c r="J9" s="221"/>
      <c r="K9" s="221"/>
      <c r="L9" s="221"/>
      <c r="M9" s="221"/>
    </row>
    <row r="10" spans="1:13" ht="20.100000000000001" customHeight="1">
      <c r="A10" s="224"/>
      <c r="B10" s="229" t="s">
        <v>241</v>
      </c>
      <c r="C10" s="813">
        <v>14.4</v>
      </c>
      <c r="D10" s="813">
        <v>11</v>
      </c>
      <c r="E10" s="814">
        <v>25.4</v>
      </c>
      <c r="F10" s="587">
        <v>66.579292267365659</v>
      </c>
      <c r="G10" s="812"/>
      <c r="H10" s="221"/>
      <c r="I10" s="221"/>
      <c r="J10" s="221"/>
      <c r="K10" s="221"/>
      <c r="L10" s="221"/>
      <c r="M10" s="221"/>
    </row>
    <row r="11" spans="1:13" ht="20.100000000000001" customHeight="1">
      <c r="A11" s="224"/>
      <c r="B11" s="229" t="s">
        <v>240</v>
      </c>
      <c r="C11" s="813">
        <v>41.7</v>
      </c>
      <c r="D11" s="813">
        <v>18.5</v>
      </c>
      <c r="E11" s="814">
        <v>60.2</v>
      </c>
      <c r="F11" s="587">
        <v>91.212121212121218</v>
      </c>
      <c r="G11" s="812"/>
      <c r="H11" s="221"/>
      <c r="I11" s="221"/>
      <c r="J11" s="221"/>
      <c r="K11" s="221"/>
      <c r="L11" s="221"/>
      <c r="M11" s="221"/>
    </row>
    <row r="12" spans="1:13" ht="30" customHeight="1">
      <c r="A12" s="224"/>
      <c r="B12" s="228" t="s">
        <v>239</v>
      </c>
      <c r="C12" s="813">
        <v>85.8</v>
      </c>
      <c r="D12" s="813">
        <v>38.799999999999997</v>
      </c>
      <c r="E12" s="814">
        <v>124.6</v>
      </c>
      <c r="F12" s="587">
        <v>127.27272727272725</v>
      </c>
      <c r="G12" s="812"/>
      <c r="H12" s="221"/>
      <c r="I12" s="221"/>
      <c r="J12" s="221"/>
      <c r="K12" s="221"/>
      <c r="L12" s="221"/>
      <c r="M12" s="221"/>
    </row>
    <row r="13" spans="1:13" ht="30" customHeight="1">
      <c r="A13" s="224"/>
      <c r="B13" s="227" t="s">
        <v>238</v>
      </c>
      <c r="C13" s="813">
        <v>54.9</v>
      </c>
      <c r="D13" s="813">
        <v>24.7</v>
      </c>
      <c r="E13" s="814">
        <v>79.599999999999994</v>
      </c>
      <c r="F13" s="587">
        <v>112.58840169731259</v>
      </c>
      <c r="G13" s="812"/>
      <c r="H13" s="221"/>
      <c r="I13" s="221"/>
      <c r="J13" s="221"/>
      <c r="K13" s="221"/>
      <c r="L13" s="221"/>
      <c r="M13" s="221"/>
    </row>
    <row r="14" spans="1:13" ht="20.100000000000001" customHeight="1">
      <c r="A14" s="224"/>
      <c r="B14" s="226" t="s">
        <v>237</v>
      </c>
      <c r="C14" s="813">
        <v>451.79999999999995</v>
      </c>
      <c r="D14" s="813">
        <v>224.5</v>
      </c>
      <c r="E14" s="814">
        <v>676.3</v>
      </c>
      <c r="F14" s="587">
        <v>116.82501295560546</v>
      </c>
      <c r="G14" s="812"/>
      <c r="H14" s="221"/>
      <c r="I14" s="221"/>
      <c r="J14" s="221"/>
      <c r="K14" s="221"/>
      <c r="L14" s="221"/>
      <c r="M14" s="221"/>
    </row>
    <row r="15" spans="1:13" ht="20.100000000000001" customHeight="1">
      <c r="A15" s="224"/>
      <c r="B15" s="226" t="s">
        <v>236</v>
      </c>
      <c r="C15" s="813">
        <v>276.5</v>
      </c>
      <c r="D15" s="813">
        <v>119.7</v>
      </c>
      <c r="E15" s="813">
        <v>396.2</v>
      </c>
      <c r="F15" s="588">
        <v>112.84534320706349</v>
      </c>
      <c r="G15" s="812"/>
      <c r="H15" s="221"/>
      <c r="I15" s="221"/>
      <c r="J15" s="221"/>
      <c r="K15" s="221"/>
      <c r="L15" s="221"/>
      <c r="M15" s="221"/>
    </row>
    <row r="16" spans="1:13" ht="20.100000000000001" customHeight="1">
      <c r="A16" s="224"/>
      <c r="B16" s="226" t="s">
        <v>235</v>
      </c>
      <c r="C16" s="238">
        <v>10.4</v>
      </c>
      <c r="D16" s="238">
        <v>4.2</v>
      </c>
      <c r="E16" s="238">
        <v>14.600000000000001</v>
      </c>
      <c r="F16" s="236">
        <v>104.28571428571429</v>
      </c>
      <c r="G16" s="812"/>
      <c r="H16" s="221"/>
      <c r="I16" s="221"/>
      <c r="J16" s="221"/>
      <c r="K16" s="221"/>
      <c r="L16" s="221"/>
      <c r="M16" s="221"/>
    </row>
    <row r="17" spans="1:13" ht="20.100000000000001" customHeight="1">
      <c r="A17" s="224"/>
      <c r="B17" s="225"/>
      <c r="C17" s="815"/>
      <c r="D17" s="815"/>
      <c r="E17" s="816"/>
      <c r="F17" s="817"/>
      <c r="G17" s="818"/>
      <c r="H17" s="221"/>
      <c r="I17" s="221"/>
      <c r="J17" s="221"/>
      <c r="K17" s="221"/>
      <c r="L17" s="221"/>
      <c r="M17" s="221"/>
    </row>
    <row r="18" spans="1:13" ht="20.100000000000001" customHeight="1">
      <c r="A18" s="224"/>
      <c r="B18" s="223"/>
      <c r="C18" s="819"/>
      <c r="D18" s="819"/>
      <c r="E18" s="820"/>
      <c r="F18" s="814"/>
      <c r="G18" s="818"/>
      <c r="H18" s="221"/>
      <c r="I18" s="221"/>
      <c r="J18" s="221"/>
      <c r="K18" s="221"/>
      <c r="L18" s="221"/>
      <c r="M18" s="221"/>
    </row>
    <row r="19" spans="1:13" ht="20.100000000000001" customHeight="1">
      <c r="A19" s="224"/>
      <c r="B19" s="223"/>
      <c r="C19" s="821"/>
      <c r="D19" s="821"/>
      <c r="E19" s="821"/>
      <c r="F19" s="821"/>
      <c r="G19" s="233"/>
      <c r="I19" s="221"/>
      <c r="J19" s="221"/>
      <c r="K19" s="221"/>
      <c r="L19" s="221"/>
      <c r="M19" s="221"/>
    </row>
    <row r="20" spans="1:13" ht="20.100000000000001" customHeight="1">
      <c r="A20" s="224"/>
      <c r="B20" s="223"/>
      <c r="C20" s="821"/>
      <c r="D20" s="821"/>
      <c r="E20" s="821"/>
      <c r="F20" s="821"/>
      <c r="G20" s="233"/>
      <c r="I20" s="221"/>
      <c r="J20" s="221"/>
      <c r="K20" s="221"/>
      <c r="L20" s="221"/>
      <c r="M20" s="221"/>
    </row>
    <row r="21" spans="1:13" ht="20.100000000000001" customHeight="1">
      <c r="A21" s="233"/>
      <c r="B21" s="222"/>
      <c r="C21" s="821"/>
      <c r="D21" s="821"/>
      <c r="E21" s="821"/>
      <c r="F21" s="821"/>
      <c r="G21" s="233"/>
      <c r="I21" s="221"/>
      <c r="J21" s="221"/>
      <c r="K21" s="221"/>
      <c r="L21" s="221"/>
      <c r="M21" s="221"/>
    </row>
    <row r="22" spans="1:13" ht="20.100000000000001" customHeight="1">
      <c r="A22" s="219"/>
      <c r="B22" s="220"/>
      <c r="C22" s="822"/>
      <c r="D22" s="822"/>
      <c r="E22" s="822"/>
      <c r="F22" s="237"/>
      <c r="G22" s="233"/>
      <c r="I22" s="221"/>
      <c r="J22" s="221"/>
      <c r="K22" s="221"/>
      <c r="L22" s="221"/>
      <c r="M22" s="221"/>
    </row>
    <row r="23" spans="1:13" ht="20.100000000000001" customHeight="1">
      <c r="A23" s="219"/>
      <c r="B23" s="220"/>
      <c r="C23" s="239"/>
      <c r="D23" s="239"/>
      <c r="E23" s="239"/>
      <c r="F23" s="237"/>
      <c r="G23" s="233"/>
      <c r="I23" s="221"/>
      <c r="J23" s="221"/>
      <c r="K23" s="221"/>
      <c r="L23" s="221"/>
      <c r="M23" s="221"/>
    </row>
    <row r="24" spans="1:13" ht="20.100000000000001" customHeight="1">
      <c r="A24" s="219"/>
      <c r="B24" s="220"/>
      <c r="C24" s="239"/>
      <c r="D24" s="239"/>
      <c r="E24" s="239"/>
      <c r="F24" s="237"/>
      <c r="G24" s="233"/>
    </row>
    <row r="25" spans="1:13" ht="20.100000000000001" customHeight="1">
      <c r="A25" s="219"/>
      <c r="B25" s="220"/>
      <c r="C25" s="239"/>
      <c r="D25" s="239"/>
      <c r="E25" s="239"/>
      <c r="F25" s="237"/>
      <c r="G25" s="233"/>
    </row>
    <row r="26" spans="1:13" ht="20.100000000000001" customHeight="1">
      <c r="A26" s="219"/>
      <c r="B26" s="220"/>
      <c r="C26" s="239"/>
      <c r="D26" s="239"/>
      <c r="E26" s="239"/>
      <c r="F26" s="237"/>
      <c r="G26" s="233"/>
    </row>
    <row r="27" spans="1:13" ht="20.100000000000001" customHeight="1">
      <c r="A27" s="219"/>
      <c r="B27" s="220"/>
      <c r="C27" s="239"/>
      <c r="D27" s="239"/>
      <c r="E27" s="239"/>
      <c r="F27" s="237"/>
      <c r="G27" s="233"/>
    </row>
    <row r="28" spans="1:13" ht="20.100000000000001" customHeight="1">
      <c r="A28" s="219"/>
      <c r="B28" s="220"/>
      <c r="C28" s="239"/>
      <c r="D28" s="239"/>
      <c r="E28" s="239"/>
      <c r="F28" s="237"/>
      <c r="G28" s="233"/>
    </row>
    <row r="29" spans="1:13" ht="20.100000000000001" customHeight="1">
      <c r="A29" s="219"/>
      <c r="B29" s="220"/>
      <c r="C29" s="239"/>
      <c r="D29" s="239"/>
      <c r="E29" s="239"/>
      <c r="F29" s="237"/>
      <c r="G29" s="233"/>
    </row>
    <row r="30" spans="1:13" ht="20.100000000000001" customHeight="1">
      <c r="A30" s="219"/>
      <c r="B30" s="220"/>
      <c r="C30" s="239"/>
      <c r="D30" s="239"/>
      <c r="E30" s="239"/>
      <c r="F30" s="237"/>
      <c r="G30" s="233"/>
    </row>
    <row r="31" spans="1:13" ht="20.100000000000001" customHeight="1">
      <c r="A31" s="219"/>
      <c r="B31" s="220"/>
      <c r="C31" s="239"/>
      <c r="D31" s="239"/>
      <c r="E31" s="239"/>
      <c r="F31" s="237"/>
      <c r="G31" s="233"/>
    </row>
    <row r="32" spans="1:13" ht="20.100000000000001" customHeight="1">
      <c r="A32" s="219"/>
      <c r="B32" s="220"/>
      <c r="C32" s="239"/>
      <c r="D32" s="239"/>
      <c r="E32" s="239"/>
      <c r="F32" s="237"/>
      <c r="G32" s="233"/>
    </row>
    <row r="33" spans="1:7" ht="20.100000000000001" customHeight="1">
      <c r="A33" s="219"/>
      <c r="B33" s="220"/>
      <c r="C33" s="239"/>
      <c r="D33" s="239"/>
      <c r="E33" s="239"/>
      <c r="F33" s="237"/>
      <c r="G33" s="233"/>
    </row>
    <row r="34" spans="1:7" ht="20.100000000000001" customHeight="1">
      <c r="A34" s="219"/>
      <c r="B34" s="220"/>
      <c r="C34" s="239"/>
      <c r="D34" s="239"/>
      <c r="E34" s="239"/>
      <c r="F34" s="237"/>
      <c r="G34" s="233"/>
    </row>
    <row r="35" spans="1:7" ht="20.100000000000001" customHeight="1">
      <c r="A35" s="219"/>
      <c r="B35" s="220"/>
      <c r="C35" s="239"/>
      <c r="D35" s="239"/>
      <c r="E35" s="239"/>
      <c r="F35" s="237"/>
      <c r="G35" s="233"/>
    </row>
    <row r="36" spans="1:7" ht="20.100000000000001" customHeight="1">
      <c r="A36" s="219"/>
      <c r="B36" s="220"/>
      <c r="C36" s="239"/>
      <c r="D36" s="239"/>
      <c r="E36" s="239"/>
      <c r="F36" s="237"/>
      <c r="G36" s="233"/>
    </row>
    <row r="37" spans="1:7" ht="20.100000000000001" customHeight="1">
      <c r="A37" s="219"/>
      <c r="B37" s="220"/>
      <c r="C37" s="239"/>
      <c r="D37" s="239"/>
      <c r="E37" s="239"/>
      <c r="F37" s="237"/>
      <c r="G37" s="233"/>
    </row>
    <row r="38" spans="1:7" ht="20.100000000000001" customHeight="1">
      <c r="A38" s="219"/>
      <c r="B38" s="220"/>
      <c r="C38" s="239"/>
      <c r="D38" s="239"/>
      <c r="E38" s="239"/>
      <c r="F38" s="237"/>
      <c r="G38" s="233"/>
    </row>
    <row r="39" spans="1:7" ht="20.100000000000001" customHeight="1">
      <c r="A39" s="219"/>
      <c r="B39" s="220"/>
      <c r="C39" s="239"/>
      <c r="D39" s="239"/>
      <c r="E39" s="239"/>
      <c r="F39" s="237"/>
      <c r="G39" s="233"/>
    </row>
    <row r="40" spans="1:7" ht="20.100000000000001" customHeight="1">
      <c r="A40" s="219"/>
      <c r="B40" s="220"/>
      <c r="C40" s="239"/>
      <c r="D40" s="239"/>
      <c r="E40" s="239"/>
      <c r="F40" s="237"/>
      <c r="G40" s="233"/>
    </row>
    <row r="41" spans="1:7" ht="20.100000000000001" customHeight="1">
      <c r="A41" s="219"/>
      <c r="B41" s="220"/>
      <c r="C41" s="239"/>
      <c r="D41" s="239"/>
      <c r="E41" s="239"/>
      <c r="F41" s="237"/>
      <c r="G41" s="233"/>
    </row>
    <row r="42" spans="1:7" ht="15" customHeight="1">
      <c r="A42" s="219"/>
      <c r="B42" s="220"/>
      <c r="C42" s="239"/>
      <c r="D42" s="239"/>
      <c r="E42" s="239"/>
      <c r="F42" s="237"/>
      <c r="G42" s="233"/>
    </row>
    <row r="43" spans="1:7" ht="15" customHeight="1">
      <c r="A43" s="219"/>
      <c r="B43" s="233"/>
      <c r="C43" s="233"/>
      <c r="D43" s="233"/>
      <c r="E43" s="233"/>
      <c r="F43" s="233"/>
      <c r="G43" s="233"/>
    </row>
    <row r="44" spans="1:7" ht="15" customHeight="1">
      <c r="A44" s="219"/>
      <c r="B44" s="233"/>
      <c r="C44" s="233"/>
      <c r="D44" s="233"/>
      <c r="E44" s="233"/>
      <c r="F44" s="233"/>
      <c r="G44" s="233"/>
    </row>
    <row r="45" spans="1:7" ht="15" customHeight="1">
      <c r="A45" s="219"/>
    </row>
    <row r="46" spans="1:7" ht="15" customHeight="1">
      <c r="A46" s="219"/>
    </row>
    <row r="47" spans="1:7" ht="15" customHeight="1"/>
    <row r="48" spans="1:7" ht="15" customHeight="1"/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1"/>
  <sheetViews>
    <sheetView workbookViewId="0"/>
  </sheetViews>
  <sheetFormatPr defaultColWidth="9.140625" defaultRowHeight="15"/>
  <cols>
    <col min="1" max="1" width="3.140625" style="233" customWidth="1"/>
    <col min="2" max="2" width="31.140625" style="233" customWidth="1"/>
    <col min="3" max="3" width="9.7109375" style="233" customWidth="1"/>
    <col min="4" max="4" width="9.42578125" style="233" customWidth="1"/>
    <col min="5" max="5" width="9.85546875" style="233" customWidth="1"/>
    <col min="6" max="6" width="12.140625" style="233" customWidth="1"/>
    <col min="7" max="7" width="12.7109375" style="233" customWidth="1"/>
    <col min="8" max="8" width="9.140625" style="233"/>
    <col min="9" max="9" width="15.28515625" style="233" customWidth="1"/>
    <col min="10" max="16384" width="9.140625" style="233"/>
  </cols>
  <sheetData>
    <row r="1" spans="1:9" ht="20.100000000000001" customHeight="1">
      <c r="A1" s="232" t="s">
        <v>496</v>
      </c>
      <c r="E1" s="235"/>
    </row>
    <row r="2" spans="1:9" ht="20.100000000000001" customHeight="1">
      <c r="A2" s="251"/>
      <c r="B2" s="251"/>
      <c r="C2" s="251"/>
      <c r="D2" s="251"/>
      <c r="E2" s="823"/>
      <c r="F2" s="251"/>
    </row>
    <row r="3" spans="1:9" ht="20.100000000000001" customHeight="1">
      <c r="A3" s="250"/>
      <c r="B3" s="250"/>
      <c r="C3" s="250"/>
      <c r="D3" s="250"/>
      <c r="E3" s="824"/>
      <c r="G3" s="249" t="s">
        <v>284</v>
      </c>
    </row>
    <row r="4" spans="1:9" ht="17.100000000000001" customHeight="1">
      <c r="A4" s="248"/>
      <c r="B4" s="248"/>
      <c r="C4" s="247" t="s">
        <v>93</v>
      </c>
      <c r="D4" s="247" t="s">
        <v>283</v>
      </c>
      <c r="E4" s="582" t="s">
        <v>218</v>
      </c>
      <c r="F4" s="247" t="s">
        <v>541</v>
      </c>
      <c r="G4" s="247" t="s">
        <v>542</v>
      </c>
    </row>
    <row r="5" spans="1:9" ht="17.100000000000001" customHeight="1">
      <c r="A5" s="244"/>
      <c r="B5" s="244"/>
      <c r="C5" s="243" t="s">
        <v>170</v>
      </c>
      <c r="D5" s="243" t="s">
        <v>215</v>
      </c>
      <c r="E5" s="583" t="s">
        <v>214</v>
      </c>
      <c r="F5" s="243" t="s">
        <v>282</v>
      </c>
      <c r="G5" s="243" t="s">
        <v>480</v>
      </c>
    </row>
    <row r="6" spans="1:9" ht="17.100000000000001" customHeight="1">
      <c r="A6" s="244"/>
      <c r="B6" s="244"/>
      <c r="C6" s="246" t="s">
        <v>537</v>
      </c>
      <c r="D6" s="245" t="s">
        <v>537</v>
      </c>
      <c r="E6" s="584">
        <v>2017</v>
      </c>
      <c r="F6" s="245" t="s">
        <v>281</v>
      </c>
      <c r="G6" s="245" t="s">
        <v>538</v>
      </c>
    </row>
    <row r="7" spans="1:9" ht="15" customHeight="1">
      <c r="A7" s="244"/>
      <c r="B7" s="244"/>
      <c r="E7" s="583"/>
      <c r="F7" s="243"/>
      <c r="G7" s="243"/>
    </row>
    <row r="8" spans="1:9" ht="15.6" customHeight="1">
      <c r="A8" s="231" t="s">
        <v>76</v>
      </c>
      <c r="B8" s="230"/>
      <c r="C8" s="825">
        <v>31925.563000000002</v>
      </c>
      <c r="D8" s="825">
        <v>37176.168663999997</v>
      </c>
      <c r="E8" s="826">
        <v>290459.16166400001</v>
      </c>
      <c r="F8" s="585">
        <v>94.408766130485986</v>
      </c>
      <c r="G8" s="585">
        <v>107.22668867358738</v>
      </c>
    </row>
    <row r="9" spans="1:9" ht="15.6" customHeight="1">
      <c r="A9" s="224"/>
      <c r="B9" s="225" t="s">
        <v>280</v>
      </c>
      <c r="C9" s="815">
        <v>6698.5</v>
      </c>
      <c r="D9" s="816">
        <v>7458</v>
      </c>
      <c r="E9" s="827">
        <v>64359.3</v>
      </c>
      <c r="F9" s="586">
        <v>91.133393282464141</v>
      </c>
      <c r="G9" s="586">
        <v>103.90856076359738</v>
      </c>
    </row>
    <row r="10" spans="1:9" ht="15.6" customHeight="1">
      <c r="A10" s="224"/>
      <c r="B10" s="242" t="s">
        <v>40</v>
      </c>
      <c r="C10" s="815"/>
      <c r="D10" s="816"/>
      <c r="E10" s="827"/>
      <c r="F10" s="586"/>
      <c r="G10" s="586"/>
    </row>
    <row r="11" spans="1:9" ht="15.6" customHeight="1">
      <c r="A11" s="224"/>
      <c r="B11" s="241" t="s">
        <v>478</v>
      </c>
      <c r="C11" s="819">
        <v>2795.6</v>
      </c>
      <c r="D11" s="820">
        <v>3195.5</v>
      </c>
      <c r="E11" s="828">
        <v>29992.1</v>
      </c>
      <c r="F11" s="587">
        <v>94.863424578451898</v>
      </c>
      <c r="G11" s="587">
        <v>130.99847128193926</v>
      </c>
    </row>
    <row r="12" spans="1:9" ht="15.6" customHeight="1">
      <c r="A12" s="224"/>
      <c r="B12" s="241" t="s">
        <v>279</v>
      </c>
      <c r="C12" s="819">
        <v>617.79999999999995</v>
      </c>
      <c r="D12" s="820">
        <v>685.4</v>
      </c>
      <c r="E12" s="828">
        <v>5970.3</v>
      </c>
      <c r="F12" s="587">
        <v>95.838752418723359</v>
      </c>
      <c r="G12" s="587">
        <v>82.093061628578496</v>
      </c>
      <c r="I12" s="241"/>
    </row>
    <row r="13" spans="1:9" ht="15.6" customHeight="1">
      <c r="A13" s="224"/>
      <c r="B13" s="241" t="s">
        <v>277</v>
      </c>
      <c r="C13" s="819">
        <v>412.8</v>
      </c>
      <c r="D13" s="820">
        <v>455.3</v>
      </c>
      <c r="E13" s="828">
        <v>3760.4</v>
      </c>
      <c r="F13" s="587">
        <v>73.188537947820961</v>
      </c>
      <c r="G13" s="587">
        <v>132.25477438188022</v>
      </c>
      <c r="I13" s="241"/>
    </row>
    <row r="14" spans="1:9" ht="15.6" customHeight="1">
      <c r="A14" s="224"/>
      <c r="B14" s="241" t="s">
        <v>479</v>
      </c>
      <c r="C14" s="819">
        <v>62.8</v>
      </c>
      <c r="D14" s="820">
        <v>68.5</v>
      </c>
      <c r="E14" s="828">
        <v>604.1</v>
      </c>
      <c r="F14" s="587">
        <v>84.824895074651806</v>
      </c>
      <c r="G14" s="587">
        <v>28.263310564236921</v>
      </c>
      <c r="I14" s="241"/>
    </row>
    <row r="15" spans="1:9" ht="15.6" customHeight="1">
      <c r="A15" s="224"/>
      <c r="B15" s="241" t="s">
        <v>276</v>
      </c>
      <c r="C15" s="819">
        <v>58.4</v>
      </c>
      <c r="D15" s="820">
        <v>68.3</v>
      </c>
      <c r="E15" s="828">
        <v>493.2</v>
      </c>
      <c r="F15" s="588">
        <v>82.911658401277634</v>
      </c>
      <c r="G15" s="587">
        <v>72.242566280943308</v>
      </c>
      <c r="I15" s="241"/>
    </row>
    <row r="16" spans="1:9" ht="15.6" customHeight="1">
      <c r="A16" s="224"/>
      <c r="B16" s="241" t="s">
        <v>275</v>
      </c>
      <c r="C16" s="819">
        <v>48.1</v>
      </c>
      <c r="D16" s="819">
        <v>54.7</v>
      </c>
      <c r="E16" s="829">
        <v>470.2</v>
      </c>
      <c r="F16" s="588">
        <v>80.091981433377327</v>
      </c>
      <c r="G16" s="588">
        <v>83.739982190560994</v>
      </c>
      <c r="I16" s="241"/>
    </row>
    <row r="17" spans="1:9" ht="15.6" customHeight="1">
      <c r="A17" s="224"/>
      <c r="B17" s="241" t="s">
        <v>278</v>
      </c>
      <c r="C17" s="819">
        <v>42.3</v>
      </c>
      <c r="D17" s="820">
        <v>45.8</v>
      </c>
      <c r="E17" s="828">
        <v>455.29999999999995</v>
      </c>
      <c r="F17" s="587">
        <v>94.187008688456757</v>
      </c>
      <c r="G17" s="587">
        <v>49.456875950467079</v>
      </c>
      <c r="I17" s="241"/>
    </row>
    <row r="18" spans="1:9" ht="15.6" customHeight="1">
      <c r="A18" s="224"/>
      <c r="B18" s="241" t="s">
        <v>274</v>
      </c>
      <c r="C18" s="819">
        <v>23.7</v>
      </c>
      <c r="D18" s="819">
        <v>25.2</v>
      </c>
      <c r="E18" s="829">
        <v>242.1</v>
      </c>
      <c r="F18" s="588">
        <v>99.140049140049143</v>
      </c>
      <c r="G18" s="588">
        <v>53.092105263157897</v>
      </c>
      <c r="I18" s="241"/>
    </row>
    <row r="19" spans="1:9" ht="15.6" customHeight="1">
      <c r="A19" s="224"/>
      <c r="B19" s="241" t="s">
        <v>272</v>
      </c>
      <c r="C19" s="239">
        <v>9.4</v>
      </c>
      <c r="D19" s="239">
        <v>10.8</v>
      </c>
      <c r="E19" s="239">
        <v>96</v>
      </c>
      <c r="F19" s="236">
        <v>99.461251554082068</v>
      </c>
      <c r="G19" s="236">
        <v>76.19047619047619</v>
      </c>
      <c r="I19" s="241"/>
    </row>
    <row r="20" spans="1:9" ht="15.6" customHeight="1">
      <c r="A20" s="224"/>
      <c r="B20" s="241" t="s">
        <v>273</v>
      </c>
      <c r="C20" s="820">
        <v>9.6999999999999993</v>
      </c>
      <c r="D20" s="820">
        <v>10.199999999999999</v>
      </c>
      <c r="E20" s="828">
        <v>93.5</v>
      </c>
      <c r="F20" s="587">
        <v>98.286555240197629</v>
      </c>
      <c r="G20" s="587">
        <v>36.296583850931675</v>
      </c>
      <c r="I20" s="241"/>
    </row>
    <row r="21" spans="1:9" ht="15.6" customHeight="1">
      <c r="A21" s="224"/>
      <c r="B21" s="225" t="s">
        <v>271</v>
      </c>
      <c r="C21" s="815">
        <v>25227.063000000002</v>
      </c>
      <c r="D21" s="816">
        <v>29717.668664000001</v>
      </c>
      <c r="E21" s="827">
        <v>226099.861664</v>
      </c>
      <c r="F21" s="586">
        <v>95.384592267215723</v>
      </c>
      <c r="G21" s="586">
        <v>108.21029517589835</v>
      </c>
      <c r="I21" s="241"/>
    </row>
    <row r="22" spans="1:9" ht="15.6" customHeight="1">
      <c r="A22" s="224"/>
      <c r="B22" s="830" t="s">
        <v>270</v>
      </c>
      <c r="C22" s="819">
        <v>18029</v>
      </c>
      <c r="D22" s="820">
        <v>21976.121105999999</v>
      </c>
      <c r="E22" s="828">
        <v>156900.54410600002</v>
      </c>
      <c r="F22" s="587">
        <v>90.276862934426191</v>
      </c>
      <c r="G22" s="587">
        <v>105.6316892851336</v>
      </c>
    </row>
    <row r="23" spans="1:9" ht="15.6" customHeight="1">
      <c r="A23" s="224"/>
      <c r="B23" s="830" t="s">
        <v>269</v>
      </c>
      <c r="C23" s="819">
        <v>6074.7060000000001</v>
      </c>
      <c r="D23" s="820">
        <v>6568.0601380000016</v>
      </c>
      <c r="E23" s="828">
        <v>57782.086137999999</v>
      </c>
      <c r="F23" s="587">
        <v>106.73165401750741</v>
      </c>
      <c r="G23" s="587">
        <v>116.13408636876434</v>
      </c>
    </row>
    <row r="24" spans="1:9" ht="15.6" customHeight="1">
      <c r="A24" s="224"/>
      <c r="B24" s="830" t="s">
        <v>268</v>
      </c>
      <c r="C24" s="819">
        <v>1122.809</v>
      </c>
      <c r="D24" s="820">
        <v>1174</v>
      </c>
      <c r="E24" s="828">
        <v>11417.23142</v>
      </c>
      <c r="F24" s="587">
        <v>125.4196195941966</v>
      </c>
      <c r="G24" s="587">
        <v>107.15622802330564</v>
      </c>
    </row>
    <row r="25" spans="1:9" ht="15.6" customHeight="1">
      <c r="B25" s="222" t="s">
        <v>267</v>
      </c>
      <c r="C25" s="831"/>
      <c r="D25" s="831"/>
      <c r="E25" s="831"/>
      <c r="F25" s="236"/>
      <c r="G25" s="236"/>
    </row>
    <row r="26" spans="1:9" ht="15.6" customHeight="1">
      <c r="A26" s="219"/>
      <c r="B26" s="220" t="s">
        <v>266</v>
      </c>
      <c r="C26" s="822">
        <v>3040.4679999999998</v>
      </c>
      <c r="D26" s="822">
        <v>3093.2370000000001</v>
      </c>
      <c r="E26" s="239">
        <v>32837.504000000001</v>
      </c>
      <c r="F26" s="236">
        <v>101.35439080439619</v>
      </c>
      <c r="G26" s="236">
        <v>103.63166984707108</v>
      </c>
    </row>
    <row r="27" spans="1:9" ht="15.6" customHeight="1">
      <c r="A27" s="219"/>
      <c r="B27" s="240" t="s">
        <v>265</v>
      </c>
      <c r="C27" s="239">
        <v>3743.3960000000002</v>
      </c>
      <c r="D27" s="239">
        <v>6492.4009999999998</v>
      </c>
      <c r="E27" s="239">
        <v>25310.142</v>
      </c>
      <c r="F27" s="236">
        <v>74.300593444405308</v>
      </c>
      <c r="G27" s="236">
        <v>110.66458718099395</v>
      </c>
    </row>
    <row r="28" spans="1:9" ht="15.6" customHeight="1">
      <c r="A28" s="219"/>
      <c r="B28" s="220" t="s">
        <v>264</v>
      </c>
      <c r="C28" s="239">
        <v>1411.837</v>
      </c>
      <c r="D28" s="239">
        <v>1615.829</v>
      </c>
      <c r="E28" s="239">
        <v>8498.2970000000005</v>
      </c>
      <c r="F28" s="236">
        <v>116.13217396532829</v>
      </c>
      <c r="G28" s="236">
        <v>109.86407349285088</v>
      </c>
    </row>
    <row r="29" spans="1:9" ht="15.6" customHeight="1">
      <c r="A29" s="219"/>
      <c r="B29" s="220" t="s">
        <v>260</v>
      </c>
      <c r="C29" s="239">
        <v>1118.117</v>
      </c>
      <c r="D29" s="239">
        <v>1118.05</v>
      </c>
      <c r="E29" s="239">
        <v>7589.81</v>
      </c>
      <c r="F29" s="236">
        <v>103.30027460322991</v>
      </c>
      <c r="G29" s="236">
        <v>166.70752091583805</v>
      </c>
    </row>
    <row r="30" spans="1:9" ht="15.6" customHeight="1">
      <c r="A30" s="219"/>
      <c r="B30" s="220" t="s">
        <v>263</v>
      </c>
      <c r="C30" s="239">
        <v>864.99099999999999</v>
      </c>
      <c r="D30" s="239">
        <v>947.96699999999998</v>
      </c>
      <c r="E30" s="239">
        <v>7151.8459999999995</v>
      </c>
      <c r="F30" s="236">
        <v>99.936280865004022</v>
      </c>
      <c r="G30" s="236">
        <v>111.19163557213929</v>
      </c>
    </row>
    <row r="31" spans="1:9" ht="15.6" customHeight="1">
      <c r="A31" s="219"/>
      <c r="B31" s="220" t="s">
        <v>261</v>
      </c>
      <c r="C31" s="239">
        <v>602.84</v>
      </c>
      <c r="D31" s="239">
        <v>572.61500000000001</v>
      </c>
      <c r="E31" s="239">
        <v>6514.634</v>
      </c>
      <c r="F31" s="236">
        <v>99.545761610644647</v>
      </c>
      <c r="G31" s="236">
        <v>114.36953565115384</v>
      </c>
    </row>
    <row r="32" spans="1:9" ht="15.6" customHeight="1">
      <c r="A32" s="219"/>
      <c r="B32" s="220" t="s">
        <v>262</v>
      </c>
      <c r="C32" s="239">
        <v>672.47900000000004</v>
      </c>
      <c r="D32" s="239">
        <v>826.70699999999999</v>
      </c>
      <c r="E32" s="239">
        <v>6363.1379999999999</v>
      </c>
      <c r="F32" s="236">
        <v>106.10353032122345</v>
      </c>
      <c r="G32" s="236">
        <v>118.77229848811723</v>
      </c>
    </row>
    <row r="33" spans="1:7" ht="15.6" customHeight="1">
      <c r="A33" s="219"/>
      <c r="B33" s="220" t="s">
        <v>258</v>
      </c>
      <c r="C33" s="239">
        <v>591.66399999999999</v>
      </c>
      <c r="D33" s="239">
        <v>935.48699999999997</v>
      </c>
      <c r="E33" s="239">
        <v>5142.0029999999997</v>
      </c>
      <c r="F33" s="236">
        <v>100.22909214950538</v>
      </c>
      <c r="G33" s="236">
        <v>119.88868684659597</v>
      </c>
    </row>
    <row r="34" spans="1:7" ht="15.6" customHeight="1">
      <c r="A34" s="219"/>
      <c r="B34" s="220" t="s">
        <v>259</v>
      </c>
      <c r="C34" s="239">
        <v>610.25</v>
      </c>
      <c r="D34" s="239">
        <v>790.68399999999997</v>
      </c>
      <c r="E34" s="239">
        <v>5091.84</v>
      </c>
      <c r="F34" s="236">
        <v>96.649395011200824</v>
      </c>
      <c r="G34" s="236">
        <v>94.514532344401587</v>
      </c>
    </row>
    <row r="35" spans="1:7" ht="15.6" customHeight="1">
      <c r="A35" s="219"/>
      <c r="B35" s="220" t="s">
        <v>255</v>
      </c>
      <c r="C35" s="239">
        <v>478.79300000000001</v>
      </c>
      <c r="D35" s="239">
        <v>490.53</v>
      </c>
      <c r="E35" s="239">
        <v>4827.2879999999996</v>
      </c>
      <c r="F35" s="236">
        <v>100.96689855387714</v>
      </c>
      <c r="G35" s="236">
        <v>110.33939855243895</v>
      </c>
    </row>
    <row r="36" spans="1:7" ht="15.6" customHeight="1">
      <c r="A36" s="219"/>
      <c r="B36" s="240" t="s">
        <v>250</v>
      </c>
      <c r="C36" s="239">
        <v>475.42700000000002</v>
      </c>
      <c r="D36" s="239">
        <v>470.95600000000002</v>
      </c>
      <c r="E36" s="239">
        <v>4749.1540000000005</v>
      </c>
      <c r="F36" s="236">
        <v>100.72637715364847</v>
      </c>
      <c r="G36" s="236">
        <v>147.62624447779493</v>
      </c>
    </row>
    <row r="37" spans="1:7" ht="15.6" customHeight="1">
      <c r="A37" s="219"/>
      <c r="B37" s="220" t="s">
        <v>256</v>
      </c>
      <c r="C37" s="239">
        <v>416.56799999999998</v>
      </c>
      <c r="D37" s="239">
        <v>398.02</v>
      </c>
      <c r="E37" s="239">
        <v>4184.45</v>
      </c>
      <c r="F37" s="236">
        <v>90.725861092916588</v>
      </c>
      <c r="G37" s="236">
        <v>114.22758490600032</v>
      </c>
    </row>
    <row r="38" spans="1:7" ht="15.6" customHeight="1">
      <c r="A38" s="219"/>
      <c r="B38" s="220" t="s">
        <v>254</v>
      </c>
      <c r="C38" s="239">
        <v>319.29199999999997</v>
      </c>
      <c r="D38" s="239">
        <v>322.66699999999997</v>
      </c>
      <c r="E38" s="239">
        <v>4124.0839999999998</v>
      </c>
      <c r="F38" s="236">
        <v>97.664275235245569</v>
      </c>
      <c r="G38" s="236">
        <v>106.50350235470212</v>
      </c>
    </row>
    <row r="39" spans="1:7" ht="15.6" customHeight="1">
      <c r="A39" s="219"/>
      <c r="B39" s="220" t="s">
        <v>257</v>
      </c>
      <c r="C39" s="239">
        <v>369.024</v>
      </c>
      <c r="D39" s="239">
        <v>382.8</v>
      </c>
      <c r="E39" s="239">
        <v>3891.4879999999998</v>
      </c>
      <c r="F39" s="236">
        <v>100.75323730483288</v>
      </c>
      <c r="G39" s="236">
        <v>94.699834788857515</v>
      </c>
    </row>
    <row r="40" spans="1:7" ht="15.6" customHeight="1">
      <c r="A40" s="219"/>
      <c r="B40" s="220" t="s">
        <v>252</v>
      </c>
      <c r="C40" s="239">
        <v>302.69200000000001</v>
      </c>
      <c r="D40" s="239">
        <v>314.31299999999999</v>
      </c>
      <c r="E40" s="239">
        <v>3170.3620000000001</v>
      </c>
      <c r="F40" s="236">
        <v>104.32714045305059</v>
      </c>
      <c r="G40" s="236">
        <v>91.752055792771685</v>
      </c>
    </row>
    <row r="41" spans="1:7" ht="15.6" customHeight="1">
      <c r="A41" s="219"/>
      <c r="B41" s="220" t="s">
        <v>543</v>
      </c>
      <c r="C41" s="239">
        <v>270.98700000000002</v>
      </c>
      <c r="D41" s="239">
        <v>266.42</v>
      </c>
      <c r="E41" s="239">
        <v>3151.5639999999999</v>
      </c>
      <c r="F41" s="236">
        <v>99.71177033759254</v>
      </c>
      <c r="G41" s="236">
        <v>130.53619194125721</v>
      </c>
    </row>
    <row r="42" spans="1:7" ht="15.6" customHeight="1">
      <c r="A42" s="219"/>
      <c r="B42" s="220" t="s">
        <v>249</v>
      </c>
      <c r="C42" s="239">
        <v>223.99</v>
      </c>
      <c r="D42" s="239">
        <v>328.05599999999998</v>
      </c>
      <c r="E42" s="239">
        <v>3133.5889999999999</v>
      </c>
      <c r="F42" s="236">
        <v>102.95459974024701</v>
      </c>
      <c r="G42" s="236">
        <v>107.07183672102624</v>
      </c>
    </row>
    <row r="43" spans="1:7" ht="15.6" customHeight="1">
      <c r="A43" s="219"/>
      <c r="B43" s="220" t="s">
        <v>251</v>
      </c>
      <c r="C43" s="239">
        <v>363.23</v>
      </c>
      <c r="D43" s="239">
        <v>397</v>
      </c>
      <c r="E43" s="239">
        <v>3121.51</v>
      </c>
      <c r="F43" s="832">
        <v>85.350121674459302</v>
      </c>
      <c r="G43" s="236">
        <v>100.38552549234257</v>
      </c>
    </row>
    <row r="44" spans="1:7" ht="15.6" customHeight="1">
      <c r="A44" s="219"/>
      <c r="B44" s="220" t="s">
        <v>248</v>
      </c>
      <c r="C44" s="239">
        <v>270.21899999999999</v>
      </c>
      <c r="D44" s="239">
        <v>293.86</v>
      </c>
      <c r="E44" s="239">
        <v>2987.3580000000002</v>
      </c>
      <c r="F44" s="236">
        <v>102.76676768962447</v>
      </c>
      <c r="G44" s="236">
        <v>106.93294922743313</v>
      </c>
    </row>
    <row r="45" spans="1:7" ht="15.6" customHeight="1">
      <c r="A45" s="219"/>
      <c r="B45" s="220" t="s">
        <v>247</v>
      </c>
      <c r="C45" s="239">
        <v>271.51299999999998</v>
      </c>
      <c r="D45" s="239">
        <v>278.96499999999997</v>
      </c>
      <c r="E45" s="239">
        <v>2903.9259999999999</v>
      </c>
      <c r="F45" s="236">
        <v>95.067712918309411</v>
      </c>
      <c r="G45" s="236">
        <v>109.08222845946727</v>
      </c>
    </row>
    <row r="46" spans="1:7" ht="15.6" customHeight="1">
      <c r="A46" s="219"/>
      <c r="B46" s="220" t="s">
        <v>476</v>
      </c>
      <c r="C46" s="239">
        <v>390.55700000000002</v>
      </c>
      <c r="D46" s="239">
        <v>437.822</v>
      </c>
      <c r="E46" s="239">
        <v>2883.3989999999999</v>
      </c>
      <c r="F46" s="236">
        <v>93.064506758588621</v>
      </c>
      <c r="G46" s="236">
        <v>103.8601601018935</v>
      </c>
    </row>
    <row r="47" spans="1:7" ht="15.6" customHeight="1">
      <c r="A47" s="219"/>
      <c r="B47" s="220" t="s">
        <v>253</v>
      </c>
      <c r="C47" s="239">
        <v>206.63499999999999</v>
      </c>
      <c r="D47" s="239">
        <v>212.96100000000001</v>
      </c>
      <c r="E47" s="239">
        <v>2704.4720000000002</v>
      </c>
      <c r="F47" s="832">
        <v>97.875948686342426</v>
      </c>
      <c r="G47" s="236">
        <v>95.025155838301316</v>
      </c>
    </row>
    <row r="48" spans="1:7" ht="15" customHeight="1">
      <c r="B48" s="220"/>
      <c r="E48" s="235"/>
    </row>
    <row r="49" spans="5:5" ht="15" customHeight="1">
      <c r="E49" s="235"/>
    </row>
    <row r="50" spans="5:5" ht="15" customHeight="1">
      <c r="E50" s="235"/>
    </row>
    <row r="51" spans="5:5" ht="15" customHeight="1">
      <c r="E51" s="235"/>
    </row>
    <row r="52" spans="5:5" ht="15" customHeight="1">
      <c r="E52" s="235"/>
    </row>
    <row r="53" spans="5:5" ht="15" customHeight="1">
      <c r="E53" s="235"/>
    </row>
    <row r="54" spans="5:5" ht="15" customHeight="1">
      <c r="E54" s="235"/>
    </row>
    <row r="55" spans="5:5" ht="15" customHeight="1">
      <c r="E55" s="235"/>
    </row>
    <row r="56" spans="5:5" ht="15" customHeight="1">
      <c r="E56" s="235"/>
    </row>
    <row r="57" spans="5:5" ht="15" customHeight="1">
      <c r="E57" s="235"/>
    </row>
    <row r="58" spans="5:5" ht="15" customHeight="1">
      <c r="E58" s="235"/>
    </row>
    <row r="59" spans="5:5" ht="15.95" customHeight="1">
      <c r="E59" s="235"/>
    </row>
    <row r="60" spans="5:5" ht="15.95" customHeight="1">
      <c r="E60" s="235"/>
    </row>
    <row r="61" spans="5:5" ht="15.95" customHeight="1">
      <c r="E61" s="235"/>
    </row>
    <row r="62" spans="5:5" ht="15.95" customHeight="1">
      <c r="E62" s="235"/>
    </row>
    <row r="63" spans="5:5" ht="15.95" customHeight="1">
      <c r="E63" s="235"/>
    </row>
    <row r="64" spans="5:5" ht="15.95" customHeight="1">
      <c r="E64" s="235"/>
    </row>
    <row r="65" spans="1:5" ht="15.95" customHeight="1">
      <c r="E65" s="235"/>
    </row>
    <row r="66" spans="1:5" ht="15.95" customHeight="1">
      <c r="E66" s="235"/>
    </row>
    <row r="67" spans="1:5" ht="15.95" customHeight="1">
      <c r="E67" s="235"/>
    </row>
    <row r="68" spans="1:5" ht="15.95" customHeight="1">
      <c r="E68" s="235"/>
    </row>
    <row r="69" spans="1:5" ht="15.95" customHeight="1">
      <c r="E69" s="235"/>
    </row>
    <row r="70" spans="1:5" ht="15.95" customHeight="1">
      <c r="E70" s="235"/>
    </row>
    <row r="71" spans="1:5" ht="15.95" customHeight="1">
      <c r="E71" s="235"/>
    </row>
    <row r="72" spans="1:5" ht="15.95" customHeight="1">
      <c r="E72" s="235"/>
    </row>
    <row r="73" spans="1:5" ht="15.95" customHeight="1">
      <c r="A73" s="219"/>
      <c r="C73" s="235"/>
      <c r="D73" s="235"/>
      <c r="E73" s="235"/>
    </row>
    <row r="74" spans="1:5" ht="15.95" customHeight="1">
      <c r="A74" s="219"/>
    </row>
    <row r="75" spans="1:5" ht="15.95" customHeight="1">
      <c r="A75" s="219"/>
    </row>
    <row r="76" spans="1:5" ht="15.95" customHeight="1">
      <c r="A76" s="219"/>
    </row>
    <row r="77" spans="1:5" ht="15.95" customHeight="1">
      <c r="A77" s="219"/>
    </row>
    <row r="78" spans="1:5" ht="15.95" customHeight="1">
      <c r="A78" s="219"/>
    </row>
    <row r="79" spans="1:5" ht="15.95" customHeight="1">
      <c r="A79" s="219"/>
    </row>
    <row r="80" spans="1:5" ht="15.95" customHeight="1">
      <c r="A80" s="219"/>
    </row>
    <row r="81" spans="1:6" ht="15.95" customHeight="1">
      <c r="A81" s="219"/>
    </row>
    <row r="82" spans="1:6" ht="15.95" customHeight="1">
      <c r="A82" s="219"/>
    </row>
    <row r="83" spans="1:6" ht="15.95" customHeight="1">
      <c r="A83" s="219"/>
    </row>
    <row r="84" spans="1:6" ht="15.95" customHeight="1">
      <c r="A84" s="219"/>
    </row>
    <row r="85" spans="1:6" ht="15.95" customHeight="1">
      <c r="A85" s="219"/>
    </row>
    <row r="86" spans="1:6" ht="15.95" customHeight="1">
      <c r="A86" s="219"/>
    </row>
    <row r="87" spans="1:6" ht="15.95" customHeight="1">
      <c r="A87" s="219"/>
    </row>
    <row r="88" spans="1:6" ht="15.95" customHeight="1">
      <c r="A88" s="219"/>
    </row>
    <row r="89" spans="1:6" ht="15.95" customHeight="1">
      <c r="A89" s="219"/>
    </row>
    <row r="90" spans="1:6" ht="15.95" customHeight="1">
      <c r="A90" s="219"/>
    </row>
    <row r="91" spans="1:6" ht="15.95" customHeight="1">
      <c r="A91" s="219"/>
    </row>
    <row r="92" spans="1:6" ht="15.95" customHeight="1">
      <c r="A92" s="219"/>
    </row>
    <row r="93" spans="1:6" ht="15.95" customHeight="1">
      <c r="A93" s="219"/>
    </row>
    <row r="94" spans="1:6" ht="15.95" customHeight="1">
      <c r="A94" s="219"/>
    </row>
    <row r="95" spans="1:6">
      <c r="A95" s="219"/>
    </row>
    <row r="96" spans="1:6">
      <c r="A96" s="234"/>
      <c r="B96" s="234"/>
      <c r="C96" s="234"/>
      <c r="D96" s="234"/>
      <c r="E96" s="234"/>
      <c r="F96" s="234"/>
    </row>
    <row r="97" spans="1:6">
      <c r="A97" s="234"/>
      <c r="B97" s="234"/>
      <c r="C97" s="234"/>
      <c r="D97" s="234"/>
      <c r="E97" s="234"/>
      <c r="F97" s="234"/>
    </row>
    <row r="98" spans="1:6">
      <c r="A98" s="234"/>
      <c r="B98" s="234"/>
      <c r="C98" s="234"/>
      <c r="D98" s="234"/>
      <c r="E98" s="234"/>
      <c r="F98" s="234"/>
    </row>
    <row r="99" spans="1:6">
      <c r="A99" s="234"/>
      <c r="B99" s="234"/>
      <c r="C99" s="234"/>
      <c r="D99" s="234"/>
      <c r="E99" s="234"/>
      <c r="F99" s="234"/>
    </row>
    <row r="100" spans="1:6">
      <c r="A100" s="234"/>
      <c r="B100" s="234"/>
      <c r="C100" s="234"/>
      <c r="D100" s="234"/>
      <c r="E100" s="234"/>
      <c r="F100" s="234"/>
    </row>
    <row r="101" spans="1:6">
      <c r="A101" s="234"/>
      <c r="B101" s="234"/>
      <c r="C101" s="234"/>
      <c r="D101" s="234"/>
      <c r="E101" s="234"/>
      <c r="F101" s="234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D71"/>
  <sheetViews>
    <sheetView workbookViewId="0"/>
  </sheetViews>
  <sheetFormatPr defaultColWidth="9.140625" defaultRowHeight="15"/>
  <cols>
    <col min="1" max="1" width="4.28515625" style="252" customWidth="1"/>
    <col min="2" max="2" width="39.42578125" style="252" customWidth="1"/>
    <col min="3" max="3" width="20.42578125" style="252" customWidth="1"/>
    <col min="4" max="4" width="22" style="252" customWidth="1"/>
    <col min="5" max="16384" width="9.140625" style="252"/>
  </cols>
  <sheetData>
    <row r="1" spans="1:4" ht="20.100000000000001" customHeight="1">
      <c r="A1" s="266" t="s">
        <v>608</v>
      </c>
      <c r="B1" s="265"/>
      <c r="C1" s="457"/>
      <c r="D1" s="457"/>
    </row>
    <row r="2" spans="1:4" ht="20.100000000000001" customHeight="1">
      <c r="A2" s="264"/>
      <c r="B2" s="264"/>
      <c r="C2" s="457"/>
      <c r="D2" s="457"/>
    </row>
    <row r="3" spans="1:4" ht="16.5" customHeight="1">
      <c r="A3" s="258"/>
      <c r="B3" s="258"/>
      <c r="C3" s="458"/>
      <c r="D3" s="458"/>
    </row>
    <row r="4" spans="1:4" ht="16.5" customHeight="1">
      <c r="A4" s="263"/>
      <c r="B4" s="262"/>
      <c r="C4" s="261" t="s">
        <v>288</v>
      </c>
      <c r="D4" s="261" t="s">
        <v>287</v>
      </c>
    </row>
    <row r="5" spans="1:4" ht="12.75" customHeight="1">
      <c r="A5" s="257"/>
      <c r="B5" s="260"/>
      <c r="C5" s="259" t="s">
        <v>286</v>
      </c>
      <c r="D5" s="259" t="s">
        <v>285</v>
      </c>
    </row>
    <row r="6" spans="1:4" ht="15.95" customHeight="1">
      <c r="A6" s="258"/>
      <c r="B6" s="258"/>
      <c r="C6" s="458"/>
      <c r="D6" s="458"/>
    </row>
    <row r="7" spans="1:4" ht="15.95" customHeight="1">
      <c r="A7" s="630" t="s">
        <v>76</v>
      </c>
      <c r="B7" s="460"/>
      <c r="C7" s="655">
        <v>2591</v>
      </c>
      <c r="D7" s="656">
        <v>21275.893301420001</v>
      </c>
    </row>
    <row r="8" spans="1:4" ht="15.95" customHeight="1">
      <c r="A8" s="256" t="s">
        <v>418</v>
      </c>
      <c r="B8" s="257"/>
      <c r="C8" s="657"/>
      <c r="D8" s="658"/>
    </row>
    <row r="9" spans="1:4" ht="15" customHeight="1">
      <c r="A9" s="256"/>
      <c r="B9" s="462" t="s">
        <v>255</v>
      </c>
      <c r="C9" s="657">
        <v>15</v>
      </c>
      <c r="D9" s="659">
        <v>3159.3961909999998</v>
      </c>
    </row>
    <row r="10" spans="1:4" ht="15" customHeight="1">
      <c r="A10" s="256"/>
      <c r="B10" s="462" t="s">
        <v>251</v>
      </c>
      <c r="C10" s="657">
        <v>4</v>
      </c>
      <c r="D10" s="659">
        <v>2584.8576309999999</v>
      </c>
    </row>
    <row r="11" spans="1:4" ht="15" customHeight="1">
      <c r="A11" s="256"/>
      <c r="B11" s="462" t="s">
        <v>265</v>
      </c>
      <c r="C11" s="657">
        <v>864</v>
      </c>
      <c r="D11" s="659">
        <v>2313.9537220000002</v>
      </c>
    </row>
    <row r="12" spans="1:4" ht="15" customHeight="1">
      <c r="A12" s="256"/>
      <c r="B12" s="462" t="s">
        <v>477</v>
      </c>
      <c r="C12" s="657">
        <v>16</v>
      </c>
      <c r="D12" s="659">
        <v>2134.297243</v>
      </c>
    </row>
    <row r="13" spans="1:4" ht="15" customHeight="1">
      <c r="A13" s="256"/>
      <c r="B13" s="462" t="s">
        <v>263</v>
      </c>
      <c r="C13" s="657">
        <v>189</v>
      </c>
      <c r="D13" s="659">
        <v>1356.456322</v>
      </c>
    </row>
    <row r="14" spans="1:4" ht="15" customHeight="1">
      <c r="A14" s="256"/>
      <c r="B14" s="462" t="s">
        <v>257</v>
      </c>
      <c r="C14" s="657">
        <v>7</v>
      </c>
      <c r="D14" s="659">
        <v>1342.30276</v>
      </c>
    </row>
    <row r="15" spans="1:4" ht="15" customHeight="1">
      <c r="A15" s="256"/>
      <c r="B15" s="462" t="s">
        <v>266</v>
      </c>
      <c r="C15" s="657">
        <v>542</v>
      </c>
      <c r="D15" s="659">
        <v>1111.2470229999999</v>
      </c>
    </row>
    <row r="16" spans="1:4" ht="15" customHeight="1">
      <c r="A16" s="256"/>
      <c r="B16" s="462" t="s">
        <v>258</v>
      </c>
      <c r="C16" s="657">
        <v>83</v>
      </c>
      <c r="D16" s="659">
        <v>1002.383241</v>
      </c>
    </row>
    <row r="17" spans="1:4" ht="15" customHeight="1">
      <c r="A17" s="256"/>
      <c r="B17" s="462" t="s">
        <v>420</v>
      </c>
      <c r="C17" s="657">
        <v>69</v>
      </c>
      <c r="D17" s="659">
        <v>764.90173800000002</v>
      </c>
    </row>
    <row r="18" spans="1:4" ht="15" customHeight="1">
      <c r="A18" s="256"/>
      <c r="B18" s="462" t="s">
        <v>246</v>
      </c>
      <c r="C18" s="657">
        <v>24</v>
      </c>
      <c r="D18" s="659">
        <v>722.90052900000001</v>
      </c>
    </row>
    <row r="19" spans="1:4" ht="15" customHeight="1">
      <c r="A19" s="256"/>
      <c r="B19" s="462" t="s">
        <v>247</v>
      </c>
      <c r="C19" s="657">
        <v>184</v>
      </c>
      <c r="D19" s="659">
        <v>371.70612399999999</v>
      </c>
    </row>
    <row r="20" spans="1:4" ht="15" customHeight="1">
      <c r="A20" s="256"/>
      <c r="B20" s="462" t="s">
        <v>595</v>
      </c>
      <c r="C20" s="657">
        <v>24</v>
      </c>
      <c r="D20" s="659">
        <v>369.90883200000002</v>
      </c>
    </row>
    <row r="21" spans="1:4" ht="15" customHeight="1">
      <c r="A21" s="256"/>
      <c r="B21" s="462" t="s">
        <v>419</v>
      </c>
      <c r="C21" s="657">
        <v>37</v>
      </c>
      <c r="D21" s="659">
        <v>360.63819100000001</v>
      </c>
    </row>
    <row r="22" spans="1:4" ht="15" customHeight="1">
      <c r="A22" s="256"/>
      <c r="B22" s="462" t="s">
        <v>543</v>
      </c>
      <c r="C22" s="660">
        <v>7</v>
      </c>
      <c r="D22" s="659">
        <v>313.839</v>
      </c>
    </row>
    <row r="23" spans="1:4" ht="15" customHeight="1">
      <c r="A23" s="256"/>
      <c r="B23" s="462" t="s">
        <v>596</v>
      </c>
      <c r="C23" s="660">
        <v>3</v>
      </c>
      <c r="D23" s="659">
        <v>265.76775900000001</v>
      </c>
    </row>
    <row r="24" spans="1:4" ht="15" customHeight="1">
      <c r="A24" s="256"/>
      <c r="B24" s="462" t="s">
        <v>597</v>
      </c>
      <c r="C24" s="660">
        <v>48</v>
      </c>
      <c r="D24" s="659">
        <v>247.935844</v>
      </c>
    </row>
    <row r="25" spans="1:4" ht="15" customHeight="1">
      <c r="A25" s="256"/>
      <c r="B25" s="462" t="s">
        <v>598</v>
      </c>
      <c r="C25" s="660">
        <v>4</v>
      </c>
      <c r="D25" s="659">
        <v>237.01595499999999</v>
      </c>
    </row>
    <row r="26" spans="1:4" ht="15" customHeight="1">
      <c r="A26" s="256"/>
      <c r="B26" s="459"/>
      <c r="C26" s="660"/>
      <c r="D26" s="659"/>
    </row>
    <row r="27" spans="1:4" ht="15" customHeight="1">
      <c r="A27" s="254" t="s">
        <v>376</v>
      </c>
      <c r="B27" s="466"/>
      <c r="C27" s="661"/>
      <c r="D27" s="662"/>
    </row>
    <row r="28" spans="1:4" ht="15" customHeight="1">
      <c r="A28" s="254"/>
      <c r="B28" s="255" t="s">
        <v>373</v>
      </c>
      <c r="C28" s="660">
        <v>367</v>
      </c>
      <c r="D28" s="659">
        <v>7745.8414750000002</v>
      </c>
    </row>
    <row r="29" spans="1:4" ht="15" customHeight="1">
      <c r="A29" s="254"/>
      <c r="B29" s="255" t="s">
        <v>374</v>
      </c>
      <c r="C29" s="660">
        <v>861</v>
      </c>
      <c r="D29" s="659">
        <v>3973.2562979999998</v>
      </c>
    </row>
    <row r="30" spans="1:4" ht="15" customHeight="1">
      <c r="A30" s="254"/>
      <c r="B30" s="253" t="s">
        <v>364</v>
      </c>
      <c r="C30" s="660">
        <v>186</v>
      </c>
      <c r="D30" s="659">
        <v>3771.8355449999999</v>
      </c>
    </row>
    <row r="31" spans="1:4" ht="15" customHeight="1">
      <c r="A31" s="254"/>
      <c r="B31" s="255" t="s">
        <v>375</v>
      </c>
      <c r="C31" s="660">
        <v>284</v>
      </c>
      <c r="D31" s="659">
        <v>1409.71835042</v>
      </c>
    </row>
    <row r="32" spans="1:4" ht="15" customHeight="1">
      <c r="A32" s="254"/>
      <c r="B32" s="255" t="s">
        <v>411</v>
      </c>
      <c r="C32" s="660">
        <v>129</v>
      </c>
      <c r="D32" s="659">
        <v>740.40168200000005</v>
      </c>
    </row>
    <row r="33" spans="1:4" ht="15" customHeight="1">
      <c r="A33" s="254"/>
      <c r="B33" s="467" t="s">
        <v>372</v>
      </c>
      <c r="C33" s="660">
        <v>73</v>
      </c>
      <c r="D33" s="659">
        <v>637.65809899999999</v>
      </c>
    </row>
    <row r="34" spans="1:4" ht="15" customHeight="1">
      <c r="A34" s="254"/>
      <c r="B34" s="464" t="s">
        <v>599</v>
      </c>
      <c r="C34" s="660">
        <v>33</v>
      </c>
      <c r="D34" s="659">
        <v>338.03837800000002</v>
      </c>
    </row>
    <row r="35" spans="1:4" ht="15" customHeight="1">
      <c r="A35" s="254"/>
      <c r="B35" s="464" t="s">
        <v>600</v>
      </c>
      <c r="C35" s="660">
        <v>3</v>
      </c>
      <c r="D35" s="659">
        <v>327.02559400000001</v>
      </c>
    </row>
    <row r="36" spans="1:4" ht="15" customHeight="1">
      <c r="A36" s="254"/>
      <c r="B36" s="467" t="s">
        <v>370</v>
      </c>
      <c r="C36" s="660">
        <v>106</v>
      </c>
      <c r="D36" s="659">
        <v>326.92555900000002</v>
      </c>
    </row>
    <row r="37" spans="1:4" ht="15" customHeight="1">
      <c r="A37" s="254"/>
      <c r="B37" s="255" t="s">
        <v>359</v>
      </c>
      <c r="C37" s="660">
        <v>36</v>
      </c>
      <c r="D37" s="659">
        <v>307.476113</v>
      </c>
    </row>
    <row r="38" spans="1:4" ht="15" customHeight="1">
      <c r="A38" s="254"/>
      <c r="B38" s="464" t="s">
        <v>366</v>
      </c>
      <c r="C38" s="660">
        <v>47</v>
      </c>
      <c r="D38" s="659">
        <v>299.62959699999999</v>
      </c>
    </row>
    <row r="39" spans="1:4" ht="15" customHeight="1">
      <c r="A39" s="254"/>
      <c r="B39" s="255" t="s">
        <v>422</v>
      </c>
      <c r="C39" s="660">
        <v>41</v>
      </c>
      <c r="D39" s="659">
        <v>271.848026</v>
      </c>
    </row>
    <row r="40" spans="1:4" ht="15" customHeight="1">
      <c r="A40" s="254"/>
      <c r="B40" s="255" t="s">
        <v>421</v>
      </c>
      <c r="C40" s="660">
        <v>38</v>
      </c>
      <c r="D40" s="659">
        <v>214.59</v>
      </c>
    </row>
    <row r="41" spans="1:4" ht="15" customHeight="1">
      <c r="A41" s="254"/>
      <c r="B41" s="255" t="s">
        <v>363</v>
      </c>
      <c r="C41" s="660">
        <v>38</v>
      </c>
      <c r="D41" s="659">
        <v>206.00411299999999</v>
      </c>
    </row>
    <row r="42" spans="1:4" ht="15" customHeight="1">
      <c r="A42" s="254"/>
      <c r="B42" s="255" t="s">
        <v>425</v>
      </c>
      <c r="C42" s="660">
        <v>44</v>
      </c>
      <c r="D42" s="659">
        <v>151.37695500000001</v>
      </c>
    </row>
    <row r="43" spans="1:4" ht="15" customHeight="1">
      <c r="A43" s="254"/>
      <c r="B43" s="255" t="s">
        <v>368</v>
      </c>
      <c r="C43" s="660">
        <v>28</v>
      </c>
      <c r="D43" s="659">
        <v>122.77116100000001</v>
      </c>
    </row>
    <row r="44" spans="1:4" ht="15" customHeight="1">
      <c r="A44" s="254"/>
      <c r="B44" s="467" t="s">
        <v>367</v>
      </c>
      <c r="C44" s="660">
        <v>33</v>
      </c>
      <c r="D44" s="659">
        <v>89.057319000000007</v>
      </c>
    </row>
    <row r="45" spans="1:4" ht="15" customHeight="1">
      <c r="A45" s="254"/>
      <c r="B45" s="255" t="s">
        <v>423</v>
      </c>
      <c r="C45" s="660">
        <v>27</v>
      </c>
      <c r="D45" s="659">
        <v>72.604911999999999</v>
      </c>
    </row>
    <row r="46" spans="1:4" ht="15" customHeight="1">
      <c r="A46" s="254"/>
      <c r="B46" s="464" t="s">
        <v>365</v>
      </c>
      <c r="C46" s="660">
        <v>44</v>
      </c>
      <c r="D46" s="659">
        <v>63.622680000000003</v>
      </c>
    </row>
    <row r="47" spans="1:4" ht="15" customHeight="1">
      <c r="A47" s="254"/>
      <c r="B47" s="464" t="s">
        <v>601</v>
      </c>
      <c r="C47" s="660">
        <v>6</v>
      </c>
      <c r="D47" s="659">
        <v>30.72</v>
      </c>
    </row>
    <row r="48" spans="1:4" ht="15" customHeight="1">
      <c r="A48" s="254"/>
      <c r="B48" s="464" t="s">
        <v>602</v>
      </c>
      <c r="C48" s="660">
        <v>4</v>
      </c>
      <c r="D48" s="659">
        <v>22.030555</v>
      </c>
    </row>
    <row r="49" spans="1:4" ht="15" customHeight="1">
      <c r="A49" s="254"/>
      <c r="B49" s="255" t="s">
        <v>424</v>
      </c>
      <c r="C49" s="660">
        <v>1</v>
      </c>
      <c r="D49" s="659">
        <v>20</v>
      </c>
    </row>
    <row r="50" spans="1:4" ht="15" customHeight="1">
      <c r="A50" s="254"/>
      <c r="B50" s="255"/>
      <c r="C50" s="895"/>
      <c r="D50" s="894"/>
    </row>
    <row r="51" spans="1:4" ht="15" customHeight="1">
      <c r="A51" s="254"/>
      <c r="B51" s="255"/>
      <c r="C51" s="895"/>
      <c r="D51" s="894"/>
    </row>
    <row r="52" spans="1:4" ht="15" customHeight="1">
      <c r="A52" s="254"/>
      <c r="B52" s="255"/>
      <c r="C52" s="895"/>
      <c r="D52" s="894"/>
    </row>
    <row r="53" spans="1:4" ht="15" customHeight="1">
      <c r="A53" s="254"/>
      <c r="B53" s="255"/>
      <c r="C53" s="895"/>
      <c r="D53" s="894"/>
    </row>
    <row r="54" spans="1:4" ht="15" customHeight="1">
      <c r="A54" s="254"/>
      <c r="B54" s="459"/>
      <c r="C54" s="459"/>
      <c r="D54" s="459"/>
    </row>
    <row r="55" spans="1:4" ht="15" customHeight="1">
      <c r="A55" s="254"/>
      <c r="B55" s="459"/>
      <c r="C55" s="465"/>
      <c r="D55" s="463"/>
    </row>
    <row r="56" spans="1:4" ht="15" customHeight="1">
      <c r="A56" s="254"/>
      <c r="B56" s="459"/>
      <c r="C56" s="461"/>
      <c r="D56" s="461"/>
    </row>
    <row r="57" spans="1:4" ht="15" customHeight="1">
      <c r="A57" s="254"/>
      <c r="B57" s="459"/>
      <c r="C57" s="461"/>
      <c r="D57" s="461"/>
    </row>
    <row r="58" spans="1:4" ht="15" customHeight="1">
      <c r="A58" s="254"/>
      <c r="B58" s="459"/>
      <c r="C58" s="461"/>
      <c r="D58" s="461"/>
    </row>
    <row r="59" spans="1:4" ht="15" customHeight="1">
      <c r="A59" s="254"/>
      <c r="B59" s="464"/>
      <c r="C59" s="461"/>
      <c r="D59" s="461"/>
    </row>
    <row r="60" spans="1:4" ht="15" customHeight="1">
      <c r="A60" s="254"/>
      <c r="B60" s="459"/>
      <c r="C60" s="461"/>
      <c r="D60" s="461"/>
    </row>
    <row r="61" spans="1:4" ht="15" customHeight="1">
      <c r="A61" s="254"/>
      <c r="B61" s="462"/>
      <c r="C61" s="465"/>
      <c r="D61" s="463"/>
    </row>
    <row r="62" spans="1:4" ht="15" customHeight="1">
      <c r="A62" s="254"/>
      <c r="B62" s="459"/>
      <c r="C62" s="465"/>
      <c r="D62" s="463"/>
    </row>
    <row r="63" spans="1:4" ht="15.95" customHeight="1">
      <c r="A63" s="254"/>
      <c r="B63" s="459"/>
      <c r="C63" s="465"/>
      <c r="D63" s="463"/>
    </row>
    <row r="64" spans="1:4" ht="15.95" customHeight="1">
      <c r="A64" s="254"/>
      <c r="B64" s="462"/>
      <c r="C64" s="468"/>
      <c r="D64" s="468"/>
    </row>
    <row r="65" spans="1:4" ht="15.95" customHeight="1">
      <c r="A65" s="254"/>
      <c r="B65" s="459"/>
      <c r="C65" s="468"/>
      <c r="D65" s="468"/>
    </row>
    <row r="66" spans="1:4" ht="15.95" customHeight="1">
      <c r="A66" s="254"/>
      <c r="B66" s="459"/>
      <c r="C66" s="465"/>
      <c r="D66" s="463"/>
    </row>
    <row r="67" spans="1:4" ht="15.95" customHeight="1">
      <c r="A67" s="254"/>
      <c r="B67" s="459"/>
      <c r="C67" s="469"/>
      <c r="D67" s="469"/>
    </row>
    <row r="68" spans="1:4" ht="15.75">
      <c r="A68"/>
      <c r="B68" s="464"/>
      <c r="C68" s="896"/>
      <c r="D68" s="896"/>
    </row>
    <row r="69" spans="1:4" ht="15.75">
      <c r="A69"/>
      <c r="B69" s="464"/>
      <c r="C69" s="896"/>
      <c r="D69" s="896"/>
    </row>
    <row r="70" spans="1:4" ht="15.75">
      <c r="A70"/>
      <c r="B70"/>
      <c r="C70" s="896"/>
      <c r="D70" s="896"/>
    </row>
    <row r="71" spans="1:4" ht="15.75">
      <c r="A71" s="459"/>
      <c r="B71" s="462"/>
      <c r="C71" s="459"/>
      <c r="D71" s="459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E15" sqref="E15"/>
    </sheetView>
  </sheetViews>
  <sheetFormatPr defaultColWidth="10.28515625" defaultRowHeight="12.75"/>
  <cols>
    <col min="1" max="1" width="3" style="267" customWidth="1"/>
    <col min="2" max="2" width="32.28515625" style="267" customWidth="1"/>
    <col min="3" max="3" width="16.42578125" style="267" customWidth="1"/>
    <col min="4" max="4" width="11.140625" style="267" customWidth="1"/>
    <col min="5" max="5" width="9.7109375" style="267" customWidth="1"/>
    <col min="6" max="6" width="13.28515625" style="267" customWidth="1"/>
    <col min="7" max="7" width="1.28515625" style="268" customWidth="1"/>
    <col min="8" max="11" width="12.5703125" style="267" customWidth="1"/>
    <col min="12" max="16384" width="10.28515625" style="267"/>
  </cols>
  <sheetData>
    <row r="1" spans="1:11" ht="20.100000000000001" customHeight="1">
      <c r="A1" s="299" t="s">
        <v>497</v>
      </c>
      <c r="B1" s="299"/>
      <c r="C1" s="299"/>
      <c r="D1" s="299"/>
      <c r="E1" s="299"/>
      <c r="F1" s="299"/>
      <c r="G1" s="298"/>
    </row>
    <row r="2" spans="1:11" ht="20.100000000000001" customHeight="1">
      <c r="A2" s="299"/>
      <c r="B2" s="299"/>
      <c r="C2" s="299"/>
      <c r="D2" s="299"/>
      <c r="E2" s="299"/>
      <c r="F2" s="299"/>
    </row>
    <row r="3" spans="1:11" ht="20.100000000000001" customHeight="1">
      <c r="A3" s="297"/>
      <c r="B3" s="297"/>
      <c r="C3" s="297"/>
      <c r="D3" s="297"/>
    </row>
    <row r="4" spans="1:11" s="285" customFormat="1" ht="15.95" customHeight="1">
      <c r="A4" s="267"/>
      <c r="B4" s="267"/>
      <c r="C4" s="267"/>
      <c r="D4" s="267"/>
      <c r="E4" s="267"/>
      <c r="F4" s="267"/>
      <c r="G4" s="294"/>
      <c r="H4" s="293"/>
      <c r="I4" s="295"/>
      <c r="J4" s="295"/>
      <c r="K4" s="292"/>
    </row>
    <row r="5" spans="1:11" s="285" customFormat="1" ht="27" customHeight="1">
      <c r="A5" s="296"/>
      <c r="B5" s="296"/>
      <c r="C5" s="933" t="s">
        <v>573</v>
      </c>
      <c r="D5" s="935" t="s">
        <v>560</v>
      </c>
      <c r="E5" s="935"/>
      <c r="F5" s="933" t="s">
        <v>574</v>
      </c>
      <c r="G5" s="294"/>
      <c r="H5" s="293"/>
      <c r="I5" s="288"/>
      <c r="J5" s="287"/>
      <c r="K5" s="292"/>
    </row>
    <row r="6" spans="1:11" s="285" customFormat="1" ht="28.5" customHeight="1">
      <c r="A6" s="291"/>
      <c r="B6" s="291"/>
      <c r="C6" s="934"/>
      <c r="D6" s="512" t="s">
        <v>294</v>
      </c>
      <c r="E6" s="784" t="s">
        <v>293</v>
      </c>
      <c r="F6" s="934"/>
      <c r="G6" s="290"/>
      <c r="H6" s="289"/>
      <c r="I6" s="288"/>
      <c r="J6" s="287"/>
      <c r="K6" s="286"/>
    </row>
    <row r="7" spans="1:11" s="269" customFormat="1" ht="20.100000000000001" customHeight="1">
      <c r="A7" s="291"/>
      <c r="B7" s="291"/>
      <c r="C7" s="291"/>
      <c r="D7" s="288"/>
      <c r="E7" s="287"/>
      <c r="F7" s="287"/>
      <c r="G7" s="282"/>
      <c r="H7" s="274"/>
      <c r="I7" s="275"/>
      <c r="J7" s="275"/>
      <c r="K7" s="274"/>
    </row>
    <row r="8" spans="1:11" s="269" customFormat="1" ht="22.5" customHeight="1">
      <c r="A8" s="932" t="s">
        <v>76</v>
      </c>
      <c r="B8" s="932"/>
      <c r="C8" s="729">
        <v>352368.12892269669</v>
      </c>
      <c r="D8" s="275">
        <v>3934184.6569999992</v>
      </c>
      <c r="E8" s="274">
        <v>99.999999999999986</v>
      </c>
      <c r="F8" s="882">
        <v>110.86453183853192</v>
      </c>
      <c r="G8" s="282"/>
      <c r="H8" s="270"/>
      <c r="I8" s="271"/>
      <c r="J8" s="271"/>
      <c r="K8" s="270"/>
    </row>
    <row r="9" spans="1:11" s="269" customFormat="1" ht="22.5" customHeight="1">
      <c r="A9" s="272"/>
      <c r="B9" s="269" t="s">
        <v>292</v>
      </c>
      <c r="C9" s="730">
        <v>258943.41292269665</v>
      </c>
      <c r="D9" s="271">
        <v>2937317.2129999991</v>
      </c>
      <c r="E9" s="270">
        <v>74.661396682885794</v>
      </c>
      <c r="F9" s="883">
        <v>110.890000014327</v>
      </c>
      <c r="G9" s="282"/>
      <c r="H9" s="270"/>
      <c r="I9" s="271"/>
      <c r="J9" s="271"/>
      <c r="K9" s="270"/>
    </row>
    <row r="10" spans="1:11" s="269" customFormat="1" ht="22.5" customHeight="1">
      <c r="A10" s="284"/>
      <c r="B10" s="283" t="s">
        <v>291</v>
      </c>
      <c r="C10" s="730">
        <v>47908.495000000003</v>
      </c>
      <c r="D10" s="271">
        <v>494654.58799999999</v>
      </c>
      <c r="E10" s="270">
        <v>12.573242771405585</v>
      </c>
      <c r="F10" s="883">
        <v>111.84565862830604</v>
      </c>
      <c r="G10" s="279"/>
      <c r="H10" s="270"/>
      <c r="I10" s="271"/>
      <c r="J10" s="271"/>
      <c r="K10" s="270"/>
    </row>
    <row r="11" spans="1:11" s="269" customFormat="1" ht="22.5" customHeight="1">
      <c r="A11" s="272"/>
      <c r="B11" s="269" t="s">
        <v>290</v>
      </c>
      <c r="C11" s="730">
        <v>3618.5309999999999</v>
      </c>
      <c r="D11" s="271">
        <v>35916.684999999998</v>
      </c>
      <c r="E11" s="270">
        <v>0.91293846454548877</v>
      </c>
      <c r="F11" s="883">
        <v>110.40999858501077</v>
      </c>
      <c r="G11" s="279"/>
      <c r="H11" s="270"/>
      <c r="I11" s="271"/>
      <c r="J11" s="271"/>
      <c r="K11" s="270"/>
    </row>
    <row r="12" spans="1:11" s="269" customFormat="1" ht="22.5" customHeight="1">
      <c r="A12" s="272"/>
      <c r="B12" s="269" t="s">
        <v>289</v>
      </c>
      <c r="C12" s="730">
        <v>41897.69</v>
      </c>
      <c r="D12" s="271">
        <v>466296.17099999997</v>
      </c>
      <c r="E12" s="270">
        <v>11.8</v>
      </c>
      <c r="F12" s="883">
        <v>109.71957559187879</v>
      </c>
      <c r="G12" s="279"/>
      <c r="H12" s="270"/>
      <c r="I12" s="271"/>
      <c r="J12" s="271"/>
      <c r="K12" s="270"/>
    </row>
    <row r="13" spans="1:11" s="269" customFormat="1" ht="20.100000000000001" customHeight="1">
      <c r="A13" s="281"/>
      <c r="B13" s="280"/>
      <c r="G13" s="279"/>
      <c r="H13" s="270"/>
      <c r="I13" s="271"/>
      <c r="J13" s="271"/>
      <c r="K13" s="270"/>
    </row>
    <row r="14" spans="1:11" s="273" customFormat="1" ht="20.100000000000001" customHeight="1">
      <c r="A14" s="267"/>
      <c r="B14" s="267"/>
      <c r="C14" s="278"/>
      <c r="D14" s="278"/>
      <c r="E14" s="267"/>
      <c r="F14" s="267"/>
      <c r="G14" s="268"/>
      <c r="H14" s="274"/>
      <c r="I14" s="275"/>
      <c r="J14" s="277"/>
      <c r="K14" s="276"/>
    </row>
    <row r="15" spans="1:11" s="273" customFormat="1" ht="20.100000000000001" customHeight="1">
      <c r="A15" s="267"/>
      <c r="B15" s="267"/>
      <c r="C15" s="267"/>
      <c r="D15" s="267"/>
      <c r="E15" s="267"/>
      <c r="F15" s="267"/>
      <c r="G15" s="268"/>
      <c r="H15" s="270"/>
      <c r="I15" s="271"/>
      <c r="J15" s="275"/>
      <c r="K15" s="274"/>
    </row>
    <row r="16" spans="1:11" s="269" customFormat="1" ht="20.100000000000001" customHeight="1">
      <c r="A16" s="267"/>
      <c r="B16" s="267"/>
      <c r="C16" s="267"/>
      <c r="D16" s="267"/>
      <c r="E16" s="267"/>
      <c r="F16" s="267"/>
      <c r="G16" s="268"/>
      <c r="H16" s="270"/>
      <c r="I16" s="271"/>
      <c r="J16" s="271"/>
      <c r="K16" s="270"/>
    </row>
    <row r="17" spans="1:11" s="272" customFormat="1" ht="20.100000000000001" customHeight="1">
      <c r="A17" s="267"/>
      <c r="B17" s="267"/>
      <c r="C17" s="267"/>
      <c r="D17" s="267"/>
      <c r="E17" s="267"/>
      <c r="F17" s="267"/>
      <c r="G17" s="268"/>
      <c r="H17" s="270"/>
      <c r="I17" s="271"/>
      <c r="J17" s="271"/>
      <c r="K17" s="270"/>
    </row>
    <row r="18" spans="1:11" s="269" customFormat="1" ht="20.100000000000001" customHeight="1">
      <c r="A18" s="267"/>
      <c r="B18" s="267"/>
      <c r="C18" s="267"/>
      <c r="D18" s="267"/>
      <c r="E18" s="267"/>
      <c r="F18" s="267"/>
      <c r="G18" s="268"/>
      <c r="H18" s="270"/>
      <c r="I18" s="271"/>
      <c r="J18" s="271"/>
      <c r="K18" s="270"/>
    </row>
    <row r="19" spans="1:11" s="269" customFormat="1" ht="20.100000000000001" customHeight="1">
      <c r="A19" s="267"/>
      <c r="B19" s="267"/>
      <c r="C19" s="267"/>
      <c r="D19" s="267"/>
      <c r="E19" s="267"/>
      <c r="F19" s="267"/>
      <c r="G19" s="268"/>
      <c r="H19" s="270"/>
      <c r="I19" s="271"/>
      <c r="J19" s="271"/>
      <c r="K19" s="270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  <row r="29" spans="1:11" ht="20.100000000000001" customHeight="1"/>
  </sheetData>
  <mergeCells count="4">
    <mergeCell ref="A8:B8"/>
    <mergeCell ref="C5:C6"/>
    <mergeCell ref="D5:E5"/>
    <mergeCell ref="F5:F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97"/>
  <sheetViews>
    <sheetView workbookViewId="0"/>
  </sheetViews>
  <sheetFormatPr defaultColWidth="9.140625" defaultRowHeight="15"/>
  <cols>
    <col min="1" max="1" width="2.85546875" style="300" customWidth="1"/>
    <col min="2" max="2" width="11.28515625" style="300" customWidth="1"/>
    <col min="3" max="3" width="20.5703125" style="300" customWidth="1"/>
    <col min="4" max="6" width="12" style="300" customWidth="1"/>
    <col min="7" max="7" width="17.5703125" style="300" customWidth="1"/>
    <col min="8" max="16384" width="9.140625" style="300"/>
  </cols>
  <sheetData>
    <row r="1" spans="1:7" ht="20.100000000000001" customHeight="1">
      <c r="A1" s="470" t="s">
        <v>629</v>
      </c>
      <c r="B1" s="33"/>
      <c r="C1" s="33"/>
      <c r="D1" s="33"/>
      <c r="E1" s="33"/>
      <c r="F1" s="471"/>
      <c r="G1" s="471"/>
    </row>
    <row r="2" spans="1:7" ht="20.100000000000001" customHeight="1">
      <c r="A2" s="470" t="s">
        <v>630</v>
      </c>
      <c r="B2" s="33"/>
      <c r="C2" s="33"/>
      <c r="D2" s="33"/>
      <c r="E2" s="33"/>
      <c r="F2" s="471"/>
      <c r="G2" s="471"/>
    </row>
    <row r="3" spans="1:7" ht="15.75" customHeight="1">
      <c r="A3" s="36"/>
      <c r="B3" s="37"/>
      <c r="C3" s="37"/>
      <c r="D3" s="37"/>
      <c r="E3" s="37"/>
      <c r="F3" s="472"/>
      <c r="G3" s="36"/>
    </row>
    <row r="4" spans="1:7" ht="20.100000000000001" customHeight="1">
      <c r="A4" s="36"/>
      <c r="B4" s="37"/>
      <c r="C4" s="37"/>
      <c r="D4" s="37"/>
      <c r="E4" s="472"/>
      <c r="F4" s="472"/>
      <c r="G4" s="305" t="s">
        <v>631</v>
      </c>
    </row>
    <row r="5" spans="1:7" ht="18" customHeight="1">
      <c r="A5" s="304"/>
      <c r="B5" s="39"/>
      <c r="C5" s="39"/>
      <c r="D5" s="936" t="s">
        <v>632</v>
      </c>
      <c r="E5" s="936"/>
      <c r="F5" s="936"/>
      <c r="G5" s="937" t="s">
        <v>633</v>
      </c>
    </row>
    <row r="6" spans="1:7" ht="18" customHeight="1">
      <c r="A6" s="36"/>
      <c r="B6" s="37"/>
      <c r="C6" s="37"/>
      <c r="D6" s="63" t="s">
        <v>634</v>
      </c>
      <c r="E6" s="63" t="s">
        <v>635</v>
      </c>
      <c r="F6" s="63" t="s">
        <v>636</v>
      </c>
      <c r="G6" s="938"/>
    </row>
    <row r="7" spans="1:7" ht="18" customHeight="1">
      <c r="A7" s="36"/>
      <c r="B7" s="37"/>
      <c r="C7" s="37"/>
      <c r="D7" s="303" t="s">
        <v>637</v>
      </c>
      <c r="E7" s="473" t="s">
        <v>433</v>
      </c>
      <c r="F7" s="473" t="s">
        <v>537</v>
      </c>
      <c r="G7" s="939"/>
    </row>
    <row r="8" spans="1:7" ht="20.100000000000001" customHeight="1">
      <c r="A8" s="306"/>
      <c r="B8" s="307"/>
      <c r="C8" s="307"/>
      <c r="D8" s="307"/>
      <c r="E8" s="694"/>
      <c r="F8" s="471"/>
      <c r="G8" s="471"/>
    </row>
    <row r="9" spans="1:7" ht="20.100000000000001" customHeight="1">
      <c r="A9" s="731" t="s">
        <v>638</v>
      </c>
      <c r="B9" s="37"/>
      <c r="C9" s="37"/>
      <c r="D9" s="695">
        <v>107.64</v>
      </c>
      <c r="E9" s="695">
        <v>102.6</v>
      </c>
      <c r="F9" s="695">
        <v>100.21</v>
      </c>
      <c r="G9" s="696">
        <v>103.53</v>
      </c>
    </row>
    <row r="10" spans="1:7" ht="20.100000000000001" customHeight="1">
      <c r="A10" s="37"/>
      <c r="B10" s="732"/>
      <c r="C10" s="732"/>
      <c r="D10" s="733"/>
      <c r="E10" s="733"/>
      <c r="F10" s="733"/>
    </row>
    <row r="11" spans="1:7" ht="20.100000000000001" customHeight="1">
      <c r="A11" s="37"/>
      <c r="B11" s="734" t="s">
        <v>639</v>
      </c>
      <c r="C11" s="734"/>
      <c r="D11" s="698">
        <v>103.03</v>
      </c>
      <c r="E11" s="698">
        <v>98.2</v>
      </c>
      <c r="F11" s="698">
        <v>99.77</v>
      </c>
      <c r="G11" s="697">
        <v>98.92</v>
      </c>
    </row>
    <row r="12" spans="1:7" ht="20.100000000000001" customHeight="1">
      <c r="A12" s="37"/>
      <c r="B12" s="735" t="s">
        <v>640</v>
      </c>
      <c r="C12" s="734" t="s">
        <v>641</v>
      </c>
      <c r="D12" s="698">
        <v>105.15</v>
      </c>
      <c r="E12" s="698">
        <v>103.12</v>
      </c>
      <c r="F12" s="698">
        <v>100.56</v>
      </c>
      <c r="G12" s="697">
        <v>101.61</v>
      </c>
    </row>
    <row r="13" spans="1:7" ht="20.100000000000001" customHeight="1">
      <c r="A13" s="37"/>
      <c r="B13" s="734"/>
      <c r="C13" s="734" t="s">
        <v>642</v>
      </c>
      <c r="D13" s="698">
        <v>100.99</v>
      </c>
      <c r="E13" s="698">
        <v>96.08</v>
      </c>
      <c r="F13" s="698">
        <v>99.5</v>
      </c>
      <c r="G13" s="697">
        <v>97.4</v>
      </c>
    </row>
    <row r="14" spans="1:7" ht="20.100000000000001" customHeight="1">
      <c r="A14" s="37"/>
      <c r="B14" s="734"/>
      <c r="C14" s="734" t="s">
        <v>643</v>
      </c>
      <c r="D14" s="698">
        <v>107.22</v>
      </c>
      <c r="E14" s="698">
        <v>101.24</v>
      </c>
      <c r="F14" s="698">
        <v>100.08</v>
      </c>
      <c r="G14" s="697">
        <v>101.45</v>
      </c>
    </row>
    <row r="15" spans="1:7" ht="20.100000000000001" customHeight="1">
      <c r="A15" s="37"/>
      <c r="B15" s="734" t="s">
        <v>644</v>
      </c>
      <c r="C15" s="734"/>
      <c r="D15" s="698">
        <v>105.68</v>
      </c>
      <c r="E15" s="698">
        <v>101.37</v>
      </c>
      <c r="F15" s="698">
        <v>100.17</v>
      </c>
      <c r="G15" s="697">
        <v>101.52</v>
      </c>
    </row>
    <row r="16" spans="1:7" ht="20.100000000000001" customHeight="1">
      <c r="A16" s="37"/>
      <c r="B16" s="734" t="s">
        <v>645</v>
      </c>
      <c r="C16" s="734"/>
      <c r="D16" s="698">
        <v>104.78</v>
      </c>
      <c r="E16" s="698">
        <v>101.14</v>
      </c>
      <c r="F16" s="698">
        <v>100.43</v>
      </c>
      <c r="G16" s="697">
        <v>101.07</v>
      </c>
    </row>
    <row r="17" spans="1:7" ht="20.100000000000001" customHeight="1">
      <c r="A17" s="37"/>
      <c r="B17" s="734" t="s">
        <v>646</v>
      </c>
      <c r="C17" s="734"/>
      <c r="D17" s="698">
        <v>107.12</v>
      </c>
      <c r="E17" s="698">
        <v>104.67</v>
      </c>
      <c r="F17" s="698">
        <v>100.22</v>
      </c>
      <c r="G17" s="697">
        <v>104.29</v>
      </c>
    </row>
    <row r="18" spans="1:7" ht="20.100000000000001" customHeight="1">
      <c r="A18" s="37"/>
      <c r="B18" s="734" t="s">
        <v>647</v>
      </c>
      <c r="C18" s="734"/>
      <c r="D18" s="698">
        <v>105.3</v>
      </c>
      <c r="E18" s="698">
        <v>101.08</v>
      </c>
      <c r="F18" s="698">
        <v>100.12</v>
      </c>
      <c r="G18" s="697">
        <v>101.02</v>
      </c>
    </row>
    <row r="19" spans="1:7" ht="20.100000000000001" customHeight="1">
      <c r="A19" s="37"/>
      <c r="B19" s="734" t="s">
        <v>648</v>
      </c>
      <c r="C19" s="734"/>
      <c r="D19" s="698">
        <v>203.69</v>
      </c>
      <c r="E19" s="698">
        <v>127.79</v>
      </c>
      <c r="F19" s="698">
        <v>102.55</v>
      </c>
      <c r="G19" s="697">
        <v>142.29</v>
      </c>
    </row>
    <row r="20" spans="1:7" ht="20.100000000000001" customHeight="1">
      <c r="A20" s="37"/>
      <c r="B20" s="735" t="s">
        <v>640</v>
      </c>
      <c r="C20" s="738" t="s">
        <v>649</v>
      </c>
      <c r="D20" s="698">
        <v>249.34</v>
      </c>
      <c r="E20" s="698">
        <v>137.30000000000001</v>
      </c>
      <c r="F20" s="698">
        <v>103.3</v>
      </c>
      <c r="G20" s="697">
        <v>157.91</v>
      </c>
    </row>
    <row r="21" spans="1:7" ht="20.100000000000001" customHeight="1">
      <c r="A21" s="37"/>
      <c r="B21" s="734" t="s">
        <v>650</v>
      </c>
      <c r="C21" s="734"/>
      <c r="D21" s="698">
        <v>89.65</v>
      </c>
      <c r="E21" s="698">
        <v>106.04</v>
      </c>
      <c r="F21" s="698">
        <v>100.84</v>
      </c>
      <c r="G21" s="697">
        <v>106.8</v>
      </c>
    </row>
    <row r="22" spans="1:7" ht="20.100000000000001" customHeight="1">
      <c r="A22" s="37"/>
      <c r="B22" s="734" t="s">
        <v>651</v>
      </c>
      <c r="C22" s="734"/>
      <c r="D22" s="698">
        <v>97.91</v>
      </c>
      <c r="E22" s="698">
        <v>99.54</v>
      </c>
      <c r="F22" s="698">
        <v>99.97</v>
      </c>
      <c r="G22" s="697">
        <v>99.4</v>
      </c>
    </row>
    <row r="23" spans="1:7" ht="20.100000000000001" customHeight="1">
      <c r="A23" s="37"/>
      <c r="B23" s="734" t="s">
        <v>652</v>
      </c>
      <c r="C23" s="734"/>
      <c r="D23" s="698">
        <v>126.21</v>
      </c>
      <c r="E23" s="698">
        <v>107.29</v>
      </c>
      <c r="F23" s="698">
        <v>100</v>
      </c>
      <c r="G23" s="697">
        <v>109.1</v>
      </c>
    </row>
    <row r="24" spans="1:7" ht="20.100000000000001" customHeight="1">
      <c r="A24" s="37"/>
      <c r="B24" s="735" t="s">
        <v>640</v>
      </c>
      <c r="C24" s="738" t="s">
        <v>653</v>
      </c>
      <c r="D24" s="698">
        <v>130.21</v>
      </c>
      <c r="E24" s="698">
        <v>108.19</v>
      </c>
      <c r="F24" s="698">
        <v>100</v>
      </c>
      <c r="G24" s="697">
        <v>110.42</v>
      </c>
    </row>
    <row r="25" spans="1:7" ht="20.100000000000001" customHeight="1">
      <c r="A25" s="37"/>
      <c r="B25" s="734" t="s">
        <v>654</v>
      </c>
      <c r="C25" s="734"/>
      <c r="D25" s="698">
        <v>103.45</v>
      </c>
      <c r="E25" s="698">
        <v>100.76</v>
      </c>
      <c r="F25" s="698">
        <v>100.03</v>
      </c>
      <c r="G25" s="697">
        <v>100.86</v>
      </c>
    </row>
    <row r="26" spans="1:7" ht="20.100000000000001" customHeight="1">
      <c r="A26" s="37"/>
      <c r="B26" s="734" t="s">
        <v>655</v>
      </c>
      <c r="C26" s="734"/>
      <c r="D26" s="698">
        <v>109.1</v>
      </c>
      <c r="E26" s="698">
        <v>102.33</v>
      </c>
      <c r="F26" s="698">
        <v>100.16</v>
      </c>
      <c r="G26" s="697">
        <v>102.14</v>
      </c>
    </row>
    <row r="27" spans="1:7" ht="20.100000000000001" customHeight="1">
      <c r="A27" s="37"/>
      <c r="B27" s="734"/>
      <c r="C27" s="734"/>
      <c r="D27" s="698"/>
      <c r="E27" s="698"/>
      <c r="F27" s="698"/>
    </row>
    <row r="28" spans="1:7" ht="20.100000000000001" customHeight="1">
      <c r="A28" s="731" t="s">
        <v>656</v>
      </c>
      <c r="B28" s="736"/>
      <c r="C28" s="736"/>
      <c r="D28" s="695">
        <v>106.81</v>
      </c>
      <c r="E28" s="695">
        <v>104.74</v>
      </c>
      <c r="F28" s="695">
        <v>99.88</v>
      </c>
      <c r="G28" s="696">
        <v>103.71</v>
      </c>
    </row>
    <row r="29" spans="1:7" ht="20.100000000000001" customHeight="1">
      <c r="A29" s="731" t="s">
        <v>657</v>
      </c>
      <c r="B29" s="736"/>
      <c r="C29" s="736"/>
      <c r="D29" s="695">
        <v>106.03</v>
      </c>
      <c r="E29" s="695">
        <v>99.95</v>
      </c>
      <c r="F29" s="695">
        <v>100.02</v>
      </c>
      <c r="G29" s="696">
        <v>101.4</v>
      </c>
    </row>
    <row r="30" spans="1:7" ht="20.100000000000001" customHeight="1">
      <c r="A30" s="731" t="s">
        <v>658</v>
      </c>
      <c r="B30" s="737"/>
      <c r="C30" s="737"/>
      <c r="D30" s="699"/>
      <c r="E30" s="700">
        <v>1.29</v>
      </c>
      <c r="F30" s="700">
        <v>0.11</v>
      </c>
      <c r="G30" s="696">
        <v>1.41</v>
      </c>
    </row>
    <row r="31" spans="1:7" ht="20.100000000000001" customHeight="1">
      <c r="A31" s="471"/>
      <c r="B31" s="471"/>
      <c r="C31" s="471"/>
      <c r="D31" s="471"/>
      <c r="E31" s="474"/>
      <c r="F31" s="474"/>
      <c r="G31" s="474"/>
    </row>
    <row r="32" spans="1:7" ht="20.100000000000001" customHeight="1">
      <c r="A32" s="471"/>
      <c r="B32" s="471"/>
      <c r="C32" s="471"/>
      <c r="D32" s="471"/>
      <c r="E32" s="471"/>
      <c r="F32" s="471"/>
      <c r="G32" s="471"/>
    </row>
    <row r="33" spans="1:7" ht="20.100000000000001" customHeight="1">
      <c r="A33" s="68"/>
      <c r="B33" s="68"/>
      <c r="C33" s="68"/>
      <c r="D33" s="68"/>
      <c r="E33" s="68"/>
      <c r="F33" s="302"/>
      <c r="G33" s="68"/>
    </row>
    <row r="34" spans="1:7" ht="20.100000000000001" customHeight="1">
      <c r="A34" s="68"/>
      <c r="B34" s="68"/>
      <c r="C34" s="68"/>
      <c r="D34" s="68"/>
      <c r="E34" s="68"/>
      <c r="F34" s="302"/>
      <c r="G34" s="68"/>
    </row>
    <row r="35" spans="1:7" ht="20.100000000000001" customHeight="1">
      <c r="A35" s="68"/>
      <c r="B35" s="68"/>
      <c r="C35" s="68"/>
      <c r="D35" s="68"/>
      <c r="E35" s="68"/>
      <c r="F35" s="302"/>
      <c r="G35" s="68"/>
    </row>
    <row r="36" spans="1:7" ht="20.100000000000001" customHeight="1">
      <c r="A36" s="68"/>
      <c r="B36" s="68"/>
      <c r="C36" s="68"/>
      <c r="D36" s="68"/>
      <c r="E36" s="68"/>
      <c r="F36" s="302"/>
      <c r="G36" s="68"/>
    </row>
    <row r="37" spans="1:7">
      <c r="A37" s="68"/>
      <c r="B37" s="68"/>
      <c r="C37" s="68"/>
      <c r="D37" s="68"/>
      <c r="E37" s="68"/>
      <c r="F37" s="302"/>
      <c r="G37" s="68"/>
    </row>
    <row r="38" spans="1:7">
      <c r="A38" s="68"/>
      <c r="B38" s="68"/>
      <c r="C38" s="68"/>
      <c r="D38" s="68"/>
      <c r="E38" s="68"/>
      <c r="F38" s="302"/>
      <c r="G38" s="68"/>
    </row>
    <row r="39" spans="1:7">
      <c r="A39" s="68"/>
      <c r="B39" s="68"/>
      <c r="C39" s="68"/>
      <c r="D39" s="68"/>
      <c r="E39" s="68"/>
      <c r="F39" s="302"/>
      <c r="G39" s="68"/>
    </row>
    <row r="40" spans="1:7">
      <c r="A40" s="68"/>
      <c r="B40" s="68"/>
      <c r="C40" s="68"/>
      <c r="D40" s="68"/>
      <c r="E40" s="68"/>
      <c r="F40" s="302"/>
      <c r="G40" s="68"/>
    </row>
    <row r="41" spans="1:7">
      <c r="A41" s="68"/>
      <c r="B41" s="68"/>
      <c r="C41" s="68"/>
      <c r="D41" s="68"/>
      <c r="E41" s="68"/>
      <c r="F41" s="302"/>
      <c r="G41" s="68"/>
    </row>
    <row r="42" spans="1:7">
      <c r="A42" s="68"/>
      <c r="B42" s="68"/>
      <c r="C42" s="68"/>
      <c r="D42" s="68"/>
      <c r="E42" s="68"/>
      <c r="F42" s="302"/>
      <c r="G42" s="68"/>
    </row>
    <row r="43" spans="1:7">
      <c r="A43" s="68"/>
      <c r="B43" s="68"/>
      <c r="C43" s="68"/>
      <c r="D43" s="68"/>
      <c r="E43" s="68"/>
      <c r="F43" s="302"/>
      <c r="G43" s="68"/>
    </row>
    <row r="44" spans="1:7">
      <c r="A44" s="68"/>
      <c r="B44" s="68"/>
      <c r="C44" s="68"/>
      <c r="D44" s="68"/>
      <c r="E44" s="68"/>
      <c r="F44" s="302"/>
      <c r="G44" s="68"/>
    </row>
    <row r="45" spans="1:7">
      <c r="A45" s="68"/>
      <c r="B45" s="68"/>
      <c r="C45" s="68"/>
      <c r="D45" s="68"/>
      <c r="E45" s="68"/>
      <c r="F45" s="302"/>
      <c r="G45" s="68"/>
    </row>
    <row r="46" spans="1:7">
      <c r="A46" s="68"/>
      <c r="B46" s="68"/>
      <c r="C46" s="68"/>
      <c r="D46" s="68"/>
      <c r="E46" s="68"/>
      <c r="F46" s="302"/>
      <c r="G46" s="68"/>
    </row>
    <row r="47" spans="1:7">
      <c r="A47" s="301"/>
      <c r="B47" s="301"/>
      <c r="C47" s="301"/>
      <c r="D47" s="301"/>
      <c r="E47" s="301"/>
      <c r="F47" s="301"/>
      <c r="G47" s="301"/>
    </row>
    <row r="48" spans="1:7">
      <c r="A48" s="301"/>
      <c r="B48" s="301"/>
      <c r="C48" s="301"/>
      <c r="D48" s="301"/>
      <c r="E48" s="301"/>
      <c r="F48" s="301"/>
      <c r="G48" s="301"/>
    </row>
    <row r="49" spans="1:7">
      <c r="A49" s="301"/>
      <c r="B49" s="301"/>
      <c r="C49" s="301"/>
      <c r="D49" s="301"/>
      <c r="E49" s="301"/>
      <c r="F49" s="301"/>
      <c r="G49" s="301"/>
    </row>
    <row r="50" spans="1:7">
      <c r="A50" s="301"/>
      <c r="B50" s="301"/>
      <c r="C50" s="301"/>
      <c r="D50" s="301"/>
      <c r="E50" s="301"/>
      <c r="F50" s="301"/>
      <c r="G50" s="301"/>
    </row>
    <row r="51" spans="1:7">
      <c r="A51" s="301"/>
      <c r="B51" s="301"/>
      <c r="C51" s="301"/>
      <c r="D51" s="301"/>
      <c r="E51" s="301"/>
      <c r="F51" s="301"/>
      <c r="G51" s="301"/>
    </row>
    <row r="52" spans="1:7">
      <c r="A52" s="301"/>
      <c r="B52" s="301"/>
      <c r="C52" s="301"/>
      <c r="D52" s="301"/>
      <c r="E52" s="301"/>
      <c r="F52" s="301"/>
      <c r="G52" s="301"/>
    </row>
    <row r="53" spans="1:7">
      <c r="A53" s="301"/>
      <c r="B53" s="301"/>
      <c r="C53" s="301"/>
      <c r="D53" s="301"/>
      <c r="E53" s="301"/>
      <c r="F53" s="301"/>
      <c r="G53" s="301"/>
    </row>
    <row r="54" spans="1:7">
      <c r="A54" s="301"/>
      <c r="B54" s="301"/>
      <c r="C54" s="301"/>
      <c r="D54" s="301"/>
      <c r="E54" s="301"/>
      <c r="F54" s="301"/>
      <c r="G54" s="301"/>
    </row>
    <row r="55" spans="1:7">
      <c r="A55" s="301"/>
      <c r="B55" s="301"/>
      <c r="C55" s="301"/>
      <c r="D55" s="301"/>
      <c r="E55" s="301"/>
      <c r="F55" s="301"/>
      <c r="G55" s="301"/>
    </row>
    <row r="56" spans="1:7">
      <c r="A56" s="301"/>
      <c r="B56" s="301"/>
      <c r="C56" s="301"/>
      <c r="D56" s="301"/>
      <c r="E56" s="301"/>
      <c r="F56" s="301"/>
      <c r="G56" s="301"/>
    </row>
    <row r="57" spans="1:7">
      <c r="A57" s="301"/>
      <c r="B57" s="301"/>
      <c r="C57" s="301"/>
      <c r="D57" s="301"/>
      <c r="E57" s="301"/>
      <c r="F57" s="301"/>
      <c r="G57" s="301"/>
    </row>
    <row r="58" spans="1:7">
      <c r="A58" s="301"/>
      <c r="B58" s="301"/>
      <c r="C58" s="301"/>
      <c r="D58" s="301"/>
      <c r="E58" s="301"/>
      <c r="F58" s="301"/>
      <c r="G58" s="301"/>
    </row>
    <row r="59" spans="1:7">
      <c r="A59" s="301"/>
      <c r="B59" s="301"/>
      <c r="C59" s="301"/>
      <c r="D59" s="301"/>
      <c r="E59" s="301"/>
      <c r="F59" s="301"/>
      <c r="G59" s="301"/>
    </row>
    <row r="60" spans="1:7">
      <c r="A60" s="301"/>
      <c r="B60" s="301"/>
      <c r="C60" s="301"/>
      <c r="D60" s="301"/>
      <c r="E60" s="301"/>
      <c r="F60" s="301"/>
      <c r="G60" s="301"/>
    </row>
    <row r="61" spans="1:7">
      <c r="A61" s="301"/>
      <c r="B61" s="301"/>
      <c r="C61" s="301"/>
      <c r="D61" s="301"/>
      <c r="E61" s="301"/>
      <c r="F61" s="301"/>
      <c r="G61" s="301"/>
    </row>
    <row r="62" spans="1:7">
      <c r="A62" s="301"/>
      <c r="B62" s="301"/>
      <c r="C62" s="301"/>
      <c r="D62" s="301"/>
      <c r="E62" s="301"/>
      <c r="F62" s="301"/>
      <c r="G62" s="301"/>
    </row>
    <row r="63" spans="1:7">
      <c r="A63" s="301"/>
      <c r="B63" s="301"/>
      <c r="C63" s="301"/>
      <c r="D63" s="301"/>
      <c r="E63" s="301"/>
      <c r="F63" s="301"/>
      <c r="G63" s="301"/>
    </row>
    <row r="64" spans="1:7">
      <c r="A64" s="301"/>
      <c r="B64" s="301"/>
      <c r="C64" s="301"/>
      <c r="D64" s="301"/>
      <c r="E64" s="301"/>
      <c r="F64" s="301"/>
      <c r="G64" s="301"/>
    </row>
    <row r="65" spans="1:7">
      <c r="A65" s="301"/>
      <c r="B65" s="301"/>
      <c r="C65" s="301"/>
      <c r="D65" s="301"/>
      <c r="E65" s="301"/>
      <c r="F65" s="301"/>
      <c r="G65" s="301"/>
    </row>
    <row r="66" spans="1:7">
      <c r="A66" s="301"/>
      <c r="B66" s="301"/>
      <c r="C66" s="301"/>
      <c r="D66" s="301"/>
      <c r="E66" s="301"/>
      <c r="F66" s="301"/>
      <c r="G66" s="301"/>
    </row>
    <row r="67" spans="1:7">
      <c r="A67" s="301"/>
      <c r="B67" s="301"/>
      <c r="C67" s="301"/>
      <c r="D67" s="301"/>
      <c r="E67" s="301"/>
      <c r="F67" s="301"/>
      <c r="G67" s="301"/>
    </row>
    <row r="68" spans="1:7">
      <c r="A68" s="301"/>
      <c r="B68" s="301"/>
      <c r="C68" s="301"/>
      <c r="D68" s="301"/>
      <c r="E68" s="301"/>
      <c r="F68" s="301"/>
      <c r="G68" s="301"/>
    </row>
    <row r="69" spans="1:7">
      <c r="A69" s="301"/>
      <c r="B69" s="301"/>
      <c r="C69" s="301"/>
      <c r="D69" s="301"/>
      <c r="E69" s="301"/>
      <c r="F69" s="301"/>
      <c r="G69" s="301"/>
    </row>
    <row r="70" spans="1:7">
      <c r="A70" s="301"/>
      <c r="B70" s="301"/>
      <c r="C70" s="301"/>
      <c r="D70" s="301"/>
      <c r="E70" s="301"/>
      <c r="F70" s="301"/>
      <c r="G70" s="301"/>
    </row>
    <row r="71" spans="1:7">
      <c r="A71" s="301"/>
      <c r="B71" s="301"/>
      <c r="C71" s="301"/>
      <c r="D71" s="301"/>
      <c r="E71" s="301"/>
      <c r="F71" s="301"/>
      <c r="G71" s="301"/>
    </row>
    <row r="72" spans="1:7">
      <c r="A72" s="301"/>
      <c r="B72" s="301"/>
      <c r="C72" s="301"/>
      <c r="D72" s="301"/>
      <c r="E72" s="301"/>
      <c r="F72" s="301"/>
      <c r="G72" s="301"/>
    </row>
    <row r="73" spans="1:7">
      <c r="A73" s="301"/>
      <c r="B73" s="301"/>
      <c r="C73" s="301"/>
      <c r="D73" s="301"/>
      <c r="E73" s="301"/>
      <c r="F73" s="301"/>
      <c r="G73" s="301"/>
    </row>
    <row r="74" spans="1:7">
      <c r="A74" s="301"/>
      <c r="B74" s="301"/>
      <c r="C74" s="301"/>
      <c r="D74" s="301"/>
      <c r="E74" s="301"/>
      <c r="F74" s="301"/>
      <c r="G74" s="301"/>
    </row>
    <row r="75" spans="1:7">
      <c r="A75" s="301"/>
      <c r="B75" s="301"/>
      <c r="C75" s="301"/>
      <c r="D75" s="301"/>
      <c r="E75" s="301"/>
      <c r="F75" s="301"/>
      <c r="G75" s="301"/>
    </row>
    <row r="76" spans="1:7">
      <c r="A76" s="301"/>
      <c r="B76" s="301"/>
      <c r="C76" s="301"/>
      <c r="D76" s="301"/>
      <c r="E76" s="301"/>
      <c r="F76" s="301"/>
      <c r="G76" s="301"/>
    </row>
    <row r="77" spans="1:7">
      <c r="A77" s="301"/>
      <c r="B77" s="301"/>
      <c r="C77" s="301"/>
      <c r="D77" s="301"/>
      <c r="E77" s="301"/>
      <c r="F77" s="301"/>
      <c r="G77" s="301"/>
    </row>
    <row r="78" spans="1:7">
      <c r="A78" s="301"/>
      <c r="B78" s="301"/>
      <c r="C78" s="301"/>
      <c r="D78" s="301"/>
      <c r="E78" s="301"/>
      <c r="F78" s="301"/>
      <c r="G78" s="301"/>
    </row>
    <row r="79" spans="1:7">
      <c r="A79" s="301"/>
      <c r="B79" s="301"/>
      <c r="C79" s="301"/>
      <c r="D79" s="301"/>
      <c r="E79" s="301"/>
      <c r="F79" s="301"/>
      <c r="G79" s="301"/>
    </row>
    <row r="80" spans="1:7">
      <c r="A80" s="301"/>
      <c r="B80" s="301"/>
      <c r="C80" s="301"/>
      <c r="D80" s="301"/>
      <c r="E80" s="301"/>
      <c r="F80" s="301"/>
      <c r="G80" s="301"/>
    </row>
    <row r="81" spans="1:7">
      <c r="A81" s="301"/>
      <c r="B81" s="301"/>
      <c r="C81" s="301"/>
      <c r="D81" s="301"/>
      <c r="E81" s="301"/>
      <c r="F81" s="301"/>
      <c r="G81" s="301"/>
    </row>
    <row r="82" spans="1:7">
      <c r="A82" s="301"/>
      <c r="B82" s="301"/>
      <c r="C82" s="301"/>
      <c r="D82" s="301"/>
      <c r="E82" s="301"/>
      <c r="F82" s="301"/>
      <c r="G82" s="301"/>
    </row>
    <row r="83" spans="1:7">
      <c r="A83" s="301"/>
      <c r="B83" s="301"/>
      <c r="C83" s="301"/>
      <c r="D83" s="301"/>
      <c r="E83" s="301"/>
      <c r="F83" s="301"/>
      <c r="G83" s="301"/>
    </row>
    <row r="84" spans="1:7">
      <c r="A84" s="301"/>
      <c r="B84" s="301"/>
      <c r="C84" s="301"/>
      <c r="D84" s="301"/>
      <c r="E84" s="301"/>
      <c r="F84" s="301"/>
      <c r="G84" s="301"/>
    </row>
    <row r="85" spans="1:7">
      <c r="A85" s="301"/>
      <c r="B85" s="301"/>
      <c r="C85" s="301"/>
      <c r="D85" s="301"/>
      <c r="E85" s="301"/>
      <c r="F85" s="301"/>
      <c r="G85" s="301"/>
    </row>
    <row r="86" spans="1:7">
      <c r="A86" s="301"/>
      <c r="B86" s="301"/>
      <c r="C86" s="301"/>
      <c r="D86" s="301"/>
      <c r="E86" s="301"/>
      <c r="F86" s="301"/>
      <c r="G86" s="301"/>
    </row>
    <row r="87" spans="1:7">
      <c r="A87" s="301"/>
      <c r="B87" s="301"/>
      <c r="C87" s="301"/>
      <c r="D87" s="301"/>
      <c r="E87" s="301"/>
      <c r="F87" s="301"/>
      <c r="G87" s="301"/>
    </row>
    <row r="88" spans="1:7">
      <c r="A88" s="301"/>
      <c r="B88" s="301"/>
      <c r="C88" s="301"/>
      <c r="D88" s="301"/>
      <c r="E88" s="301"/>
      <c r="F88" s="301"/>
      <c r="G88" s="301"/>
    </row>
    <row r="89" spans="1:7">
      <c r="A89" s="301"/>
      <c r="B89" s="301"/>
      <c r="C89" s="301"/>
      <c r="D89" s="301"/>
      <c r="E89" s="301"/>
      <c r="F89" s="301"/>
      <c r="G89" s="301"/>
    </row>
    <row r="90" spans="1:7">
      <c r="A90" s="301"/>
      <c r="B90" s="301"/>
      <c r="C90" s="301"/>
      <c r="D90" s="301"/>
      <c r="E90" s="301"/>
      <c r="F90" s="301"/>
      <c r="G90" s="301"/>
    </row>
    <row r="91" spans="1:7">
      <c r="A91" s="301"/>
      <c r="B91" s="301"/>
      <c r="C91" s="301"/>
      <c r="D91" s="301"/>
      <c r="E91" s="301"/>
      <c r="F91" s="301"/>
      <c r="G91" s="301"/>
    </row>
    <row r="92" spans="1:7">
      <c r="A92" s="301"/>
      <c r="B92" s="301"/>
      <c r="C92" s="301"/>
      <c r="D92" s="301"/>
      <c r="E92" s="301"/>
      <c r="F92" s="301"/>
      <c r="G92" s="301"/>
    </row>
    <row r="93" spans="1:7">
      <c r="A93" s="301"/>
      <c r="B93" s="301"/>
      <c r="C93" s="301"/>
      <c r="D93" s="301"/>
      <c r="E93" s="301"/>
      <c r="F93" s="301"/>
      <c r="G93" s="301"/>
    </row>
    <row r="94" spans="1:7">
      <c r="A94" s="301"/>
      <c r="B94" s="301"/>
      <c r="C94" s="301"/>
      <c r="D94" s="301"/>
      <c r="E94" s="301"/>
      <c r="F94" s="301"/>
      <c r="G94" s="301"/>
    </row>
    <row r="95" spans="1:7">
      <c r="A95" s="301"/>
      <c r="B95" s="301"/>
      <c r="C95" s="301"/>
      <c r="D95" s="301"/>
      <c r="E95" s="301"/>
      <c r="F95" s="301"/>
      <c r="G95" s="301"/>
    </row>
    <row r="96" spans="1:7">
      <c r="A96" s="301"/>
      <c r="B96" s="301"/>
      <c r="C96" s="301"/>
      <c r="D96" s="301"/>
      <c r="E96" s="301"/>
      <c r="F96" s="301"/>
      <c r="G96" s="301"/>
    </row>
    <row r="97" spans="1:7">
      <c r="A97" s="301"/>
      <c r="B97" s="301"/>
      <c r="C97" s="301"/>
      <c r="D97" s="301"/>
      <c r="E97" s="301"/>
      <c r="F97" s="301"/>
      <c r="G97" s="301"/>
    </row>
  </sheetData>
  <mergeCells count="2">
    <mergeCell ref="D5:F5"/>
    <mergeCell ref="G5:G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88"/>
  <sheetViews>
    <sheetView tabSelected="1" workbookViewId="0">
      <selection activeCell="G8" sqref="G8"/>
    </sheetView>
  </sheetViews>
  <sheetFormatPr defaultColWidth="9.140625" defaultRowHeight="12.75"/>
  <cols>
    <col min="1" max="1" width="2.85546875" style="478" customWidth="1"/>
    <col min="2" max="2" width="48.140625" style="478" customWidth="1"/>
    <col min="3" max="3" width="11.5703125" style="478" customWidth="1"/>
    <col min="4" max="4" width="11.42578125" style="478" customWidth="1"/>
    <col min="5" max="5" width="11.5703125" style="478" customWidth="1"/>
    <col min="6" max="16384" width="9.140625" style="478"/>
  </cols>
  <sheetData>
    <row r="1" spans="1:5" ht="18.95" customHeight="1">
      <c r="A1" s="502" t="s">
        <v>626</v>
      </c>
      <c r="B1" s="501"/>
      <c r="C1" s="501"/>
      <c r="D1" s="501"/>
      <c r="E1" s="501"/>
    </row>
    <row r="2" spans="1:5" ht="18.95" customHeight="1">
      <c r="A2" s="505" t="s">
        <v>627</v>
      </c>
      <c r="B2" s="504"/>
      <c r="C2" s="504"/>
      <c r="D2" s="504"/>
      <c r="E2" s="504"/>
    </row>
    <row r="3" spans="1:5" ht="18.95" customHeight="1">
      <c r="A3" s="433"/>
      <c r="B3" s="503"/>
      <c r="C3" s="503"/>
      <c r="D3" s="503"/>
      <c r="E3" s="503"/>
    </row>
    <row r="4" spans="1:5" ht="20.25" customHeight="1">
      <c r="A4" s="496"/>
      <c r="B4" s="433"/>
      <c r="C4" s="911" t="s">
        <v>612</v>
      </c>
      <c r="D4" s="912"/>
      <c r="E4" s="909" t="s">
        <v>628</v>
      </c>
    </row>
    <row r="5" spans="1:5" ht="27" customHeight="1">
      <c r="A5" s="433"/>
      <c r="B5" s="434"/>
      <c r="C5" s="495" t="s">
        <v>432</v>
      </c>
      <c r="D5" s="495" t="s">
        <v>526</v>
      </c>
      <c r="E5" s="910"/>
    </row>
    <row r="6" spans="1:5" ht="20.100000000000001" customHeight="1">
      <c r="A6" s="433"/>
      <c r="B6" s="434"/>
      <c r="C6" s="492"/>
      <c r="D6" s="492"/>
      <c r="E6" s="493"/>
    </row>
    <row r="7" spans="1:5" s="485" customFormat="1" ht="20.100000000000001" customHeight="1">
      <c r="A7" s="908" t="s">
        <v>76</v>
      </c>
      <c r="B7" s="908"/>
      <c r="C7" s="631">
        <v>3054470</v>
      </c>
      <c r="D7" s="631">
        <v>3262548</v>
      </c>
      <c r="E7" s="637">
        <v>106.8122456596398</v>
      </c>
    </row>
    <row r="8" spans="1:5" s="485" customFormat="1" ht="20.100000000000001" customHeight="1">
      <c r="A8" s="484" t="s">
        <v>75</v>
      </c>
      <c r="B8" s="487"/>
      <c r="C8" s="631">
        <v>468813</v>
      </c>
      <c r="D8" s="631">
        <v>482417</v>
      </c>
      <c r="E8" s="637">
        <v>102.90179666519485</v>
      </c>
    </row>
    <row r="9" spans="1:5" s="485" customFormat="1" ht="20.100000000000001" customHeight="1">
      <c r="A9" s="487"/>
      <c r="B9" s="488" t="s">
        <v>2</v>
      </c>
      <c r="C9" s="634">
        <v>354458</v>
      </c>
      <c r="D9" s="634">
        <v>361809</v>
      </c>
      <c r="E9" s="638">
        <v>102.07387052908948</v>
      </c>
    </row>
    <row r="10" spans="1:5" s="485" customFormat="1" ht="20.100000000000001" customHeight="1">
      <c r="A10" s="487"/>
      <c r="B10" s="488" t="s">
        <v>7</v>
      </c>
      <c r="C10" s="634">
        <v>20710</v>
      </c>
      <c r="D10" s="634">
        <v>21775</v>
      </c>
      <c r="E10" s="638">
        <v>105.14244326412361</v>
      </c>
    </row>
    <row r="11" spans="1:5" s="485" customFormat="1" ht="20.100000000000001" customHeight="1">
      <c r="A11" s="487"/>
      <c r="B11" s="488" t="s">
        <v>74</v>
      </c>
      <c r="C11" s="634">
        <v>93645</v>
      </c>
      <c r="D11" s="634">
        <v>98833</v>
      </c>
      <c r="E11" s="638">
        <v>105.54007154679907</v>
      </c>
    </row>
    <row r="12" spans="1:5" s="485" customFormat="1" ht="20.100000000000001" customHeight="1">
      <c r="A12" s="484" t="s">
        <v>73</v>
      </c>
      <c r="B12" s="487"/>
      <c r="C12" s="631">
        <v>1056808</v>
      </c>
      <c r="D12" s="631">
        <v>1141369</v>
      </c>
      <c r="E12" s="637">
        <v>108.00154805792536</v>
      </c>
    </row>
    <row r="13" spans="1:5" s="485" customFormat="1" ht="20.100000000000001" customHeight="1">
      <c r="A13" s="487"/>
      <c r="B13" s="488" t="s">
        <v>614</v>
      </c>
      <c r="C13" s="634">
        <v>867638</v>
      </c>
      <c r="D13" s="634">
        <v>935741</v>
      </c>
      <c r="E13" s="638">
        <v>107.84924127343432</v>
      </c>
    </row>
    <row r="14" spans="1:5" s="485" customFormat="1" ht="19.5" customHeight="1">
      <c r="A14" s="487"/>
      <c r="B14" s="491" t="s">
        <v>167</v>
      </c>
      <c r="C14" s="634">
        <v>230843</v>
      </c>
      <c r="D14" s="634">
        <v>214453</v>
      </c>
      <c r="E14" s="638">
        <v>92.899936320356261</v>
      </c>
    </row>
    <row r="15" spans="1:5" s="485" customFormat="1" ht="19.5" customHeight="1">
      <c r="A15" s="487"/>
      <c r="B15" s="491" t="s">
        <v>163</v>
      </c>
      <c r="C15" s="634">
        <v>495283</v>
      </c>
      <c r="D15" s="634">
        <v>566604</v>
      </c>
      <c r="E15" s="638">
        <v>114.40005007238285</v>
      </c>
    </row>
    <row r="16" spans="1:5" s="485" customFormat="1" ht="30" customHeight="1">
      <c r="A16" s="487"/>
      <c r="B16" s="490" t="s">
        <v>615</v>
      </c>
      <c r="C16" s="634">
        <v>123721</v>
      </c>
      <c r="D16" s="634">
        <v>135351</v>
      </c>
      <c r="E16" s="638">
        <v>109.40018266906992</v>
      </c>
    </row>
    <row r="17" spans="1:5" s="485" customFormat="1" ht="30" customHeight="1">
      <c r="A17" s="487"/>
      <c r="B17" s="490" t="s">
        <v>143</v>
      </c>
      <c r="C17" s="634">
        <v>17791</v>
      </c>
      <c r="D17" s="634">
        <v>19333</v>
      </c>
      <c r="E17" s="638">
        <v>108.66730369287842</v>
      </c>
    </row>
    <row r="18" spans="1:5" s="485" customFormat="1" ht="20.100000000000001" customHeight="1">
      <c r="A18" s="487"/>
      <c r="B18" s="488" t="s">
        <v>429</v>
      </c>
      <c r="C18" s="634">
        <v>189170</v>
      </c>
      <c r="D18" s="634">
        <v>205628</v>
      </c>
      <c r="E18" s="638">
        <v>108.70011101125971</v>
      </c>
    </row>
    <row r="19" spans="1:5" s="485" customFormat="1" ht="20.100000000000001" customHeight="1">
      <c r="A19" s="898" t="s">
        <v>72</v>
      </c>
      <c r="B19" s="489"/>
      <c r="C19" s="631">
        <v>1178143</v>
      </c>
      <c r="D19" s="631">
        <v>1265820</v>
      </c>
      <c r="E19" s="637">
        <v>107.44196587341266</v>
      </c>
    </row>
    <row r="20" spans="1:5" s="485" customFormat="1" ht="30" customHeight="1">
      <c r="A20" s="487"/>
      <c r="B20" s="486" t="s">
        <v>617</v>
      </c>
      <c r="C20" s="634">
        <v>288187</v>
      </c>
      <c r="D20" s="634">
        <v>312280</v>
      </c>
      <c r="E20" s="638">
        <v>108.36019667785153</v>
      </c>
    </row>
    <row r="21" spans="1:5" s="485" customFormat="1" ht="20.100000000000001" customHeight="1">
      <c r="A21" s="487"/>
      <c r="B21" s="488" t="s">
        <v>618</v>
      </c>
      <c r="C21" s="634">
        <v>87943</v>
      </c>
      <c r="D21" s="634">
        <v>94899</v>
      </c>
      <c r="E21" s="638">
        <v>107.9096687627213</v>
      </c>
    </row>
    <row r="22" spans="1:5" s="485" customFormat="1" ht="20.100000000000001" customHeight="1">
      <c r="A22" s="487"/>
      <c r="B22" s="488" t="s">
        <v>63</v>
      </c>
      <c r="C22" s="634">
        <v>112902</v>
      </c>
      <c r="D22" s="634">
        <v>123041</v>
      </c>
      <c r="E22" s="638">
        <v>108.98035464385043</v>
      </c>
    </row>
    <row r="23" spans="1:5" s="485" customFormat="1" ht="17.25" customHeight="1">
      <c r="A23" s="487"/>
      <c r="B23" s="488" t="s">
        <v>64</v>
      </c>
      <c r="C23" s="634">
        <v>32957</v>
      </c>
      <c r="D23" s="634">
        <v>35383</v>
      </c>
      <c r="E23" s="638">
        <v>107.36110689686562</v>
      </c>
    </row>
    <row r="24" spans="1:5" s="485" customFormat="1" ht="20.100000000000001" customHeight="1">
      <c r="A24" s="487"/>
      <c r="B24" s="488" t="s">
        <v>619</v>
      </c>
      <c r="C24" s="634">
        <v>173038</v>
      </c>
      <c r="D24" s="634">
        <v>187123</v>
      </c>
      <c r="E24" s="638">
        <v>108.1398305574498</v>
      </c>
    </row>
    <row r="25" spans="1:5" s="485" customFormat="1" ht="20.100000000000001" customHeight="1">
      <c r="A25" s="487"/>
      <c r="B25" s="486" t="s">
        <v>620</v>
      </c>
      <c r="C25" s="634">
        <v>155752</v>
      </c>
      <c r="D25" s="634">
        <v>162097</v>
      </c>
      <c r="E25" s="638">
        <v>104.07378396425086</v>
      </c>
    </row>
    <row r="26" spans="1:5" s="485" customFormat="1" ht="20.100000000000001" customHeight="1">
      <c r="A26" s="487"/>
      <c r="B26" s="488" t="s">
        <v>621</v>
      </c>
      <c r="C26" s="634">
        <v>41973</v>
      </c>
      <c r="D26" s="634">
        <v>44995</v>
      </c>
      <c r="E26" s="638">
        <v>107.19986658089724</v>
      </c>
    </row>
    <row r="27" spans="1:5" s="485" customFormat="1" ht="20.100000000000001" customHeight="1">
      <c r="A27" s="487"/>
      <c r="B27" s="488" t="s">
        <v>622</v>
      </c>
      <c r="C27" s="634">
        <v>11814</v>
      </c>
      <c r="D27" s="634">
        <v>12631</v>
      </c>
      <c r="E27" s="638">
        <v>106.9155239546301</v>
      </c>
    </row>
    <row r="28" spans="1:5" s="485" customFormat="1" ht="43.5" customHeight="1">
      <c r="A28" s="487"/>
      <c r="B28" s="486" t="s">
        <v>624</v>
      </c>
      <c r="C28" s="634">
        <v>83928</v>
      </c>
      <c r="D28" s="634">
        <v>90072</v>
      </c>
      <c r="E28" s="638">
        <v>107.32056048041179</v>
      </c>
    </row>
    <row r="29" spans="1:5" s="485" customFormat="1" ht="20.100000000000001" customHeight="1">
      <c r="A29" s="487"/>
      <c r="B29" s="486" t="s">
        <v>67</v>
      </c>
      <c r="C29" s="634">
        <v>77090</v>
      </c>
      <c r="D29" s="634">
        <v>82794</v>
      </c>
      <c r="E29" s="638">
        <v>107.39904787848127</v>
      </c>
    </row>
    <row r="30" spans="1:5" s="485" customFormat="1" ht="20.100000000000001" customHeight="1">
      <c r="A30" s="487"/>
      <c r="B30" s="488" t="s">
        <v>428</v>
      </c>
      <c r="C30" s="634">
        <v>35780</v>
      </c>
      <c r="D30" s="634">
        <v>38439</v>
      </c>
      <c r="E30" s="638">
        <v>107.42852351806825</v>
      </c>
    </row>
    <row r="31" spans="1:5" s="485" customFormat="1" ht="20.100000000000001" customHeight="1">
      <c r="A31" s="487"/>
      <c r="B31" s="488" t="s">
        <v>427</v>
      </c>
      <c r="C31" s="634">
        <v>22319</v>
      </c>
      <c r="D31" s="634">
        <v>23968</v>
      </c>
      <c r="E31" s="638">
        <v>107.38832384963484</v>
      </c>
    </row>
    <row r="32" spans="1:5" s="485" customFormat="1" ht="20.100000000000001" customHeight="1">
      <c r="A32" s="487"/>
      <c r="B32" s="488" t="s">
        <v>70</v>
      </c>
      <c r="C32" s="634">
        <v>50058</v>
      </c>
      <c r="D32" s="634">
        <v>53372</v>
      </c>
      <c r="E32" s="638">
        <v>106.62231811099126</v>
      </c>
    </row>
    <row r="33" spans="1:5" s="485" customFormat="1" ht="43.5" customHeight="1">
      <c r="A33" s="487"/>
      <c r="B33" s="486" t="s">
        <v>625</v>
      </c>
      <c r="C33" s="634">
        <v>4400</v>
      </c>
      <c r="D33" s="634">
        <v>4725</v>
      </c>
      <c r="E33" s="638">
        <v>107.38</v>
      </c>
    </row>
    <row r="34" spans="1:5" ht="20.100000000000001" customHeight="1">
      <c r="A34" s="484" t="s">
        <v>623</v>
      </c>
      <c r="B34" s="701"/>
      <c r="C34" s="631">
        <v>350706</v>
      </c>
      <c r="D34" s="631">
        <v>372942</v>
      </c>
      <c r="E34" s="637">
        <v>106.34035345845238</v>
      </c>
    </row>
    <row r="35" spans="1:5">
      <c r="A35" s="480"/>
      <c r="B35" s="480"/>
      <c r="C35" s="480"/>
      <c r="D35" s="480"/>
      <c r="E35" s="480"/>
    </row>
    <row r="36" spans="1:5">
      <c r="A36" s="480"/>
      <c r="B36" s="480"/>
      <c r="C36" s="480"/>
      <c r="D36" s="480"/>
      <c r="E36" s="480"/>
    </row>
    <row r="37" spans="1:5">
      <c r="A37" s="480"/>
      <c r="B37" s="480"/>
      <c r="C37" s="480"/>
      <c r="D37" s="481"/>
      <c r="E37" s="480"/>
    </row>
    <row r="38" spans="1:5">
      <c r="A38" s="480"/>
      <c r="B38" s="480"/>
      <c r="C38" s="480"/>
      <c r="D38" s="481"/>
      <c r="E38" s="480"/>
    </row>
    <row r="39" spans="1:5">
      <c r="A39" s="480"/>
      <c r="B39" s="480"/>
      <c r="C39" s="480"/>
      <c r="D39" s="481"/>
      <c r="E39" s="480"/>
    </row>
    <row r="40" spans="1:5">
      <c r="A40" s="480"/>
      <c r="B40" s="480"/>
      <c r="C40" s="480"/>
      <c r="D40" s="481"/>
      <c r="E40" s="480"/>
    </row>
    <row r="41" spans="1:5">
      <c r="A41" s="480"/>
      <c r="B41" s="480"/>
      <c r="C41" s="480"/>
      <c r="D41" s="481"/>
      <c r="E41" s="480"/>
    </row>
    <row r="42" spans="1:5">
      <c r="A42" s="480"/>
      <c r="B42" s="480"/>
      <c r="C42" s="480"/>
      <c r="D42" s="481"/>
      <c r="E42" s="480"/>
    </row>
    <row r="43" spans="1:5">
      <c r="A43" s="480"/>
      <c r="B43" s="480"/>
      <c r="C43" s="480"/>
      <c r="D43" s="481"/>
      <c r="E43" s="480"/>
    </row>
    <row r="44" spans="1:5">
      <c r="A44" s="480"/>
      <c r="B44" s="480"/>
      <c r="C44" s="480"/>
      <c r="D44" s="481"/>
      <c r="E44" s="480"/>
    </row>
    <row r="45" spans="1:5">
      <c r="D45" s="479"/>
    </row>
    <row r="46" spans="1:5">
      <c r="D46" s="479"/>
    </row>
    <row r="47" spans="1:5">
      <c r="D47" s="479"/>
    </row>
    <row r="48" spans="1:5">
      <c r="D48" s="479"/>
    </row>
    <row r="49" spans="4:4">
      <c r="D49" s="479"/>
    </row>
    <row r="50" spans="4:4">
      <c r="D50" s="479"/>
    </row>
    <row r="51" spans="4:4">
      <c r="D51" s="479"/>
    </row>
    <row r="52" spans="4:4">
      <c r="D52" s="479"/>
    </row>
    <row r="53" spans="4:4">
      <c r="D53" s="479"/>
    </row>
    <row r="54" spans="4:4">
      <c r="D54" s="479"/>
    </row>
    <row r="55" spans="4:4">
      <c r="D55" s="479"/>
    </row>
    <row r="56" spans="4:4">
      <c r="D56" s="479"/>
    </row>
    <row r="57" spans="4:4">
      <c r="D57" s="479"/>
    </row>
    <row r="58" spans="4:4">
      <c r="D58" s="479"/>
    </row>
    <row r="59" spans="4:4">
      <c r="D59" s="479"/>
    </row>
    <row r="60" spans="4:4">
      <c r="D60" s="479"/>
    </row>
    <row r="61" spans="4:4">
      <c r="D61" s="479"/>
    </row>
    <row r="62" spans="4:4">
      <c r="D62" s="479"/>
    </row>
    <row r="63" spans="4:4">
      <c r="D63" s="479"/>
    </row>
    <row r="64" spans="4:4">
      <c r="D64" s="479"/>
    </row>
    <row r="65" spans="4:4">
      <c r="D65" s="479"/>
    </row>
    <row r="66" spans="4:4">
      <c r="D66" s="479"/>
    </row>
    <row r="67" spans="4:4">
      <c r="D67" s="479"/>
    </row>
    <row r="68" spans="4:4">
      <c r="D68" s="479"/>
    </row>
    <row r="69" spans="4:4">
      <c r="D69" s="479"/>
    </row>
    <row r="70" spans="4:4">
      <c r="D70" s="479"/>
    </row>
    <row r="71" spans="4:4">
      <c r="D71" s="479"/>
    </row>
    <row r="72" spans="4:4">
      <c r="D72" s="479"/>
    </row>
    <row r="73" spans="4:4">
      <c r="D73" s="479"/>
    </row>
    <row r="74" spans="4:4">
      <c r="D74" s="479"/>
    </row>
    <row r="75" spans="4:4">
      <c r="D75" s="479"/>
    </row>
    <row r="76" spans="4:4">
      <c r="D76" s="479"/>
    </row>
    <row r="77" spans="4:4">
      <c r="D77" s="479"/>
    </row>
    <row r="78" spans="4:4">
      <c r="D78" s="479"/>
    </row>
    <row r="79" spans="4:4">
      <c r="D79" s="479"/>
    </row>
    <row r="80" spans="4:4">
      <c r="D80" s="479"/>
    </row>
    <row r="81" spans="4:4">
      <c r="D81" s="479"/>
    </row>
    <row r="82" spans="4:4">
      <c r="D82" s="479"/>
    </row>
    <row r="83" spans="4:4">
      <c r="D83" s="479"/>
    </row>
    <row r="84" spans="4:4">
      <c r="D84" s="479"/>
    </row>
    <row r="85" spans="4:4">
      <c r="D85" s="479"/>
    </row>
    <row r="86" spans="4:4">
      <c r="D86" s="479"/>
    </row>
    <row r="87" spans="4:4">
      <c r="D87" s="479"/>
    </row>
    <row r="88" spans="4:4">
      <c r="D88" s="479"/>
    </row>
  </sheetData>
  <mergeCells count="3">
    <mergeCell ref="E4:E5"/>
    <mergeCell ref="C4:D4"/>
    <mergeCell ref="A7:B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D50"/>
  <sheetViews>
    <sheetView workbookViewId="0"/>
  </sheetViews>
  <sheetFormatPr defaultColWidth="20.7109375" defaultRowHeight="24.95" customHeight="1"/>
  <cols>
    <col min="1" max="1" width="42.7109375" style="1" customWidth="1"/>
    <col min="2" max="4" width="15.28515625" style="1" customWidth="1"/>
    <col min="5" max="16384" width="20.7109375" style="1"/>
  </cols>
  <sheetData>
    <row r="1" spans="1:4" ht="20.100000000000001" customHeight="1">
      <c r="A1" s="709" t="s">
        <v>498</v>
      </c>
    </row>
    <row r="2" spans="1:4" ht="20.100000000000001" customHeight="1">
      <c r="A2" s="709" t="s">
        <v>577</v>
      </c>
    </row>
    <row r="3" spans="1:4" ht="20.100000000000001" customHeight="1">
      <c r="A3" s="2"/>
      <c r="B3" s="2"/>
      <c r="C3" s="2"/>
      <c r="D3" s="2"/>
    </row>
    <row r="4" spans="1:4" s="6" customFormat="1" ht="20.100000000000001" customHeight="1">
      <c r="A4" s="3"/>
      <c r="B4" s="4"/>
      <c r="C4" s="4"/>
      <c r="D4" s="5" t="s">
        <v>0</v>
      </c>
    </row>
    <row r="5" spans="1:4" ht="15.95" customHeight="1">
      <c r="A5" s="7"/>
      <c r="B5" s="940" t="s">
        <v>576</v>
      </c>
      <c r="C5" s="940"/>
      <c r="D5" s="941" t="s">
        <v>575</v>
      </c>
    </row>
    <row r="6" spans="1:4" s="9" customFormat="1" ht="15.95" customHeight="1">
      <c r="A6" s="8"/>
      <c r="B6" s="589" t="s">
        <v>397</v>
      </c>
      <c r="C6" s="589" t="s">
        <v>398</v>
      </c>
      <c r="D6" s="942"/>
    </row>
    <row r="7" spans="1:4" s="9" customFormat="1" ht="15.95" customHeight="1">
      <c r="A7" s="8"/>
      <c r="B7" s="590" t="s">
        <v>433</v>
      </c>
      <c r="C7" s="590" t="s">
        <v>537</v>
      </c>
      <c r="D7" s="943"/>
    </row>
    <row r="8" spans="1:4" s="9" customFormat="1" ht="21.95" customHeight="1">
      <c r="A8" s="8"/>
      <c r="B8" s="589"/>
      <c r="C8" s="589"/>
      <c r="D8" s="785"/>
    </row>
    <row r="9" spans="1:4" ht="21.95" customHeight="1">
      <c r="A9" s="10" t="s">
        <v>1</v>
      </c>
      <c r="B9" s="591">
        <v>98.83</v>
      </c>
      <c r="C9" s="591">
        <v>102.14</v>
      </c>
      <c r="D9" s="591">
        <v>100.24</v>
      </c>
    </row>
    <row r="10" spans="1:4" s="11" customFormat="1" ht="21.95" customHeight="1">
      <c r="A10" s="594" t="s">
        <v>2</v>
      </c>
      <c r="B10" s="591">
        <v>96.66</v>
      </c>
      <c r="C10" s="591">
        <v>103.2</v>
      </c>
      <c r="D10" s="591">
        <v>98.15</v>
      </c>
    </row>
    <row r="11" spans="1:4" ht="21.95" customHeight="1">
      <c r="A11" s="12" t="s">
        <v>3</v>
      </c>
      <c r="B11" s="592">
        <v>101.78</v>
      </c>
      <c r="C11" s="592">
        <v>101.59</v>
      </c>
      <c r="D11" s="592">
        <v>101.51</v>
      </c>
    </row>
    <row r="12" spans="1:4" ht="21.95" customHeight="1">
      <c r="A12" s="12" t="s">
        <v>4</v>
      </c>
      <c r="B12" s="592">
        <v>101.4</v>
      </c>
      <c r="C12" s="592">
        <v>100.04</v>
      </c>
      <c r="D12" s="592">
        <v>110.26</v>
      </c>
    </row>
    <row r="13" spans="1:4" ht="21.95" customHeight="1">
      <c r="A13" s="12" t="s">
        <v>5</v>
      </c>
      <c r="B13" s="592">
        <v>84.88</v>
      </c>
      <c r="C13" s="592">
        <v>109.11</v>
      </c>
      <c r="D13" s="592">
        <v>84.32</v>
      </c>
    </row>
    <row r="14" spans="1:4" ht="21.95" customHeight="1">
      <c r="A14" s="12" t="s">
        <v>6</v>
      </c>
      <c r="B14" s="592">
        <v>101.01</v>
      </c>
      <c r="C14" s="592">
        <v>100</v>
      </c>
      <c r="D14" s="592">
        <v>100.56</v>
      </c>
    </row>
    <row r="15" spans="1:4" s="11" customFormat="1" ht="21.95" customHeight="1">
      <c r="A15" s="594" t="s">
        <v>7</v>
      </c>
      <c r="B15" s="591">
        <v>103.27</v>
      </c>
      <c r="C15" s="591">
        <v>99.37</v>
      </c>
      <c r="D15" s="591">
        <v>104.19</v>
      </c>
    </row>
    <row r="16" spans="1:4" ht="21.95" customHeight="1">
      <c r="A16" s="14" t="s">
        <v>8</v>
      </c>
      <c r="B16" s="592">
        <v>100.16</v>
      </c>
      <c r="C16" s="592">
        <v>99.86</v>
      </c>
      <c r="D16" s="592">
        <v>100.87</v>
      </c>
    </row>
    <row r="17" spans="1:4" ht="21.95" customHeight="1">
      <c r="A17" s="14" t="s">
        <v>9</v>
      </c>
      <c r="B17" s="592">
        <v>103.78</v>
      </c>
      <c r="C17" s="592">
        <v>99.3</v>
      </c>
      <c r="D17" s="592">
        <v>104.83</v>
      </c>
    </row>
    <row r="18" spans="1:4" s="11" customFormat="1" ht="21.95" customHeight="1">
      <c r="A18" s="14" t="s">
        <v>10</v>
      </c>
      <c r="B18" s="592">
        <v>104.46</v>
      </c>
      <c r="C18" s="592">
        <v>98.41</v>
      </c>
      <c r="D18" s="592">
        <v>106.39</v>
      </c>
    </row>
    <row r="19" spans="1:4" ht="21.95" customHeight="1">
      <c r="A19" s="14" t="s">
        <v>11</v>
      </c>
      <c r="B19" s="592">
        <v>101.25</v>
      </c>
      <c r="C19" s="592">
        <v>100.01</v>
      </c>
      <c r="D19" s="592">
        <v>100.8</v>
      </c>
    </row>
    <row r="20" spans="1:4" ht="21.95" customHeight="1">
      <c r="A20" s="594" t="s">
        <v>12</v>
      </c>
      <c r="B20" s="591">
        <v>105.28</v>
      </c>
      <c r="C20" s="591">
        <v>99.23</v>
      </c>
      <c r="D20" s="591">
        <v>106.37</v>
      </c>
    </row>
    <row r="21" spans="1:4" ht="21.95" customHeight="1">
      <c r="A21" s="14" t="s">
        <v>13</v>
      </c>
      <c r="B21" s="592">
        <v>105.33</v>
      </c>
      <c r="C21" s="592">
        <v>99.6</v>
      </c>
      <c r="D21" s="592">
        <v>105.45</v>
      </c>
    </row>
    <row r="22" spans="1:4" ht="21.95" customHeight="1">
      <c r="A22" s="14" t="s">
        <v>14</v>
      </c>
      <c r="B22" s="592">
        <v>105.25</v>
      </c>
      <c r="C22" s="592">
        <v>99</v>
      </c>
      <c r="D22" s="592">
        <v>106.96</v>
      </c>
    </row>
    <row r="23" spans="1:4" ht="21.95" customHeight="1">
      <c r="A23" s="6"/>
      <c r="B23" s="6"/>
      <c r="C23" s="6"/>
      <c r="D23" s="6"/>
    </row>
    <row r="24" spans="1:4" ht="21.95" customHeight="1">
      <c r="A24" s="6"/>
      <c r="B24" s="6"/>
      <c r="C24" s="6"/>
      <c r="D24" s="6"/>
    </row>
    <row r="25" spans="1:4" ht="21.95" customHeight="1">
      <c r="A25" s="6"/>
      <c r="B25" s="6"/>
      <c r="C25" s="6"/>
      <c r="D25" s="6"/>
    </row>
    <row r="26" spans="1:4" ht="21.95" customHeight="1">
      <c r="A26" s="6"/>
      <c r="B26" s="6"/>
      <c r="C26" s="6"/>
      <c r="D26" s="6"/>
    </row>
    <row r="27" spans="1:4" ht="21.95" customHeight="1"/>
    <row r="28" spans="1:4" ht="21.95" customHeight="1"/>
    <row r="29" spans="1:4" ht="18" customHeight="1"/>
    <row r="30" spans="1:4" ht="18" customHeight="1"/>
    <row r="31" spans="1:4" ht="18" customHeight="1"/>
    <row r="32" spans="1:4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</sheetData>
  <mergeCells count="2">
    <mergeCell ref="B5:C5"/>
    <mergeCell ref="D5:D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E40"/>
  <sheetViews>
    <sheetView workbookViewId="0"/>
  </sheetViews>
  <sheetFormatPr defaultColWidth="9.140625" defaultRowHeight="20.100000000000001" customHeight="1"/>
  <cols>
    <col min="1" max="1" width="44.85546875" style="16" customWidth="1"/>
    <col min="2" max="2" width="11.85546875" style="16" customWidth="1"/>
    <col min="3" max="3" width="12.28515625" style="16" customWidth="1"/>
    <col min="4" max="4" width="13.7109375" style="16" customWidth="1"/>
    <col min="5" max="16384" width="9.140625" style="16"/>
  </cols>
  <sheetData>
    <row r="1" spans="1:4" ht="20.100000000000001" customHeight="1">
      <c r="A1" s="15" t="s">
        <v>578</v>
      </c>
    </row>
    <row r="2" spans="1:4" ht="20.100000000000001" customHeight="1">
      <c r="A2" s="17"/>
      <c r="B2" s="17"/>
      <c r="C2" s="17"/>
      <c r="D2" s="17"/>
    </row>
    <row r="3" spans="1:4" ht="20.100000000000001" customHeight="1">
      <c r="A3" s="3"/>
      <c r="B3" s="4"/>
      <c r="D3" s="5" t="s">
        <v>0</v>
      </c>
    </row>
    <row r="4" spans="1:4" ht="15.95" customHeight="1">
      <c r="A4" s="7"/>
      <c r="B4" s="940" t="s">
        <v>576</v>
      </c>
      <c r="C4" s="940"/>
      <c r="D4" s="941" t="s">
        <v>575</v>
      </c>
    </row>
    <row r="5" spans="1:4" ht="15.95" customHeight="1">
      <c r="A5" s="8"/>
      <c r="B5" s="589" t="s">
        <v>397</v>
      </c>
      <c r="C5" s="589" t="s">
        <v>398</v>
      </c>
      <c r="D5" s="942"/>
    </row>
    <row r="6" spans="1:4" ht="15.95" customHeight="1">
      <c r="A6" s="2"/>
      <c r="B6" s="590" t="s">
        <v>433</v>
      </c>
      <c r="C6" s="590" t="s">
        <v>537</v>
      </c>
      <c r="D6" s="943"/>
    </row>
    <row r="7" spans="1:4" ht="20.100000000000001" customHeight="1">
      <c r="A7" s="2"/>
      <c r="B7" s="589"/>
      <c r="C7" s="589"/>
      <c r="D7" s="785"/>
    </row>
    <row r="8" spans="1:4" s="18" customFormat="1" ht="20.100000000000001" customHeight="1">
      <c r="A8" s="10" t="s">
        <v>1</v>
      </c>
      <c r="B8" s="65">
        <v>103.47</v>
      </c>
      <c r="C8" s="65">
        <v>101.48</v>
      </c>
      <c r="D8" s="677">
        <v>102.82</v>
      </c>
    </row>
    <row r="9" spans="1:4" s="18" customFormat="1" ht="17.100000000000001" customHeight="1">
      <c r="A9" s="19" t="s">
        <v>15</v>
      </c>
      <c r="B9" s="65">
        <v>110.78</v>
      </c>
      <c r="C9" s="65">
        <v>106.32</v>
      </c>
      <c r="D9" s="677">
        <v>110.12</v>
      </c>
    </row>
    <row r="10" spans="1:4" s="18" customFormat="1" ht="17.100000000000001" customHeight="1">
      <c r="A10" s="61" t="s">
        <v>40</v>
      </c>
      <c r="C10" s="67"/>
      <c r="D10" s="678"/>
    </row>
    <row r="11" spans="1:4" ht="17.100000000000001" customHeight="1">
      <c r="A11" s="12" t="s">
        <v>16</v>
      </c>
      <c r="B11" s="67">
        <v>104.33</v>
      </c>
      <c r="C11" s="67">
        <v>100</v>
      </c>
      <c r="D11" s="678">
        <v>105.05</v>
      </c>
    </row>
    <row r="12" spans="1:4" ht="17.100000000000001" customHeight="1">
      <c r="A12" s="12" t="s">
        <v>17</v>
      </c>
      <c r="B12" s="67">
        <v>119.39</v>
      </c>
      <c r="C12" s="67">
        <v>113.09</v>
      </c>
      <c r="D12" s="678">
        <v>128.65</v>
      </c>
    </row>
    <row r="13" spans="1:4" ht="17.100000000000001" customHeight="1">
      <c r="A13" s="12" t="s">
        <v>41</v>
      </c>
      <c r="B13" s="67">
        <v>104.79</v>
      </c>
      <c r="C13" s="67">
        <v>100.6</v>
      </c>
      <c r="D13" s="678">
        <v>102.42</v>
      </c>
    </row>
    <row r="14" spans="1:4" ht="17.100000000000001" customHeight="1">
      <c r="A14" s="19" t="s">
        <v>18</v>
      </c>
      <c r="B14" s="65">
        <v>102.68</v>
      </c>
      <c r="C14" s="65">
        <v>101.16</v>
      </c>
      <c r="D14" s="677">
        <v>102.14</v>
      </c>
    </row>
    <row r="15" spans="1:4" s="18" customFormat="1" ht="17.100000000000001" customHeight="1">
      <c r="A15" s="62" t="s">
        <v>40</v>
      </c>
      <c r="B15" s="67"/>
      <c r="C15" s="67"/>
      <c r="D15" s="678"/>
    </row>
    <row r="16" spans="1:4" ht="17.100000000000001" customHeight="1">
      <c r="A16" s="14" t="s">
        <v>42</v>
      </c>
      <c r="B16" s="67">
        <v>100.75</v>
      </c>
      <c r="C16" s="67">
        <v>100.05</v>
      </c>
      <c r="D16" s="678">
        <v>102.16</v>
      </c>
    </row>
    <row r="17" spans="1:5" ht="17.100000000000001" customHeight="1">
      <c r="A17" s="14" t="s">
        <v>19</v>
      </c>
      <c r="B17" s="67">
        <v>101.15</v>
      </c>
      <c r="C17" s="67">
        <v>99.81</v>
      </c>
      <c r="D17" s="678">
        <v>101.81</v>
      </c>
    </row>
    <row r="18" spans="1:5" ht="17.100000000000001" customHeight="1">
      <c r="A18" s="14" t="s">
        <v>43</v>
      </c>
      <c r="B18" s="67">
        <v>99.59</v>
      </c>
      <c r="C18" s="67">
        <v>99.62</v>
      </c>
      <c r="D18" s="678">
        <v>100.34</v>
      </c>
    </row>
    <row r="19" spans="1:5" ht="17.100000000000001" customHeight="1">
      <c r="A19" s="14" t="s">
        <v>20</v>
      </c>
      <c r="B19" s="67">
        <v>99.68</v>
      </c>
      <c r="C19" s="67">
        <v>100.55</v>
      </c>
      <c r="D19" s="678">
        <v>99.5</v>
      </c>
    </row>
    <row r="20" spans="1:5" ht="17.100000000000001" customHeight="1">
      <c r="A20" s="14" t="s">
        <v>44</v>
      </c>
      <c r="B20" s="67">
        <v>102.96</v>
      </c>
      <c r="C20" s="67">
        <v>100.68</v>
      </c>
      <c r="D20" s="678">
        <v>102.72</v>
      </c>
    </row>
    <row r="21" spans="1:5" ht="17.100000000000001" customHeight="1">
      <c r="A21" s="14" t="s">
        <v>45</v>
      </c>
      <c r="B21" s="67">
        <v>99.51</v>
      </c>
      <c r="C21" s="67">
        <v>100.32</v>
      </c>
      <c r="D21" s="678">
        <v>98.94</v>
      </c>
    </row>
    <row r="22" spans="1:5" ht="17.100000000000001" customHeight="1">
      <c r="A22" s="14" t="s">
        <v>29</v>
      </c>
      <c r="B22" s="67">
        <v>101.76</v>
      </c>
      <c r="C22" s="67">
        <v>100.25</v>
      </c>
      <c r="D22" s="678">
        <v>100.53</v>
      </c>
    </row>
    <row r="23" spans="1:5" ht="17.100000000000001" customHeight="1">
      <c r="A23" s="14" t="s">
        <v>46</v>
      </c>
      <c r="B23" s="67">
        <v>102.63</v>
      </c>
      <c r="C23" s="67">
        <v>100.02</v>
      </c>
      <c r="D23" s="678">
        <v>102.18</v>
      </c>
    </row>
    <row r="24" spans="1:5" ht="17.100000000000001" customHeight="1">
      <c r="A24" s="14" t="s">
        <v>21</v>
      </c>
      <c r="B24" s="67">
        <v>114.47</v>
      </c>
      <c r="C24" s="67">
        <v>105.54</v>
      </c>
      <c r="D24" s="678">
        <v>110.42</v>
      </c>
    </row>
    <row r="25" spans="1:5" ht="16.5" customHeight="1">
      <c r="A25" s="14" t="s">
        <v>47</v>
      </c>
      <c r="B25" s="67">
        <v>102.36</v>
      </c>
      <c r="C25" s="67">
        <v>101.09</v>
      </c>
      <c r="D25" s="678">
        <v>98.96</v>
      </c>
    </row>
    <row r="26" spans="1:5" ht="32.25" customHeight="1">
      <c r="A26" s="593" t="s">
        <v>483</v>
      </c>
      <c r="B26" s="65">
        <v>106.44</v>
      </c>
      <c r="C26" s="65">
        <v>100.59</v>
      </c>
      <c r="D26" s="677">
        <v>104.23</v>
      </c>
    </row>
    <row r="27" spans="1:5" ht="17.100000000000001" customHeight="1">
      <c r="A27" s="19" t="s">
        <v>48</v>
      </c>
      <c r="B27" s="65">
        <v>101.56</v>
      </c>
      <c r="C27" s="65">
        <v>100.26</v>
      </c>
      <c r="D27" s="677">
        <v>101.42</v>
      </c>
    </row>
    <row r="28" spans="1:5" ht="17.100000000000001" customHeight="1">
      <c r="A28" s="14" t="s">
        <v>609</v>
      </c>
      <c r="B28" s="67">
        <v>102.17</v>
      </c>
      <c r="C28" s="67">
        <v>100.39</v>
      </c>
      <c r="D28" s="678">
        <v>102.16</v>
      </c>
    </row>
    <row r="29" spans="1:5" ht="17.100000000000001" customHeight="1">
      <c r="A29" s="14" t="s">
        <v>49</v>
      </c>
      <c r="B29" s="67">
        <v>102.01</v>
      </c>
      <c r="C29" s="67">
        <v>99.53</v>
      </c>
      <c r="D29" s="678">
        <v>100.26</v>
      </c>
    </row>
    <row r="30" spans="1:5" ht="17.100000000000001" customHeight="1">
      <c r="E30" s="18"/>
    </row>
    <row r="31" spans="1:5" ht="17.100000000000001" customHeight="1"/>
    <row r="32" spans="1:5" ht="17.100000000000001" customHeight="1"/>
    <row r="33" spans="1:4" ht="17.100000000000001" customHeight="1"/>
    <row r="34" spans="1:4" ht="17.100000000000001" customHeight="1"/>
    <row r="35" spans="1:4" ht="17.100000000000001" customHeight="1"/>
    <row r="36" spans="1:4" ht="17.100000000000001" customHeight="1"/>
    <row r="37" spans="1:4" ht="17.100000000000001" customHeight="1"/>
    <row r="38" spans="1:4" s="18" customFormat="1" ht="17.100000000000001" customHeight="1">
      <c r="A38" s="16"/>
      <c r="B38" s="16"/>
      <c r="C38" s="16"/>
      <c r="D38" s="16"/>
    </row>
    <row r="39" spans="1:4" ht="17.100000000000001" customHeight="1"/>
    <row r="40" spans="1:4" ht="17.100000000000001" customHeight="1"/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AG863"/>
  <sheetViews>
    <sheetView workbookViewId="0"/>
  </sheetViews>
  <sheetFormatPr defaultColWidth="9.140625" defaultRowHeight="24.95" customHeight="1"/>
  <cols>
    <col min="1" max="1" width="48.42578125" style="610" customWidth="1"/>
    <col min="2" max="2" width="11.7109375" style="612" customWidth="1"/>
    <col min="3" max="3" width="11.28515625" style="611" customWidth="1"/>
    <col min="4" max="4" width="16.42578125" style="16" customWidth="1"/>
    <col min="5" max="33" width="9.140625" style="16"/>
    <col min="34" max="16384" width="9.140625" style="610"/>
  </cols>
  <sheetData>
    <row r="1" spans="1:33" ht="21" customHeight="1">
      <c r="A1" s="622" t="s">
        <v>661</v>
      </c>
      <c r="B1" s="16"/>
      <c r="C1" s="16"/>
    </row>
    <row r="2" spans="1:33" ht="21" customHeight="1">
      <c r="A2" s="622" t="s">
        <v>580</v>
      </c>
      <c r="B2" s="16"/>
      <c r="C2" s="16"/>
    </row>
    <row r="3" spans="1:33" ht="21" customHeight="1">
      <c r="A3" s="17"/>
      <c r="B3" s="17"/>
      <c r="C3" s="17"/>
      <c r="D3" s="5" t="s">
        <v>0</v>
      </c>
    </row>
    <row r="4" spans="1:33" ht="15.95" customHeight="1">
      <c r="A4" s="7"/>
      <c r="B4" s="940" t="s">
        <v>576</v>
      </c>
      <c r="C4" s="940"/>
      <c r="D4" s="941" t="s">
        <v>575</v>
      </c>
    </row>
    <row r="5" spans="1:33" ht="15.95" customHeight="1">
      <c r="A5" s="8"/>
      <c r="B5" s="589" t="s">
        <v>579</v>
      </c>
      <c r="C5" s="589" t="s">
        <v>398</v>
      </c>
      <c r="D5" s="942"/>
    </row>
    <row r="6" spans="1:33" ht="15.95" customHeight="1">
      <c r="A6" s="8"/>
      <c r="B6" s="590" t="s">
        <v>433</v>
      </c>
      <c r="C6" s="590" t="s">
        <v>537</v>
      </c>
      <c r="D6" s="943"/>
    </row>
    <row r="7" spans="1:33" ht="20.100000000000001" customHeight="1">
      <c r="A7" s="8"/>
      <c r="B7" s="63"/>
      <c r="C7" s="63"/>
    </row>
    <row r="8" spans="1:33" s="620" customFormat="1" ht="21.75" customHeight="1">
      <c r="A8" s="621" t="s">
        <v>1</v>
      </c>
      <c r="B8" s="65">
        <v>102.77</v>
      </c>
      <c r="C8" s="65">
        <v>100.95</v>
      </c>
      <c r="D8" s="623">
        <v>101.14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21.75" customHeight="1">
      <c r="A9" s="10" t="s">
        <v>491</v>
      </c>
      <c r="B9" s="67"/>
      <c r="C9" s="67"/>
      <c r="D9" s="624"/>
    </row>
    <row r="10" spans="1:33" ht="21.75" customHeight="1">
      <c r="A10" s="619" t="s">
        <v>490</v>
      </c>
      <c r="B10" s="67">
        <v>96.36</v>
      </c>
      <c r="C10" s="67">
        <v>100.45</v>
      </c>
      <c r="D10" s="624">
        <v>98.43</v>
      </c>
    </row>
    <row r="11" spans="1:33" ht="21.75" customHeight="1">
      <c r="A11" s="619" t="s">
        <v>489</v>
      </c>
      <c r="B11" s="67">
        <v>102.35</v>
      </c>
      <c r="C11" s="67">
        <v>100.93</v>
      </c>
      <c r="D11" s="624">
        <v>100.66</v>
      </c>
      <c r="E11" s="610"/>
      <c r="F11" s="610"/>
      <c r="G11" s="610"/>
      <c r="H11" s="610"/>
      <c r="I11" s="610"/>
      <c r="J11" s="610"/>
      <c r="K11" s="610"/>
      <c r="L11" s="610"/>
      <c r="M11" s="610"/>
      <c r="N11" s="610"/>
      <c r="O11" s="610"/>
      <c r="P11" s="610"/>
      <c r="Q11" s="610"/>
      <c r="R11" s="610"/>
      <c r="S11" s="610"/>
      <c r="T11" s="610"/>
      <c r="U11" s="610"/>
      <c r="V11" s="610"/>
      <c r="W11" s="610"/>
      <c r="X11" s="610"/>
      <c r="Y11" s="610"/>
      <c r="Z11" s="610"/>
      <c r="AA11" s="610"/>
      <c r="AB11" s="610"/>
      <c r="AC11" s="610"/>
      <c r="AD11" s="610"/>
      <c r="AE11" s="610"/>
      <c r="AF11" s="610"/>
      <c r="AG11" s="610"/>
    </row>
    <row r="12" spans="1:33" ht="21.75" customHeight="1">
      <c r="A12" s="619" t="s">
        <v>516</v>
      </c>
      <c r="B12" s="67">
        <v>107.84</v>
      </c>
      <c r="C12" s="67">
        <v>101.42</v>
      </c>
      <c r="D12" s="624">
        <v>105.61</v>
      </c>
      <c r="E12" s="610"/>
      <c r="F12" s="610"/>
      <c r="G12" s="610"/>
      <c r="H12" s="610"/>
      <c r="I12" s="610"/>
      <c r="J12" s="610"/>
      <c r="K12" s="610"/>
      <c r="L12" s="610"/>
      <c r="M12" s="610"/>
      <c r="N12" s="610"/>
      <c r="O12" s="610"/>
      <c r="P12" s="610"/>
      <c r="Q12" s="610"/>
      <c r="R12" s="610"/>
      <c r="S12" s="610"/>
      <c r="T12" s="610"/>
      <c r="U12" s="610"/>
      <c r="V12" s="610"/>
      <c r="W12" s="610"/>
      <c r="X12" s="610"/>
      <c r="Y12" s="610"/>
      <c r="Z12" s="610"/>
      <c r="AA12" s="610"/>
      <c r="AB12" s="610"/>
      <c r="AC12" s="610"/>
      <c r="AD12" s="610"/>
      <c r="AE12" s="610"/>
      <c r="AF12" s="610"/>
      <c r="AG12" s="610"/>
    </row>
    <row r="13" spans="1:33" ht="21.75" customHeight="1">
      <c r="A13" s="10" t="s">
        <v>488</v>
      </c>
      <c r="B13" s="625"/>
      <c r="C13" s="626"/>
      <c r="D13" s="627"/>
      <c r="E13" s="610"/>
      <c r="F13" s="610"/>
      <c r="G13" s="610"/>
      <c r="H13" s="610"/>
      <c r="I13" s="610"/>
      <c r="J13" s="610"/>
      <c r="K13" s="610"/>
      <c r="L13" s="610"/>
      <c r="M13" s="610"/>
      <c r="N13" s="610"/>
      <c r="O13" s="610"/>
      <c r="P13" s="610"/>
      <c r="Q13" s="610"/>
      <c r="R13" s="610"/>
      <c r="S13" s="610"/>
      <c r="T13" s="610"/>
      <c r="U13" s="610"/>
      <c r="V13" s="610"/>
      <c r="W13" s="610"/>
      <c r="X13" s="610"/>
      <c r="Y13" s="610"/>
      <c r="Z13" s="610"/>
      <c r="AA13" s="610"/>
      <c r="AB13" s="610"/>
      <c r="AC13" s="610"/>
      <c r="AD13" s="610"/>
      <c r="AE13" s="610"/>
      <c r="AF13" s="610"/>
      <c r="AG13" s="610"/>
    </row>
    <row r="14" spans="1:33" ht="21.75" customHeight="1">
      <c r="A14" s="619" t="s">
        <v>517</v>
      </c>
      <c r="B14" s="67">
        <v>106.02</v>
      </c>
      <c r="C14" s="67">
        <v>101.49</v>
      </c>
      <c r="D14" s="624">
        <v>104.46</v>
      </c>
      <c r="E14" s="610"/>
      <c r="F14" s="610"/>
      <c r="G14" s="610"/>
      <c r="H14" s="610"/>
      <c r="I14" s="610"/>
      <c r="J14" s="610"/>
      <c r="K14" s="610"/>
      <c r="L14" s="610"/>
      <c r="M14" s="610"/>
      <c r="N14" s="610"/>
      <c r="O14" s="610"/>
      <c r="P14" s="610"/>
      <c r="Q14" s="610"/>
      <c r="R14" s="610"/>
      <c r="S14" s="610"/>
      <c r="T14" s="610"/>
      <c r="U14" s="610"/>
      <c r="V14" s="610"/>
      <c r="W14" s="610"/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</row>
    <row r="15" spans="1:33" ht="21.75" customHeight="1">
      <c r="A15" s="619" t="s">
        <v>15</v>
      </c>
      <c r="B15" s="67">
        <v>107.78</v>
      </c>
      <c r="C15" s="67">
        <v>100.8</v>
      </c>
      <c r="D15" s="624">
        <v>104.93</v>
      </c>
      <c r="E15" s="610"/>
      <c r="F15" s="610"/>
      <c r="G15" s="610"/>
      <c r="H15" s="610"/>
      <c r="I15" s="610"/>
      <c r="J15" s="610"/>
      <c r="K15" s="610"/>
      <c r="L15" s="610"/>
      <c r="M15" s="610"/>
      <c r="N15" s="610"/>
      <c r="O15" s="610"/>
      <c r="P15" s="610"/>
      <c r="Q15" s="610"/>
      <c r="R15" s="610"/>
      <c r="S15" s="610"/>
      <c r="T15" s="610"/>
      <c r="U15" s="610"/>
      <c r="V15" s="610"/>
      <c r="W15" s="610"/>
      <c r="X15" s="610"/>
      <c r="Y15" s="610"/>
      <c r="Z15" s="610"/>
      <c r="AA15" s="610"/>
      <c r="AB15" s="610"/>
      <c r="AC15" s="610"/>
      <c r="AD15" s="610"/>
      <c r="AE15" s="610"/>
      <c r="AF15" s="610"/>
      <c r="AG15" s="610"/>
    </row>
    <row r="16" spans="1:33" ht="21.75" customHeight="1">
      <c r="A16" s="619" t="s">
        <v>518</v>
      </c>
      <c r="B16" s="67">
        <v>102.11</v>
      </c>
      <c r="C16" s="67">
        <v>100.9</v>
      </c>
      <c r="D16" s="624">
        <v>100.49</v>
      </c>
      <c r="E16" s="610"/>
      <c r="F16" s="610"/>
      <c r="G16" s="610"/>
      <c r="H16" s="610"/>
      <c r="I16" s="610"/>
      <c r="J16" s="610"/>
      <c r="K16" s="610"/>
      <c r="L16" s="610"/>
      <c r="M16" s="610"/>
      <c r="N16" s="610"/>
      <c r="O16" s="610"/>
      <c r="P16" s="610"/>
      <c r="Q16" s="610"/>
      <c r="R16" s="610"/>
      <c r="S16" s="610"/>
      <c r="T16" s="610"/>
      <c r="U16" s="610"/>
      <c r="V16" s="610"/>
      <c r="W16" s="610"/>
      <c r="X16" s="610"/>
      <c r="Y16" s="610"/>
      <c r="Z16" s="610"/>
      <c r="AA16" s="610"/>
      <c r="AB16" s="610"/>
      <c r="AC16" s="610"/>
      <c r="AD16" s="610"/>
      <c r="AE16" s="610"/>
      <c r="AF16" s="610"/>
      <c r="AG16" s="610"/>
    </row>
    <row r="17" spans="1:33" ht="21.75" customHeight="1">
      <c r="A17" s="619" t="s">
        <v>487</v>
      </c>
      <c r="B17" s="67">
        <v>102.15</v>
      </c>
      <c r="C17" s="67">
        <v>100.58</v>
      </c>
      <c r="D17" s="624">
        <v>101.09</v>
      </c>
      <c r="E17" s="610"/>
      <c r="F17" s="610"/>
      <c r="G17" s="610"/>
      <c r="H17" s="610"/>
      <c r="I17" s="610"/>
      <c r="J17" s="610"/>
      <c r="K17" s="610"/>
      <c r="L17" s="610"/>
      <c r="M17" s="610"/>
      <c r="N17" s="610"/>
      <c r="O17" s="610"/>
      <c r="P17" s="610"/>
      <c r="Q17" s="610"/>
      <c r="R17" s="610"/>
      <c r="S17" s="610"/>
      <c r="T17" s="610"/>
      <c r="U17" s="610"/>
      <c r="V17" s="610"/>
      <c r="W17" s="610"/>
      <c r="X17" s="610"/>
      <c r="Y17" s="610"/>
      <c r="Z17" s="610"/>
      <c r="AA17" s="610"/>
      <c r="AB17" s="610"/>
      <c r="AC17" s="610"/>
      <c r="AD17" s="610"/>
      <c r="AE17" s="610"/>
      <c r="AF17" s="610"/>
      <c r="AG17" s="610"/>
    </row>
    <row r="18" spans="1:33" ht="21.75" customHeight="1">
      <c r="A18" s="619" t="s">
        <v>519</v>
      </c>
      <c r="B18" s="67">
        <v>102.62</v>
      </c>
      <c r="C18" s="67">
        <v>100.21</v>
      </c>
      <c r="D18" s="624">
        <v>102.04</v>
      </c>
      <c r="E18" s="610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10"/>
      <c r="Q18" s="610"/>
      <c r="R18" s="610"/>
      <c r="S18" s="610"/>
      <c r="T18" s="610"/>
      <c r="U18" s="610"/>
      <c r="V18" s="610"/>
      <c r="W18" s="610"/>
      <c r="X18" s="610"/>
      <c r="Y18" s="610"/>
      <c r="Z18" s="610"/>
      <c r="AA18" s="610"/>
      <c r="AB18" s="610"/>
      <c r="AC18" s="610"/>
      <c r="AD18" s="610"/>
      <c r="AE18" s="610"/>
      <c r="AF18" s="610"/>
      <c r="AG18" s="610"/>
    </row>
    <row r="19" spans="1:33" ht="21.75" customHeight="1">
      <c r="A19" s="619" t="s">
        <v>486</v>
      </c>
      <c r="B19" s="67">
        <v>102.54</v>
      </c>
      <c r="C19" s="67">
        <v>100.34</v>
      </c>
      <c r="D19" s="624">
        <v>103.34</v>
      </c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610"/>
      <c r="AB19" s="610"/>
      <c r="AC19" s="610"/>
      <c r="AD19" s="610"/>
      <c r="AE19" s="610"/>
      <c r="AF19" s="610"/>
      <c r="AG19" s="610"/>
    </row>
    <row r="20" spans="1:33" ht="21.75" customHeight="1">
      <c r="A20" s="619" t="s">
        <v>485</v>
      </c>
      <c r="B20" s="67">
        <v>106.08</v>
      </c>
      <c r="C20" s="67">
        <v>100.69</v>
      </c>
      <c r="D20" s="624">
        <v>105.34</v>
      </c>
      <c r="E20" s="610"/>
      <c r="F20" s="610"/>
      <c r="G20" s="610"/>
      <c r="H20" s="610"/>
      <c r="I20" s="610"/>
      <c r="J20" s="610"/>
      <c r="K20" s="610"/>
      <c r="L20" s="610"/>
      <c r="M20" s="610"/>
      <c r="N20" s="610"/>
      <c r="O20" s="610"/>
      <c r="P20" s="610"/>
      <c r="Q20" s="610"/>
      <c r="R20" s="610"/>
      <c r="S20" s="610"/>
      <c r="T20" s="610"/>
      <c r="U20" s="610"/>
      <c r="V20" s="610"/>
      <c r="W20" s="610"/>
      <c r="X20" s="610"/>
      <c r="Y20" s="610"/>
      <c r="Z20" s="610"/>
      <c r="AA20" s="610"/>
      <c r="AB20" s="610"/>
      <c r="AC20" s="610"/>
      <c r="AD20" s="610"/>
      <c r="AE20" s="610"/>
      <c r="AF20" s="610"/>
      <c r="AG20" s="610"/>
    </row>
    <row r="21" spans="1:33" ht="20.100000000000001" customHeight="1">
      <c r="A21" s="619"/>
      <c r="B21" s="66"/>
      <c r="C21" s="66"/>
      <c r="D21" s="20"/>
      <c r="E21" s="610"/>
      <c r="F21" s="610"/>
      <c r="G21" s="610"/>
      <c r="H21" s="610"/>
      <c r="I21" s="610"/>
      <c r="J21" s="610"/>
      <c r="K21" s="610"/>
      <c r="L21" s="610"/>
      <c r="M21" s="610"/>
      <c r="N21" s="610"/>
      <c r="O21" s="610"/>
      <c r="P21" s="610"/>
      <c r="Q21" s="610"/>
      <c r="R21" s="610"/>
      <c r="S21" s="610"/>
      <c r="T21" s="610"/>
      <c r="U21" s="610"/>
      <c r="V21" s="610"/>
      <c r="W21" s="610"/>
      <c r="X21" s="610"/>
      <c r="Y21" s="610"/>
      <c r="Z21" s="610"/>
      <c r="AA21" s="610"/>
      <c r="AB21" s="610"/>
      <c r="AC21" s="610"/>
      <c r="AD21" s="610"/>
      <c r="AE21" s="610"/>
      <c r="AF21" s="610"/>
      <c r="AG21" s="610"/>
    </row>
    <row r="22" spans="1:33" ht="20.100000000000001" customHeight="1">
      <c r="A22" s="619"/>
      <c r="B22" s="66"/>
      <c r="C22" s="66"/>
      <c r="D22" s="20"/>
      <c r="E22" s="610"/>
      <c r="F22" s="610"/>
      <c r="G22" s="610"/>
      <c r="H22" s="610"/>
      <c r="I22" s="610"/>
      <c r="J22" s="610"/>
      <c r="K22" s="610"/>
      <c r="L22" s="610"/>
      <c r="M22" s="610"/>
      <c r="N22" s="610"/>
      <c r="O22" s="610"/>
      <c r="P22" s="610"/>
      <c r="Q22" s="610"/>
      <c r="R22" s="610"/>
      <c r="S22" s="610"/>
      <c r="T22" s="610"/>
      <c r="U22" s="610"/>
      <c r="V22" s="610"/>
      <c r="W22" s="610"/>
      <c r="X22" s="610"/>
      <c r="Y22" s="610"/>
      <c r="Z22" s="610"/>
      <c r="AA22" s="610"/>
      <c r="AB22" s="610"/>
      <c r="AC22" s="610"/>
      <c r="AD22" s="610"/>
      <c r="AE22" s="610"/>
      <c r="AF22" s="610"/>
      <c r="AG22" s="610"/>
    </row>
    <row r="23" spans="1:33" ht="20.100000000000001" customHeight="1">
      <c r="A23" s="619"/>
      <c r="B23" s="66"/>
      <c r="C23" s="66"/>
      <c r="D23" s="20"/>
      <c r="E23" s="610"/>
      <c r="F23" s="610"/>
      <c r="G23" s="610"/>
      <c r="H23" s="610"/>
      <c r="I23" s="610"/>
      <c r="J23" s="610"/>
      <c r="K23" s="610"/>
      <c r="L23" s="610"/>
      <c r="M23" s="610"/>
      <c r="N23" s="610"/>
      <c r="O23" s="610"/>
      <c r="P23" s="610"/>
      <c r="Q23" s="610"/>
      <c r="R23" s="610"/>
      <c r="S23" s="610"/>
      <c r="T23" s="610"/>
      <c r="U23" s="610"/>
      <c r="V23" s="610"/>
      <c r="W23" s="610"/>
      <c r="X23" s="610"/>
      <c r="Y23" s="610"/>
      <c r="Z23" s="610"/>
      <c r="AA23" s="610"/>
      <c r="AB23" s="610"/>
      <c r="AC23" s="610"/>
      <c r="AD23" s="610"/>
      <c r="AE23" s="610"/>
      <c r="AF23" s="610"/>
      <c r="AG23" s="610"/>
    </row>
    <row r="24" spans="1:33" ht="20.100000000000001" customHeight="1">
      <c r="A24" s="619"/>
      <c r="B24" s="66"/>
      <c r="C24" s="66"/>
      <c r="D24" s="20"/>
      <c r="E24" s="610"/>
      <c r="F24" s="610"/>
      <c r="G24" s="610"/>
      <c r="H24" s="610"/>
      <c r="I24" s="610"/>
      <c r="J24" s="610"/>
      <c r="K24" s="610"/>
      <c r="L24" s="610"/>
      <c r="M24" s="610"/>
      <c r="N24" s="610"/>
      <c r="O24" s="610"/>
      <c r="P24" s="610"/>
      <c r="Q24" s="610"/>
      <c r="R24" s="610"/>
      <c r="S24" s="610"/>
      <c r="T24" s="610"/>
      <c r="U24" s="610"/>
      <c r="V24" s="610"/>
      <c r="W24" s="610"/>
      <c r="X24" s="610"/>
      <c r="Y24" s="610"/>
      <c r="Z24" s="610"/>
      <c r="AA24" s="610"/>
      <c r="AB24" s="610"/>
      <c r="AC24" s="610"/>
      <c r="AD24" s="610"/>
      <c r="AE24" s="610"/>
      <c r="AF24" s="610"/>
      <c r="AG24" s="610"/>
    </row>
    <row r="25" spans="1:33" ht="20.100000000000001" customHeight="1">
      <c r="A25" s="619"/>
      <c r="B25" s="66"/>
      <c r="C25" s="66"/>
      <c r="D25" s="20"/>
      <c r="E25" s="610"/>
      <c r="F25" s="610"/>
      <c r="G25" s="610"/>
      <c r="H25" s="610"/>
      <c r="I25" s="610"/>
      <c r="J25" s="610"/>
      <c r="K25" s="610"/>
      <c r="L25" s="610"/>
      <c r="M25" s="610"/>
      <c r="N25" s="610"/>
      <c r="O25" s="610"/>
      <c r="P25" s="610"/>
      <c r="Q25" s="610"/>
      <c r="R25" s="610"/>
      <c r="S25" s="610"/>
      <c r="T25" s="610"/>
      <c r="U25" s="610"/>
      <c r="V25" s="610"/>
      <c r="W25" s="610"/>
      <c r="X25" s="610"/>
      <c r="Y25" s="610"/>
      <c r="Z25" s="610"/>
      <c r="AA25" s="610"/>
      <c r="AB25" s="610"/>
      <c r="AC25" s="610"/>
      <c r="AD25" s="610"/>
      <c r="AE25" s="610"/>
      <c r="AF25" s="610"/>
      <c r="AG25" s="610"/>
    </row>
    <row r="26" spans="1:33" ht="20.100000000000001" customHeight="1">
      <c r="A26" s="618"/>
      <c r="B26" s="21"/>
      <c r="C26" s="21"/>
      <c r="D26" s="610"/>
      <c r="E26" s="610"/>
      <c r="F26" s="610"/>
      <c r="G26" s="610"/>
      <c r="H26" s="610"/>
      <c r="I26" s="610"/>
      <c r="J26" s="610"/>
      <c r="K26" s="610"/>
      <c r="L26" s="610"/>
      <c r="M26" s="610"/>
      <c r="N26" s="610"/>
      <c r="O26" s="610"/>
      <c r="P26" s="610"/>
      <c r="Q26" s="610"/>
      <c r="R26" s="610"/>
      <c r="S26" s="610"/>
      <c r="T26" s="610"/>
      <c r="U26" s="610"/>
      <c r="V26" s="610"/>
      <c r="W26" s="610"/>
      <c r="X26" s="610"/>
      <c r="Y26" s="610"/>
      <c r="Z26" s="610"/>
      <c r="AA26" s="610"/>
      <c r="AB26" s="610"/>
      <c r="AC26" s="610"/>
      <c r="AD26" s="610"/>
      <c r="AE26" s="610"/>
      <c r="AF26" s="610"/>
      <c r="AG26" s="610"/>
    </row>
    <row r="27" spans="1:33" ht="20.100000000000001" customHeight="1">
      <c r="A27" s="618"/>
      <c r="B27" s="21"/>
      <c r="C27" s="21"/>
      <c r="D27" s="610"/>
      <c r="E27" s="610"/>
      <c r="F27" s="610"/>
      <c r="G27" s="610"/>
      <c r="H27" s="610"/>
      <c r="I27" s="610"/>
      <c r="J27" s="610"/>
      <c r="K27" s="610"/>
      <c r="L27" s="610"/>
      <c r="M27" s="610"/>
      <c r="N27" s="610"/>
      <c r="O27" s="610"/>
      <c r="P27" s="610"/>
      <c r="Q27" s="610"/>
      <c r="R27" s="610"/>
      <c r="S27" s="610"/>
      <c r="T27" s="610"/>
      <c r="U27" s="610"/>
      <c r="V27" s="610"/>
      <c r="W27" s="610"/>
      <c r="X27" s="610"/>
      <c r="Y27" s="610"/>
      <c r="Z27" s="610"/>
      <c r="AA27" s="610"/>
      <c r="AB27" s="610"/>
      <c r="AC27" s="610"/>
      <c r="AD27" s="610"/>
      <c r="AE27" s="610"/>
      <c r="AF27" s="610"/>
      <c r="AG27" s="610"/>
    </row>
    <row r="28" spans="1:33" ht="20.100000000000001" customHeight="1">
      <c r="A28" s="618"/>
      <c r="B28" s="21"/>
      <c r="C28" s="21"/>
      <c r="D28" s="610"/>
      <c r="E28" s="610"/>
      <c r="F28" s="610"/>
      <c r="G28" s="610"/>
      <c r="H28" s="610"/>
      <c r="I28" s="610"/>
      <c r="J28" s="610"/>
      <c r="K28" s="610"/>
      <c r="L28" s="610"/>
      <c r="M28" s="610"/>
      <c r="N28" s="610"/>
      <c r="O28" s="610"/>
      <c r="P28" s="610"/>
      <c r="Q28" s="610"/>
      <c r="R28" s="610"/>
      <c r="S28" s="610"/>
      <c r="T28" s="610"/>
      <c r="U28" s="610"/>
      <c r="V28" s="610"/>
      <c r="W28" s="610"/>
      <c r="X28" s="610"/>
      <c r="Y28" s="610"/>
      <c r="Z28" s="610"/>
      <c r="AA28" s="610"/>
      <c r="AB28" s="610"/>
      <c r="AC28" s="610"/>
      <c r="AD28" s="610"/>
      <c r="AE28" s="610"/>
      <c r="AF28" s="610"/>
      <c r="AG28" s="610"/>
    </row>
    <row r="29" spans="1:33" ht="20.100000000000001" customHeight="1">
      <c r="A29" s="618"/>
      <c r="B29" s="21"/>
      <c r="C29" s="21"/>
      <c r="D29" s="610"/>
      <c r="E29" s="610"/>
      <c r="F29" s="610"/>
      <c r="G29" s="610"/>
      <c r="H29" s="610"/>
      <c r="I29" s="610"/>
      <c r="J29" s="610"/>
      <c r="K29" s="610"/>
      <c r="L29" s="610"/>
      <c r="M29" s="610"/>
      <c r="N29" s="610"/>
      <c r="O29" s="610"/>
      <c r="P29" s="610"/>
      <c r="Q29" s="610"/>
      <c r="R29" s="610"/>
      <c r="S29" s="610"/>
      <c r="T29" s="610"/>
      <c r="U29" s="610"/>
      <c r="V29" s="610"/>
      <c r="W29" s="610"/>
      <c r="X29" s="610"/>
      <c r="Y29" s="610"/>
      <c r="Z29" s="610"/>
      <c r="AA29" s="610"/>
      <c r="AB29" s="610"/>
      <c r="AC29" s="610"/>
      <c r="AD29" s="610"/>
      <c r="AE29" s="610"/>
      <c r="AF29" s="610"/>
      <c r="AG29" s="610"/>
    </row>
    <row r="30" spans="1:33" ht="20.100000000000001" customHeight="1">
      <c r="A30" s="618"/>
      <c r="B30" s="21"/>
      <c r="C30" s="21"/>
      <c r="D30" s="610"/>
      <c r="E30" s="610"/>
      <c r="F30" s="610"/>
      <c r="G30" s="610"/>
      <c r="H30" s="610"/>
      <c r="I30" s="610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</row>
    <row r="31" spans="1:33" ht="20.100000000000001" customHeight="1">
      <c r="A31" s="617"/>
      <c r="B31" s="613"/>
      <c r="C31" s="613"/>
      <c r="D31" s="610"/>
      <c r="E31" s="610"/>
      <c r="F31" s="610"/>
      <c r="G31" s="610"/>
      <c r="H31" s="610"/>
      <c r="I31" s="610"/>
      <c r="J31" s="610"/>
      <c r="K31" s="610"/>
      <c r="L31" s="610"/>
      <c r="M31" s="610"/>
      <c r="N31" s="610"/>
      <c r="O31" s="610"/>
      <c r="P31" s="610"/>
      <c r="Q31" s="610"/>
      <c r="R31" s="610"/>
      <c r="S31" s="610"/>
      <c r="T31" s="610"/>
      <c r="U31" s="610"/>
      <c r="V31" s="610"/>
      <c r="W31" s="610"/>
      <c r="X31" s="610"/>
      <c r="Y31" s="610"/>
      <c r="Z31" s="610"/>
      <c r="AA31" s="610"/>
      <c r="AB31" s="610"/>
      <c r="AC31" s="610"/>
      <c r="AD31" s="610"/>
      <c r="AE31" s="610"/>
      <c r="AF31" s="610"/>
      <c r="AG31" s="610"/>
    </row>
    <row r="32" spans="1:33" ht="20.100000000000001" customHeight="1">
      <c r="A32" s="617"/>
      <c r="B32" s="613"/>
      <c r="C32" s="613"/>
      <c r="D32" s="610"/>
      <c r="E32" s="610"/>
      <c r="F32" s="610"/>
      <c r="G32" s="610"/>
      <c r="H32" s="610"/>
      <c r="I32" s="610"/>
      <c r="J32" s="610"/>
      <c r="K32" s="610"/>
      <c r="L32" s="610"/>
      <c r="M32" s="610"/>
      <c r="N32" s="610"/>
      <c r="O32" s="610"/>
      <c r="P32" s="610"/>
      <c r="Q32" s="610"/>
      <c r="R32" s="610"/>
      <c r="S32" s="610"/>
      <c r="T32" s="610"/>
      <c r="U32" s="610"/>
      <c r="V32" s="610"/>
      <c r="W32" s="610"/>
      <c r="X32" s="610"/>
      <c r="Y32" s="610"/>
      <c r="Z32" s="610"/>
      <c r="AA32" s="610"/>
      <c r="AB32" s="610"/>
      <c r="AC32" s="610"/>
      <c r="AD32" s="610"/>
      <c r="AE32" s="610"/>
      <c r="AF32" s="610"/>
      <c r="AG32" s="610"/>
    </row>
    <row r="33" spans="1:33" ht="20.100000000000001" customHeight="1">
      <c r="A33" s="617"/>
      <c r="B33" s="613"/>
      <c r="C33" s="613"/>
      <c r="D33" s="610"/>
      <c r="E33" s="610"/>
      <c r="F33" s="610"/>
      <c r="G33" s="610"/>
      <c r="H33" s="610"/>
      <c r="I33" s="610"/>
      <c r="J33" s="610"/>
      <c r="K33" s="610"/>
      <c r="L33" s="610"/>
      <c r="M33" s="610"/>
      <c r="N33" s="610"/>
      <c r="O33" s="610"/>
      <c r="P33" s="610"/>
      <c r="Q33" s="610"/>
      <c r="R33" s="610"/>
      <c r="S33" s="610"/>
      <c r="T33" s="610"/>
      <c r="U33" s="610"/>
      <c r="V33" s="610"/>
      <c r="W33" s="610"/>
      <c r="X33" s="610"/>
      <c r="Y33" s="610"/>
      <c r="Z33" s="610"/>
      <c r="AA33" s="610"/>
      <c r="AB33" s="610"/>
      <c r="AC33" s="610"/>
      <c r="AD33" s="610"/>
      <c r="AE33" s="610"/>
      <c r="AF33" s="610"/>
      <c r="AG33" s="610"/>
    </row>
    <row r="34" spans="1:33" ht="20.100000000000001" customHeight="1">
      <c r="A34" s="617"/>
      <c r="B34" s="613"/>
      <c r="C34" s="613"/>
      <c r="D34" s="610"/>
      <c r="E34" s="610"/>
      <c r="F34" s="610"/>
      <c r="G34" s="610"/>
      <c r="H34" s="610"/>
      <c r="I34" s="610"/>
      <c r="J34" s="610"/>
      <c r="K34" s="610"/>
      <c r="L34" s="610"/>
      <c r="M34" s="610"/>
      <c r="N34" s="610"/>
      <c r="O34" s="610"/>
      <c r="P34" s="610"/>
      <c r="Q34" s="610"/>
      <c r="R34" s="610"/>
      <c r="S34" s="610"/>
      <c r="T34" s="610"/>
      <c r="U34" s="610"/>
      <c r="V34" s="610"/>
      <c r="W34" s="610"/>
      <c r="X34" s="610"/>
      <c r="Y34" s="610"/>
      <c r="Z34" s="610"/>
      <c r="AA34" s="610"/>
      <c r="AB34" s="610"/>
      <c r="AC34" s="610"/>
      <c r="AD34" s="610"/>
      <c r="AE34" s="610"/>
      <c r="AF34" s="610"/>
      <c r="AG34" s="610"/>
    </row>
    <row r="35" spans="1:33" ht="20.100000000000001" customHeight="1">
      <c r="A35" s="617"/>
      <c r="B35" s="613"/>
      <c r="C35" s="613"/>
      <c r="D35" s="610"/>
      <c r="E35" s="610"/>
      <c r="F35" s="610"/>
      <c r="G35" s="610"/>
      <c r="H35" s="610"/>
      <c r="I35" s="610"/>
      <c r="J35" s="610"/>
      <c r="K35" s="610"/>
      <c r="L35" s="610"/>
      <c r="M35" s="610"/>
      <c r="N35" s="610"/>
      <c r="O35" s="610"/>
      <c r="P35" s="610"/>
      <c r="Q35" s="610"/>
      <c r="R35" s="610"/>
      <c r="S35" s="610"/>
      <c r="T35" s="610"/>
      <c r="U35" s="610"/>
      <c r="V35" s="610"/>
      <c r="W35" s="610"/>
      <c r="X35" s="610"/>
      <c r="Y35" s="610"/>
      <c r="Z35" s="610"/>
      <c r="AA35" s="610"/>
      <c r="AB35" s="610"/>
      <c r="AC35" s="610"/>
      <c r="AD35" s="610"/>
      <c r="AE35" s="610"/>
      <c r="AF35" s="610"/>
      <c r="AG35" s="610"/>
    </row>
    <row r="36" spans="1:33" ht="20.100000000000001" customHeight="1">
      <c r="A36" s="617"/>
      <c r="B36" s="613"/>
      <c r="C36" s="613"/>
      <c r="D36" s="610"/>
      <c r="E36" s="610"/>
      <c r="F36" s="610"/>
      <c r="G36" s="610"/>
      <c r="H36" s="610"/>
      <c r="I36" s="610"/>
      <c r="J36" s="610"/>
      <c r="K36" s="610"/>
      <c r="L36" s="610"/>
      <c r="M36" s="610"/>
      <c r="N36" s="610"/>
      <c r="O36" s="610"/>
      <c r="P36" s="610"/>
      <c r="Q36" s="610"/>
      <c r="R36" s="610"/>
      <c r="S36" s="610"/>
      <c r="T36" s="610"/>
      <c r="U36" s="610"/>
      <c r="V36" s="610"/>
      <c r="W36" s="610"/>
      <c r="X36" s="610"/>
      <c r="Y36" s="610"/>
      <c r="Z36" s="610"/>
      <c r="AA36" s="610"/>
      <c r="AB36" s="610"/>
      <c r="AC36" s="610"/>
      <c r="AD36" s="610"/>
      <c r="AE36" s="610"/>
      <c r="AF36" s="610"/>
      <c r="AG36" s="610"/>
    </row>
    <row r="37" spans="1:33" ht="20.100000000000001" customHeight="1">
      <c r="A37" s="617"/>
      <c r="B37" s="613"/>
      <c r="C37" s="613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610"/>
      <c r="X37" s="610"/>
      <c r="Y37" s="610"/>
      <c r="Z37" s="610"/>
      <c r="AA37" s="610"/>
      <c r="AB37" s="610"/>
      <c r="AC37" s="610"/>
      <c r="AD37" s="610"/>
      <c r="AE37" s="610"/>
      <c r="AF37" s="610"/>
      <c r="AG37" s="610"/>
    </row>
    <row r="38" spans="1:33" ht="20.100000000000001" customHeight="1">
      <c r="A38" s="617"/>
      <c r="B38" s="613"/>
      <c r="C38" s="613"/>
      <c r="D38" s="610"/>
      <c r="E38" s="610"/>
      <c r="F38" s="610"/>
      <c r="G38" s="610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610"/>
      <c r="U38" s="610"/>
      <c r="V38" s="610"/>
      <c r="W38" s="610"/>
      <c r="X38" s="610"/>
      <c r="Y38" s="610"/>
      <c r="Z38" s="610"/>
      <c r="AA38" s="610"/>
      <c r="AB38" s="610"/>
      <c r="AC38" s="610"/>
      <c r="AD38" s="610"/>
      <c r="AE38" s="610"/>
      <c r="AF38" s="610"/>
      <c r="AG38" s="610"/>
    </row>
    <row r="39" spans="1:33" ht="20.100000000000001" customHeight="1">
      <c r="A39" s="617"/>
      <c r="B39" s="613"/>
      <c r="C39" s="613"/>
      <c r="D39" s="610"/>
      <c r="E39" s="610"/>
      <c r="F39" s="610"/>
      <c r="G39" s="610"/>
      <c r="H39" s="610"/>
      <c r="I39" s="610"/>
      <c r="J39" s="610"/>
      <c r="K39" s="610"/>
      <c r="L39" s="610"/>
      <c r="M39" s="610"/>
      <c r="N39" s="610"/>
      <c r="O39" s="610"/>
      <c r="P39" s="610"/>
      <c r="Q39" s="610"/>
      <c r="R39" s="610"/>
      <c r="S39" s="610"/>
      <c r="T39" s="610"/>
      <c r="U39" s="610"/>
      <c r="V39" s="610"/>
      <c r="W39" s="610"/>
      <c r="X39" s="610"/>
      <c r="Y39" s="610"/>
      <c r="Z39" s="610"/>
      <c r="AA39" s="610"/>
      <c r="AB39" s="610"/>
      <c r="AC39" s="610"/>
      <c r="AD39" s="610"/>
      <c r="AE39" s="610"/>
      <c r="AF39" s="610"/>
      <c r="AG39" s="610"/>
    </row>
    <row r="40" spans="1:33" ht="20.100000000000001" customHeight="1">
      <c r="A40" s="617"/>
      <c r="B40" s="613"/>
      <c r="C40" s="613"/>
      <c r="D40" s="610"/>
      <c r="E40" s="610"/>
      <c r="F40" s="610"/>
      <c r="G40" s="610"/>
      <c r="H40" s="610"/>
      <c r="I40" s="610"/>
      <c r="J40" s="610"/>
      <c r="K40" s="610"/>
      <c r="L40" s="610"/>
      <c r="M40" s="610"/>
      <c r="N40" s="610"/>
      <c r="O40" s="610"/>
      <c r="P40" s="610"/>
      <c r="Q40" s="610"/>
      <c r="R40" s="610"/>
      <c r="S40" s="610"/>
      <c r="T40" s="610"/>
      <c r="U40" s="610"/>
      <c r="V40" s="610"/>
      <c r="W40" s="610"/>
      <c r="X40" s="610"/>
      <c r="Y40" s="610"/>
      <c r="Z40" s="610"/>
      <c r="AA40" s="610"/>
      <c r="AB40" s="610"/>
      <c r="AC40" s="610"/>
      <c r="AD40" s="610"/>
      <c r="AE40" s="610"/>
      <c r="AF40" s="610"/>
      <c r="AG40" s="610"/>
    </row>
    <row r="41" spans="1:33" ht="20.100000000000001" customHeight="1">
      <c r="A41" s="617"/>
      <c r="B41" s="613"/>
      <c r="C41" s="613"/>
      <c r="D41" s="610"/>
      <c r="E41" s="610"/>
      <c r="F41" s="610"/>
      <c r="G41" s="610"/>
      <c r="H41" s="610"/>
      <c r="I41" s="610"/>
      <c r="J41" s="610"/>
      <c r="K41" s="610"/>
      <c r="L41" s="610"/>
      <c r="M41" s="610"/>
      <c r="N41" s="610"/>
      <c r="O41" s="610"/>
      <c r="P41" s="610"/>
      <c r="Q41" s="610"/>
      <c r="R41" s="610"/>
      <c r="S41" s="610"/>
      <c r="T41" s="610"/>
      <c r="U41" s="610"/>
      <c r="V41" s="610"/>
      <c r="W41" s="610"/>
      <c r="X41" s="610"/>
      <c r="Y41" s="610"/>
      <c r="Z41" s="610"/>
      <c r="AA41" s="610"/>
      <c r="AB41" s="610"/>
      <c r="AC41" s="610"/>
      <c r="AD41" s="610"/>
      <c r="AE41" s="610"/>
      <c r="AF41" s="610"/>
      <c r="AG41" s="610"/>
    </row>
    <row r="42" spans="1:33" ht="20.100000000000001" customHeight="1">
      <c r="A42" s="617"/>
      <c r="B42" s="613"/>
      <c r="C42" s="613"/>
      <c r="D42" s="610"/>
      <c r="E42" s="610"/>
      <c r="F42" s="610"/>
      <c r="G42" s="610"/>
      <c r="H42" s="610"/>
      <c r="I42" s="610"/>
      <c r="J42" s="610"/>
      <c r="K42" s="610"/>
      <c r="L42" s="610"/>
      <c r="M42" s="610"/>
      <c r="N42" s="610"/>
      <c r="O42" s="610"/>
      <c r="P42" s="610"/>
      <c r="Q42" s="610"/>
      <c r="R42" s="610"/>
      <c r="S42" s="610"/>
      <c r="T42" s="610"/>
      <c r="U42" s="610"/>
      <c r="V42" s="610"/>
      <c r="W42" s="610"/>
      <c r="X42" s="610"/>
      <c r="Y42" s="610"/>
      <c r="Z42" s="610"/>
      <c r="AA42" s="610"/>
      <c r="AB42" s="610"/>
      <c r="AC42" s="610"/>
      <c r="AD42" s="610"/>
      <c r="AE42" s="610"/>
      <c r="AF42" s="610"/>
      <c r="AG42" s="610"/>
    </row>
    <row r="43" spans="1:33" ht="20.100000000000001" customHeight="1">
      <c r="A43" s="617"/>
      <c r="B43" s="613"/>
      <c r="C43" s="613"/>
      <c r="D43" s="610"/>
      <c r="E43" s="610"/>
      <c r="F43" s="610"/>
      <c r="G43" s="610"/>
      <c r="H43" s="610"/>
      <c r="I43" s="610"/>
      <c r="J43" s="610"/>
      <c r="K43" s="610"/>
      <c r="L43" s="610"/>
      <c r="M43" s="610"/>
      <c r="N43" s="610"/>
      <c r="O43" s="610"/>
      <c r="P43" s="610"/>
      <c r="Q43" s="610"/>
      <c r="R43" s="610"/>
      <c r="S43" s="610"/>
      <c r="T43" s="610"/>
      <c r="U43" s="610"/>
      <c r="V43" s="610"/>
      <c r="W43" s="610"/>
      <c r="X43" s="610"/>
      <c r="Y43" s="610"/>
      <c r="Z43" s="610"/>
      <c r="AA43" s="610"/>
      <c r="AB43" s="610"/>
      <c r="AC43" s="610"/>
      <c r="AD43" s="610"/>
      <c r="AE43" s="610"/>
      <c r="AF43" s="610"/>
      <c r="AG43" s="610"/>
    </row>
    <row r="44" spans="1:33" ht="20.100000000000001" customHeight="1">
      <c r="A44" s="617"/>
      <c r="B44" s="613"/>
      <c r="C44" s="613"/>
      <c r="D44" s="610"/>
      <c r="E44" s="610"/>
      <c r="F44" s="610"/>
      <c r="G44" s="610"/>
      <c r="H44" s="610"/>
      <c r="I44" s="610"/>
      <c r="J44" s="610"/>
      <c r="K44" s="610"/>
      <c r="L44" s="610"/>
      <c r="M44" s="610"/>
      <c r="N44" s="610"/>
      <c r="O44" s="610"/>
      <c r="P44" s="610"/>
      <c r="Q44" s="610"/>
      <c r="R44" s="610"/>
      <c r="S44" s="610"/>
      <c r="T44" s="610"/>
      <c r="U44" s="610"/>
      <c r="V44" s="610"/>
      <c r="W44" s="610"/>
      <c r="X44" s="610"/>
      <c r="Y44" s="610"/>
      <c r="Z44" s="610"/>
      <c r="AA44" s="610"/>
      <c r="AB44" s="610"/>
      <c r="AC44" s="610"/>
      <c r="AD44" s="610"/>
      <c r="AE44" s="610"/>
      <c r="AF44" s="610"/>
      <c r="AG44" s="610"/>
    </row>
    <row r="45" spans="1:33" ht="20.100000000000001" customHeight="1">
      <c r="A45" s="617"/>
      <c r="B45" s="613"/>
      <c r="C45" s="613"/>
      <c r="D45" s="610"/>
      <c r="E45" s="610"/>
      <c r="F45" s="610"/>
      <c r="G45" s="610"/>
      <c r="H45" s="610"/>
      <c r="I45" s="610"/>
      <c r="J45" s="610"/>
      <c r="K45" s="610"/>
      <c r="L45" s="610"/>
      <c r="M45" s="610"/>
      <c r="N45" s="610"/>
      <c r="O45" s="610"/>
      <c r="P45" s="610"/>
      <c r="Q45" s="610"/>
      <c r="R45" s="610"/>
      <c r="S45" s="610"/>
      <c r="T45" s="610"/>
      <c r="U45" s="610"/>
      <c r="V45" s="610"/>
      <c r="W45" s="610"/>
      <c r="X45" s="610"/>
      <c r="Y45" s="610"/>
      <c r="Z45" s="610"/>
      <c r="AA45" s="610"/>
      <c r="AB45" s="610"/>
      <c r="AC45" s="610"/>
      <c r="AD45" s="610"/>
      <c r="AE45" s="610"/>
      <c r="AF45" s="610"/>
      <c r="AG45" s="610"/>
    </row>
    <row r="46" spans="1:33" ht="20.100000000000001" customHeight="1">
      <c r="A46" s="617"/>
      <c r="B46" s="613"/>
      <c r="C46" s="613"/>
      <c r="D46" s="610"/>
      <c r="E46" s="610"/>
      <c r="F46" s="610"/>
      <c r="G46" s="610"/>
      <c r="H46" s="610"/>
      <c r="I46" s="610"/>
      <c r="J46" s="610"/>
      <c r="K46" s="610"/>
      <c r="L46" s="610"/>
      <c r="M46" s="610"/>
      <c r="N46" s="610"/>
      <c r="O46" s="610"/>
      <c r="P46" s="610"/>
      <c r="Q46" s="610"/>
      <c r="R46" s="610"/>
      <c r="S46" s="610"/>
      <c r="T46" s="610"/>
      <c r="U46" s="610"/>
      <c r="V46" s="610"/>
      <c r="W46" s="610"/>
      <c r="X46" s="610"/>
      <c r="Y46" s="610"/>
      <c r="Z46" s="610"/>
      <c r="AA46" s="610"/>
      <c r="AB46" s="610"/>
      <c r="AC46" s="610"/>
      <c r="AD46" s="610"/>
      <c r="AE46" s="610"/>
      <c r="AF46" s="610"/>
      <c r="AG46" s="610"/>
    </row>
    <row r="47" spans="1:33" ht="20.100000000000001" customHeight="1">
      <c r="A47" s="617"/>
      <c r="B47" s="613"/>
      <c r="C47" s="613"/>
      <c r="D47" s="610"/>
      <c r="E47" s="610"/>
      <c r="F47" s="610"/>
      <c r="G47" s="610"/>
      <c r="H47" s="610"/>
      <c r="I47" s="610"/>
      <c r="J47" s="610"/>
      <c r="K47" s="610"/>
      <c r="L47" s="610"/>
      <c r="M47" s="610"/>
      <c r="N47" s="610"/>
      <c r="O47" s="610"/>
      <c r="P47" s="610"/>
      <c r="Q47" s="610"/>
      <c r="R47" s="610"/>
      <c r="S47" s="610"/>
      <c r="T47" s="610"/>
      <c r="U47" s="610"/>
      <c r="V47" s="610"/>
      <c r="W47" s="610"/>
      <c r="X47" s="610"/>
      <c r="Y47" s="610"/>
      <c r="Z47" s="610"/>
      <c r="AA47" s="610"/>
      <c r="AB47" s="610"/>
      <c r="AC47" s="610"/>
      <c r="AD47" s="610"/>
      <c r="AE47" s="610"/>
      <c r="AF47" s="610"/>
      <c r="AG47" s="610"/>
    </row>
    <row r="48" spans="1:33" ht="20.100000000000001" customHeight="1">
      <c r="A48" s="617"/>
      <c r="B48" s="613"/>
      <c r="C48" s="613"/>
      <c r="D48" s="610"/>
      <c r="E48" s="610"/>
      <c r="F48" s="610"/>
      <c r="G48" s="610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610"/>
      <c r="U48" s="610"/>
      <c r="V48" s="610"/>
      <c r="W48" s="610"/>
      <c r="X48" s="610"/>
      <c r="Y48" s="610"/>
      <c r="Z48" s="610"/>
      <c r="AA48" s="610"/>
      <c r="AB48" s="610"/>
      <c r="AC48" s="610"/>
      <c r="AD48" s="610"/>
      <c r="AE48" s="610"/>
      <c r="AF48" s="610"/>
      <c r="AG48" s="610"/>
    </row>
    <row r="49" spans="1:33" ht="20.100000000000001" customHeight="1">
      <c r="A49" s="617"/>
      <c r="B49" s="613"/>
      <c r="C49" s="613"/>
      <c r="D49" s="610"/>
      <c r="E49" s="610"/>
      <c r="F49" s="610"/>
      <c r="G49" s="610"/>
      <c r="H49" s="610"/>
      <c r="I49" s="610"/>
      <c r="J49" s="610"/>
      <c r="K49" s="610"/>
      <c r="L49" s="610"/>
      <c r="M49" s="610"/>
      <c r="N49" s="610"/>
      <c r="O49" s="610"/>
      <c r="P49" s="610"/>
      <c r="Q49" s="610"/>
      <c r="R49" s="610"/>
      <c r="S49" s="610"/>
      <c r="T49" s="610"/>
      <c r="U49" s="610"/>
      <c r="V49" s="610"/>
      <c r="W49" s="610"/>
      <c r="X49" s="610"/>
      <c r="Y49" s="610"/>
      <c r="Z49" s="610"/>
      <c r="AA49" s="610"/>
      <c r="AB49" s="610"/>
      <c r="AC49" s="610"/>
      <c r="AD49" s="610"/>
      <c r="AE49" s="610"/>
      <c r="AF49" s="610"/>
      <c r="AG49" s="610"/>
    </row>
    <row r="50" spans="1:33" ht="20.100000000000001" customHeight="1">
      <c r="A50" s="617"/>
      <c r="B50" s="613"/>
      <c r="C50" s="613"/>
      <c r="D50" s="610"/>
      <c r="E50" s="610"/>
      <c r="F50" s="610"/>
      <c r="G50" s="610"/>
      <c r="H50" s="610"/>
      <c r="I50" s="610"/>
      <c r="J50" s="610"/>
      <c r="K50" s="610"/>
      <c r="L50" s="610"/>
      <c r="M50" s="610"/>
      <c r="N50" s="610"/>
      <c r="O50" s="610"/>
      <c r="P50" s="610"/>
      <c r="Q50" s="610"/>
      <c r="R50" s="610"/>
      <c r="S50" s="610"/>
      <c r="T50" s="610"/>
      <c r="U50" s="610"/>
      <c r="V50" s="610"/>
      <c r="W50" s="610"/>
      <c r="X50" s="610"/>
      <c r="Y50" s="610"/>
      <c r="Z50" s="610"/>
      <c r="AA50" s="610"/>
      <c r="AB50" s="610"/>
      <c r="AC50" s="610"/>
      <c r="AD50" s="610"/>
      <c r="AE50" s="610"/>
      <c r="AF50" s="610"/>
      <c r="AG50" s="610"/>
    </row>
    <row r="51" spans="1:33" ht="20.100000000000001" customHeight="1">
      <c r="A51" s="617"/>
      <c r="B51" s="613"/>
      <c r="C51" s="613"/>
      <c r="D51" s="610"/>
      <c r="E51" s="610"/>
      <c r="F51" s="610"/>
      <c r="G51" s="610"/>
      <c r="H51" s="610"/>
      <c r="I51" s="610"/>
      <c r="J51" s="610"/>
      <c r="K51" s="610"/>
      <c r="L51" s="610"/>
      <c r="M51" s="610"/>
      <c r="N51" s="610"/>
      <c r="O51" s="610"/>
      <c r="P51" s="610"/>
      <c r="Q51" s="610"/>
      <c r="R51" s="610"/>
      <c r="S51" s="610"/>
      <c r="T51" s="610"/>
      <c r="U51" s="610"/>
      <c r="V51" s="610"/>
      <c r="W51" s="610"/>
      <c r="X51" s="610"/>
      <c r="Y51" s="610"/>
      <c r="Z51" s="610"/>
      <c r="AA51" s="610"/>
      <c r="AB51" s="610"/>
      <c r="AC51" s="610"/>
      <c r="AD51" s="610"/>
      <c r="AE51" s="610"/>
      <c r="AF51" s="610"/>
      <c r="AG51" s="610"/>
    </row>
    <row r="52" spans="1:33" ht="20.100000000000001" customHeight="1">
      <c r="A52" s="617"/>
      <c r="B52" s="613"/>
      <c r="C52" s="613"/>
      <c r="D52" s="610"/>
      <c r="E52" s="610"/>
      <c r="F52" s="610"/>
      <c r="G52" s="610"/>
      <c r="H52" s="610"/>
      <c r="I52" s="610"/>
      <c r="J52" s="610"/>
      <c r="K52" s="610"/>
      <c r="L52" s="610"/>
      <c r="M52" s="610"/>
      <c r="N52" s="610"/>
      <c r="O52" s="610"/>
      <c r="P52" s="610"/>
      <c r="Q52" s="610"/>
      <c r="R52" s="610"/>
      <c r="S52" s="610"/>
      <c r="T52" s="610"/>
      <c r="U52" s="610"/>
      <c r="V52" s="610"/>
      <c r="W52" s="610"/>
      <c r="X52" s="610"/>
      <c r="Y52" s="610"/>
      <c r="Z52" s="610"/>
      <c r="AA52" s="610"/>
      <c r="AB52" s="610"/>
      <c r="AC52" s="610"/>
      <c r="AD52" s="610"/>
      <c r="AE52" s="610"/>
      <c r="AF52" s="610"/>
      <c r="AG52" s="610"/>
    </row>
    <row r="53" spans="1:33" ht="20.100000000000001" customHeight="1">
      <c r="A53" s="617"/>
      <c r="B53" s="613"/>
      <c r="C53" s="613"/>
      <c r="D53" s="610"/>
      <c r="E53" s="610"/>
      <c r="F53" s="610"/>
      <c r="G53" s="610"/>
      <c r="H53" s="610"/>
      <c r="I53" s="610"/>
      <c r="J53" s="610"/>
      <c r="K53" s="610"/>
      <c r="L53" s="610"/>
      <c r="M53" s="610"/>
      <c r="N53" s="610"/>
      <c r="O53" s="610"/>
      <c r="P53" s="610"/>
      <c r="Q53" s="610"/>
      <c r="R53" s="610"/>
      <c r="S53" s="610"/>
      <c r="T53" s="610"/>
      <c r="U53" s="610"/>
      <c r="V53" s="610"/>
      <c r="W53" s="610"/>
      <c r="X53" s="610"/>
      <c r="Y53" s="610"/>
      <c r="Z53" s="610"/>
      <c r="AA53" s="610"/>
      <c r="AB53" s="610"/>
      <c r="AC53" s="610"/>
      <c r="AD53" s="610"/>
      <c r="AE53" s="610"/>
      <c r="AF53" s="610"/>
      <c r="AG53" s="610"/>
    </row>
    <row r="54" spans="1:33" ht="20.100000000000001" customHeight="1">
      <c r="A54" s="617"/>
      <c r="B54" s="613"/>
      <c r="C54" s="613"/>
      <c r="D54" s="610"/>
      <c r="E54" s="610"/>
      <c r="F54" s="610"/>
      <c r="G54" s="610"/>
      <c r="H54" s="610"/>
      <c r="I54" s="610"/>
      <c r="J54" s="610"/>
      <c r="K54" s="610"/>
      <c r="L54" s="610"/>
      <c r="M54" s="610"/>
      <c r="N54" s="610"/>
      <c r="O54" s="610"/>
      <c r="P54" s="610"/>
      <c r="Q54" s="610"/>
      <c r="R54" s="610"/>
      <c r="S54" s="610"/>
      <c r="T54" s="610"/>
      <c r="U54" s="610"/>
      <c r="V54" s="610"/>
      <c r="W54" s="610"/>
      <c r="X54" s="610"/>
      <c r="Y54" s="610"/>
      <c r="Z54" s="610"/>
      <c r="AA54" s="610"/>
      <c r="AB54" s="610"/>
      <c r="AC54" s="610"/>
      <c r="AD54" s="610"/>
      <c r="AE54" s="610"/>
      <c r="AF54" s="610"/>
      <c r="AG54" s="610"/>
    </row>
    <row r="55" spans="1:33" ht="20.100000000000001" customHeight="1">
      <c r="A55" s="617"/>
      <c r="B55" s="613"/>
      <c r="C55" s="613"/>
      <c r="D55" s="610"/>
      <c r="E55" s="610"/>
      <c r="F55" s="610"/>
      <c r="G55" s="610"/>
      <c r="H55" s="610"/>
      <c r="I55" s="610"/>
      <c r="J55" s="610"/>
      <c r="K55" s="610"/>
      <c r="L55" s="610"/>
      <c r="M55" s="610"/>
      <c r="N55" s="610"/>
      <c r="O55" s="610"/>
      <c r="P55" s="610"/>
      <c r="Q55" s="610"/>
      <c r="R55" s="610"/>
      <c r="S55" s="610"/>
      <c r="T55" s="610"/>
      <c r="U55" s="610"/>
      <c r="V55" s="610"/>
      <c r="W55" s="610"/>
      <c r="X55" s="610"/>
      <c r="Y55" s="610"/>
      <c r="Z55" s="610"/>
      <c r="AA55" s="610"/>
      <c r="AB55" s="610"/>
      <c r="AC55" s="610"/>
      <c r="AD55" s="610"/>
      <c r="AE55" s="610"/>
      <c r="AF55" s="610"/>
      <c r="AG55" s="610"/>
    </row>
    <row r="56" spans="1:33" ht="20.100000000000001" customHeight="1">
      <c r="A56" s="617"/>
      <c r="B56" s="613"/>
      <c r="C56" s="613"/>
      <c r="D56" s="610"/>
      <c r="E56" s="610"/>
      <c r="F56" s="610"/>
      <c r="G56" s="610"/>
      <c r="H56" s="610"/>
      <c r="I56" s="610"/>
      <c r="J56" s="610"/>
      <c r="K56" s="610"/>
      <c r="L56" s="610"/>
      <c r="M56" s="610"/>
      <c r="N56" s="610"/>
      <c r="O56" s="610"/>
      <c r="P56" s="610"/>
      <c r="Q56" s="610"/>
      <c r="R56" s="610"/>
      <c r="S56" s="610"/>
      <c r="T56" s="610"/>
      <c r="U56" s="610"/>
      <c r="V56" s="610"/>
      <c r="W56" s="610"/>
      <c r="X56" s="610"/>
      <c r="Y56" s="610"/>
      <c r="Z56" s="610"/>
      <c r="AA56" s="610"/>
      <c r="AB56" s="610"/>
      <c r="AC56" s="610"/>
      <c r="AD56" s="610"/>
      <c r="AE56" s="610"/>
      <c r="AF56" s="610"/>
      <c r="AG56" s="610"/>
    </row>
    <row r="57" spans="1:33" ht="20.100000000000001" customHeight="1">
      <c r="A57" s="617"/>
      <c r="B57" s="613"/>
      <c r="C57" s="613"/>
      <c r="D57" s="610"/>
      <c r="E57" s="610"/>
      <c r="F57" s="610"/>
      <c r="G57" s="610"/>
      <c r="H57" s="610"/>
      <c r="I57" s="610"/>
      <c r="J57" s="610"/>
      <c r="K57" s="610"/>
      <c r="L57" s="610"/>
      <c r="M57" s="610"/>
      <c r="N57" s="610"/>
      <c r="O57" s="610"/>
      <c r="P57" s="610"/>
      <c r="Q57" s="610"/>
      <c r="R57" s="610"/>
      <c r="S57" s="610"/>
      <c r="T57" s="610"/>
      <c r="U57" s="610"/>
      <c r="V57" s="610"/>
      <c r="W57" s="610"/>
      <c r="X57" s="610"/>
      <c r="Y57" s="610"/>
      <c r="Z57" s="610"/>
      <c r="AA57" s="610"/>
      <c r="AB57" s="610"/>
      <c r="AC57" s="610"/>
      <c r="AD57" s="610"/>
      <c r="AE57" s="610"/>
      <c r="AF57" s="610"/>
      <c r="AG57" s="610"/>
    </row>
    <row r="58" spans="1:33" ht="20.100000000000001" customHeight="1">
      <c r="A58" s="617"/>
      <c r="B58" s="613"/>
      <c r="C58" s="613"/>
      <c r="D58" s="610"/>
      <c r="E58" s="610"/>
      <c r="F58" s="610"/>
      <c r="G58" s="610"/>
      <c r="H58" s="610"/>
      <c r="I58" s="610"/>
      <c r="J58" s="610"/>
      <c r="K58" s="610"/>
      <c r="L58" s="610"/>
      <c r="M58" s="610"/>
      <c r="N58" s="610"/>
      <c r="O58" s="610"/>
      <c r="P58" s="610"/>
      <c r="Q58" s="610"/>
      <c r="R58" s="610"/>
      <c r="S58" s="610"/>
      <c r="T58" s="610"/>
      <c r="U58" s="610"/>
      <c r="V58" s="610"/>
      <c r="W58" s="610"/>
      <c r="X58" s="610"/>
      <c r="Y58" s="610"/>
      <c r="Z58" s="610"/>
      <c r="AA58" s="610"/>
      <c r="AB58" s="610"/>
      <c r="AC58" s="610"/>
      <c r="AD58" s="610"/>
      <c r="AE58" s="610"/>
      <c r="AF58" s="610"/>
      <c r="AG58" s="610"/>
    </row>
    <row r="59" spans="1:33" ht="24.95" customHeight="1">
      <c r="A59" s="617"/>
      <c r="B59" s="613"/>
      <c r="C59" s="613"/>
      <c r="D59" s="610"/>
      <c r="E59" s="610"/>
      <c r="F59" s="610"/>
      <c r="G59" s="610"/>
      <c r="H59" s="610"/>
      <c r="I59" s="610"/>
      <c r="J59" s="610"/>
      <c r="K59" s="610"/>
      <c r="L59" s="610"/>
      <c r="M59" s="610"/>
      <c r="N59" s="610"/>
      <c r="O59" s="610"/>
      <c r="P59" s="610"/>
      <c r="Q59" s="610"/>
      <c r="R59" s="610"/>
      <c r="S59" s="610"/>
      <c r="T59" s="610"/>
      <c r="U59" s="610"/>
      <c r="V59" s="610"/>
      <c r="W59" s="610"/>
      <c r="X59" s="610"/>
      <c r="Y59" s="610"/>
      <c r="Z59" s="610"/>
      <c r="AA59" s="610"/>
      <c r="AB59" s="610"/>
      <c r="AC59" s="610"/>
      <c r="AD59" s="610"/>
      <c r="AE59" s="610"/>
      <c r="AF59" s="610"/>
      <c r="AG59" s="610"/>
    </row>
    <row r="60" spans="1:33" ht="24.95" customHeight="1">
      <c r="A60" s="617"/>
      <c r="B60" s="613"/>
      <c r="C60" s="613"/>
      <c r="D60" s="610"/>
      <c r="E60" s="610"/>
      <c r="F60" s="610"/>
      <c r="G60" s="610"/>
      <c r="H60" s="610"/>
      <c r="I60" s="610"/>
      <c r="J60" s="610"/>
      <c r="K60" s="610"/>
      <c r="L60" s="610"/>
      <c r="M60" s="610"/>
      <c r="N60" s="610"/>
      <c r="O60" s="610"/>
      <c r="P60" s="610"/>
      <c r="Q60" s="610"/>
      <c r="R60" s="610"/>
      <c r="S60" s="610"/>
      <c r="T60" s="610"/>
      <c r="U60" s="610"/>
      <c r="V60" s="610"/>
      <c r="W60" s="610"/>
      <c r="X60" s="610"/>
      <c r="Y60" s="610"/>
      <c r="Z60" s="610"/>
      <c r="AA60" s="610"/>
      <c r="AB60" s="610"/>
      <c r="AC60" s="610"/>
      <c r="AD60" s="610"/>
      <c r="AE60" s="610"/>
      <c r="AF60" s="610"/>
      <c r="AG60" s="610"/>
    </row>
    <row r="61" spans="1:33" ht="24.95" customHeight="1">
      <c r="A61" s="617"/>
      <c r="B61" s="613"/>
      <c r="C61" s="613"/>
      <c r="D61" s="610"/>
      <c r="E61" s="610"/>
      <c r="F61" s="610"/>
      <c r="G61" s="610"/>
      <c r="H61" s="610"/>
      <c r="I61" s="610"/>
      <c r="J61" s="610"/>
      <c r="K61" s="610"/>
      <c r="L61" s="610"/>
      <c r="M61" s="610"/>
      <c r="N61" s="610"/>
      <c r="O61" s="610"/>
      <c r="P61" s="610"/>
      <c r="Q61" s="610"/>
      <c r="R61" s="610"/>
      <c r="S61" s="610"/>
      <c r="T61" s="610"/>
      <c r="U61" s="610"/>
      <c r="V61" s="610"/>
      <c r="W61" s="610"/>
      <c r="X61" s="610"/>
      <c r="Y61" s="610"/>
      <c r="Z61" s="610"/>
      <c r="AA61" s="610"/>
      <c r="AB61" s="610"/>
      <c r="AC61" s="610"/>
      <c r="AD61" s="610"/>
      <c r="AE61" s="610"/>
      <c r="AF61" s="610"/>
      <c r="AG61" s="610"/>
    </row>
    <row r="62" spans="1:33" ht="24.95" customHeight="1">
      <c r="A62" s="616"/>
      <c r="B62" s="613"/>
      <c r="C62" s="613"/>
      <c r="D62" s="610"/>
      <c r="E62" s="610"/>
      <c r="F62" s="610"/>
      <c r="G62" s="610"/>
      <c r="H62" s="610"/>
      <c r="I62" s="610"/>
      <c r="J62" s="610"/>
      <c r="K62" s="610"/>
      <c r="L62" s="610"/>
      <c r="M62" s="610"/>
      <c r="N62" s="610"/>
      <c r="O62" s="610"/>
      <c r="P62" s="610"/>
      <c r="Q62" s="610"/>
      <c r="R62" s="610"/>
      <c r="S62" s="610"/>
      <c r="T62" s="610"/>
      <c r="U62" s="610"/>
      <c r="V62" s="610"/>
      <c r="W62" s="610"/>
      <c r="X62" s="610"/>
      <c r="Y62" s="610"/>
      <c r="Z62" s="610"/>
      <c r="AA62" s="610"/>
      <c r="AB62" s="610"/>
      <c r="AC62" s="610"/>
      <c r="AD62" s="610"/>
      <c r="AE62" s="610"/>
      <c r="AF62" s="610"/>
      <c r="AG62" s="610"/>
    </row>
    <row r="63" spans="1:33" ht="24.95" customHeight="1">
      <c r="A63" s="616"/>
      <c r="B63" s="613"/>
      <c r="C63" s="613"/>
      <c r="D63" s="610"/>
      <c r="E63" s="610"/>
      <c r="F63" s="610"/>
      <c r="G63" s="610"/>
      <c r="H63" s="610"/>
      <c r="I63" s="610"/>
      <c r="J63" s="610"/>
      <c r="K63" s="610"/>
      <c r="L63" s="610"/>
      <c r="M63" s="610"/>
      <c r="N63" s="610"/>
      <c r="O63" s="610"/>
      <c r="P63" s="610"/>
      <c r="Q63" s="610"/>
      <c r="R63" s="610"/>
      <c r="S63" s="610"/>
      <c r="T63" s="610"/>
      <c r="U63" s="610"/>
      <c r="V63" s="610"/>
      <c r="W63" s="610"/>
      <c r="X63" s="610"/>
      <c r="Y63" s="610"/>
      <c r="Z63" s="610"/>
      <c r="AA63" s="610"/>
      <c r="AB63" s="610"/>
      <c r="AC63" s="610"/>
      <c r="AD63" s="610"/>
      <c r="AE63" s="610"/>
      <c r="AF63" s="610"/>
      <c r="AG63" s="610"/>
    </row>
    <row r="64" spans="1:33" ht="24.95" customHeight="1">
      <c r="A64" s="616"/>
      <c r="B64" s="613"/>
      <c r="C64" s="613"/>
      <c r="D64" s="610"/>
      <c r="E64" s="610"/>
      <c r="F64" s="610"/>
      <c r="G64" s="610"/>
      <c r="H64" s="610"/>
      <c r="I64" s="610"/>
      <c r="J64" s="610"/>
      <c r="K64" s="610"/>
      <c r="L64" s="610"/>
      <c r="M64" s="610"/>
      <c r="N64" s="610"/>
      <c r="O64" s="610"/>
      <c r="P64" s="610"/>
      <c r="Q64" s="610"/>
      <c r="R64" s="610"/>
      <c r="S64" s="610"/>
      <c r="T64" s="610"/>
      <c r="U64" s="610"/>
      <c r="V64" s="610"/>
      <c r="W64" s="610"/>
      <c r="X64" s="610"/>
      <c r="Y64" s="610"/>
      <c r="Z64" s="610"/>
      <c r="AA64" s="610"/>
      <c r="AB64" s="610"/>
      <c r="AC64" s="610"/>
      <c r="AD64" s="610"/>
      <c r="AE64" s="610"/>
      <c r="AF64" s="610"/>
      <c r="AG64" s="610"/>
    </row>
    <row r="65" spans="1:33" ht="24.95" customHeight="1">
      <c r="A65" s="616"/>
      <c r="B65" s="613"/>
      <c r="C65" s="613"/>
      <c r="D65" s="610"/>
      <c r="E65" s="610"/>
      <c r="F65" s="610"/>
      <c r="G65" s="610"/>
      <c r="H65" s="610"/>
      <c r="I65" s="610"/>
      <c r="J65" s="610"/>
      <c r="K65" s="610"/>
      <c r="L65" s="610"/>
      <c r="M65" s="610"/>
      <c r="N65" s="610"/>
      <c r="O65" s="610"/>
      <c r="P65" s="610"/>
      <c r="Q65" s="610"/>
      <c r="R65" s="610"/>
      <c r="S65" s="610"/>
      <c r="T65" s="610"/>
      <c r="U65" s="610"/>
      <c r="V65" s="610"/>
      <c r="W65" s="610"/>
      <c r="X65" s="610"/>
      <c r="Y65" s="610"/>
      <c r="Z65" s="610"/>
      <c r="AA65" s="610"/>
      <c r="AB65" s="610"/>
      <c r="AC65" s="610"/>
      <c r="AD65" s="610"/>
      <c r="AE65" s="610"/>
      <c r="AF65" s="610"/>
      <c r="AG65" s="610"/>
    </row>
    <row r="66" spans="1:33" ht="24.95" customHeight="1">
      <c r="A66" s="616"/>
      <c r="B66" s="613"/>
      <c r="C66" s="613"/>
      <c r="D66" s="610"/>
      <c r="E66" s="610"/>
      <c r="F66" s="610"/>
      <c r="G66" s="610"/>
      <c r="H66" s="610"/>
      <c r="I66" s="610"/>
      <c r="J66" s="610"/>
      <c r="K66" s="610"/>
      <c r="L66" s="610"/>
      <c r="M66" s="610"/>
      <c r="N66" s="610"/>
      <c r="O66" s="610"/>
      <c r="P66" s="610"/>
      <c r="Q66" s="610"/>
      <c r="R66" s="610"/>
      <c r="S66" s="610"/>
      <c r="T66" s="610"/>
      <c r="U66" s="610"/>
      <c r="V66" s="610"/>
      <c r="W66" s="610"/>
      <c r="X66" s="610"/>
      <c r="Y66" s="610"/>
      <c r="Z66" s="610"/>
      <c r="AA66" s="610"/>
      <c r="AB66" s="610"/>
      <c r="AC66" s="610"/>
      <c r="AD66" s="610"/>
      <c r="AE66" s="610"/>
      <c r="AF66" s="610"/>
      <c r="AG66" s="610"/>
    </row>
    <row r="67" spans="1:33" ht="24.95" customHeight="1">
      <c r="A67" s="616"/>
      <c r="B67" s="613"/>
      <c r="C67" s="613"/>
      <c r="D67" s="610"/>
      <c r="E67" s="610"/>
      <c r="F67" s="610"/>
      <c r="G67" s="610"/>
      <c r="H67" s="610"/>
      <c r="I67" s="610"/>
      <c r="J67" s="610"/>
      <c r="K67" s="610"/>
      <c r="L67" s="610"/>
      <c r="M67" s="610"/>
      <c r="N67" s="610"/>
      <c r="O67" s="610"/>
      <c r="P67" s="610"/>
      <c r="Q67" s="610"/>
      <c r="R67" s="610"/>
      <c r="S67" s="610"/>
      <c r="T67" s="610"/>
      <c r="U67" s="610"/>
      <c r="V67" s="610"/>
      <c r="W67" s="610"/>
      <c r="X67" s="610"/>
      <c r="Y67" s="610"/>
      <c r="Z67" s="610"/>
      <c r="AA67" s="610"/>
      <c r="AB67" s="610"/>
      <c r="AC67" s="610"/>
      <c r="AD67" s="610"/>
      <c r="AE67" s="610"/>
      <c r="AF67" s="610"/>
      <c r="AG67" s="610"/>
    </row>
    <row r="68" spans="1:33" ht="24.95" customHeight="1">
      <c r="A68" s="616"/>
      <c r="B68" s="613"/>
      <c r="C68" s="613"/>
      <c r="D68" s="610"/>
      <c r="E68" s="610"/>
      <c r="F68" s="610"/>
      <c r="G68" s="610"/>
      <c r="H68" s="610"/>
      <c r="I68" s="610"/>
      <c r="J68" s="610"/>
      <c r="K68" s="610"/>
      <c r="L68" s="610"/>
      <c r="M68" s="610"/>
      <c r="N68" s="610"/>
      <c r="O68" s="610"/>
      <c r="P68" s="610"/>
      <c r="Q68" s="610"/>
      <c r="R68" s="610"/>
      <c r="S68" s="610"/>
      <c r="T68" s="610"/>
      <c r="U68" s="610"/>
      <c r="V68" s="610"/>
      <c r="W68" s="610"/>
      <c r="X68" s="610"/>
      <c r="Y68" s="610"/>
      <c r="Z68" s="610"/>
      <c r="AA68" s="610"/>
      <c r="AB68" s="610"/>
      <c r="AC68" s="610"/>
      <c r="AD68" s="610"/>
      <c r="AE68" s="610"/>
      <c r="AF68" s="610"/>
      <c r="AG68" s="610"/>
    </row>
    <row r="69" spans="1:33" ht="24.95" customHeight="1">
      <c r="A69" s="616"/>
      <c r="B69" s="613"/>
      <c r="C69" s="613"/>
      <c r="D69" s="610"/>
      <c r="E69" s="610"/>
      <c r="F69" s="610"/>
      <c r="G69" s="610"/>
      <c r="H69" s="610"/>
      <c r="I69" s="610"/>
      <c r="J69" s="610"/>
      <c r="K69" s="610"/>
      <c r="L69" s="610"/>
      <c r="M69" s="610"/>
      <c r="N69" s="610"/>
      <c r="O69" s="610"/>
      <c r="P69" s="610"/>
      <c r="Q69" s="610"/>
      <c r="R69" s="610"/>
      <c r="S69" s="610"/>
      <c r="T69" s="610"/>
      <c r="U69" s="610"/>
      <c r="V69" s="610"/>
      <c r="W69" s="610"/>
      <c r="X69" s="610"/>
      <c r="Y69" s="610"/>
      <c r="Z69" s="610"/>
      <c r="AA69" s="610"/>
      <c r="AB69" s="610"/>
      <c r="AC69" s="610"/>
      <c r="AD69" s="610"/>
      <c r="AE69" s="610"/>
      <c r="AF69" s="610"/>
      <c r="AG69" s="610"/>
    </row>
    <row r="70" spans="1:33" ht="24.95" customHeight="1">
      <c r="A70" s="616"/>
      <c r="B70" s="613"/>
      <c r="C70" s="613"/>
      <c r="D70" s="610"/>
      <c r="E70" s="610"/>
      <c r="F70" s="610"/>
      <c r="G70" s="610"/>
      <c r="H70" s="610"/>
      <c r="I70" s="610"/>
      <c r="J70" s="610"/>
      <c r="K70" s="610"/>
      <c r="L70" s="610"/>
      <c r="M70" s="610"/>
      <c r="N70" s="610"/>
      <c r="O70" s="610"/>
      <c r="P70" s="610"/>
      <c r="Q70" s="610"/>
      <c r="R70" s="610"/>
      <c r="S70" s="610"/>
      <c r="T70" s="610"/>
      <c r="U70" s="610"/>
      <c r="V70" s="610"/>
      <c r="W70" s="610"/>
      <c r="X70" s="610"/>
      <c r="Y70" s="610"/>
      <c r="Z70" s="610"/>
      <c r="AA70" s="610"/>
      <c r="AB70" s="610"/>
      <c r="AC70" s="610"/>
      <c r="AD70" s="610"/>
      <c r="AE70" s="610"/>
      <c r="AF70" s="610"/>
      <c r="AG70" s="610"/>
    </row>
    <row r="71" spans="1:33" ht="24.95" customHeight="1">
      <c r="A71" s="616"/>
      <c r="B71" s="613"/>
      <c r="C71" s="613"/>
      <c r="D71" s="610"/>
      <c r="E71" s="610"/>
      <c r="F71" s="610"/>
      <c r="G71" s="610"/>
      <c r="H71" s="610"/>
      <c r="I71" s="610"/>
      <c r="J71" s="610"/>
      <c r="K71" s="610"/>
      <c r="L71" s="610"/>
      <c r="M71" s="610"/>
      <c r="N71" s="610"/>
      <c r="O71" s="610"/>
      <c r="P71" s="610"/>
      <c r="Q71" s="610"/>
      <c r="R71" s="610"/>
      <c r="S71" s="610"/>
      <c r="T71" s="610"/>
      <c r="U71" s="610"/>
      <c r="V71" s="610"/>
      <c r="W71" s="610"/>
      <c r="X71" s="610"/>
      <c r="Y71" s="610"/>
      <c r="Z71" s="610"/>
      <c r="AA71" s="610"/>
      <c r="AB71" s="610"/>
      <c r="AC71" s="610"/>
      <c r="AD71" s="610"/>
      <c r="AE71" s="610"/>
      <c r="AF71" s="610"/>
      <c r="AG71" s="610"/>
    </row>
    <row r="72" spans="1:33" ht="24.95" customHeight="1">
      <c r="A72" s="616"/>
      <c r="B72" s="613"/>
      <c r="C72" s="613"/>
      <c r="D72" s="610"/>
      <c r="E72" s="610"/>
      <c r="F72" s="610"/>
      <c r="G72" s="610"/>
      <c r="H72" s="610"/>
      <c r="I72" s="610"/>
      <c r="J72" s="610"/>
      <c r="K72" s="610"/>
      <c r="L72" s="610"/>
      <c r="M72" s="610"/>
      <c r="N72" s="610"/>
      <c r="O72" s="610"/>
      <c r="P72" s="610"/>
      <c r="Q72" s="610"/>
      <c r="R72" s="610"/>
      <c r="S72" s="610"/>
      <c r="T72" s="610"/>
      <c r="U72" s="610"/>
      <c r="V72" s="610"/>
      <c r="W72" s="610"/>
      <c r="X72" s="610"/>
      <c r="Y72" s="610"/>
      <c r="Z72" s="610"/>
      <c r="AA72" s="610"/>
      <c r="AB72" s="610"/>
      <c r="AC72" s="610"/>
      <c r="AD72" s="610"/>
      <c r="AE72" s="610"/>
      <c r="AF72" s="610"/>
      <c r="AG72" s="610"/>
    </row>
    <row r="73" spans="1:33" ht="24.95" customHeight="1">
      <c r="A73" s="616"/>
      <c r="B73" s="613"/>
      <c r="C73" s="613"/>
      <c r="D73" s="610"/>
      <c r="E73" s="610"/>
      <c r="F73" s="610"/>
      <c r="G73" s="610"/>
      <c r="H73" s="610"/>
      <c r="I73" s="610"/>
      <c r="J73" s="610"/>
      <c r="K73" s="610"/>
      <c r="L73" s="610"/>
      <c r="M73" s="610"/>
      <c r="N73" s="610"/>
      <c r="O73" s="610"/>
      <c r="P73" s="610"/>
      <c r="Q73" s="610"/>
      <c r="R73" s="610"/>
      <c r="S73" s="610"/>
      <c r="T73" s="610"/>
      <c r="U73" s="610"/>
      <c r="V73" s="610"/>
      <c r="W73" s="610"/>
      <c r="X73" s="610"/>
      <c r="Y73" s="610"/>
      <c r="Z73" s="610"/>
      <c r="AA73" s="610"/>
      <c r="AB73" s="610"/>
      <c r="AC73" s="610"/>
      <c r="AD73" s="610"/>
      <c r="AE73" s="610"/>
      <c r="AF73" s="610"/>
      <c r="AG73" s="610"/>
    </row>
    <row r="74" spans="1:33" ht="24.95" customHeight="1">
      <c r="A74" s="616"/>
      <c r="B74" s="613"/>
      <c r="C74" s="613"/>
      <c r="D74" s="610"/>
      <c r="E74" s="610"/>
      <c r="F74" s="610"/>
      <c r="G74" s="610"/>
      <c r="H74" s="610"/>
      <c r="I74" s="610"/>
      <c r="J74" s="610"/>
      <c r="K74" s="610"/>
      <c r="L74" s="610"/>
      <c r="M74" s="610"/>
      <c r="N74" s="610"/>
      <c r="O74" s="610"/>
      <c r="P74" s="610"/>
      <c r="Q74" s="610"/>
      <c r="R74" s="610"/>
      <c r="S74" s="610"/>
      <c r="T74" s="610"/>
      <c r="U74" s="610"/>
      <c r="V74" s="610"/>
      <c r="W74" s="610"/>
      <c r="X74" s="610"/>
      <c r="Y74" s="610"/>
      <c r="Z74" s="610"/>
      <c r="AA74" s="610"/>
      <c r="AB74" s="610"/>
      <c r="AC74" s="610"/>
      <c r="AD74" s="610"/>
      <c r="AE74" s="610"/>
      <c r="AF74" s="610"/>
      <c r="AG74" s="610"/>
    </row>
    <row r="75" spans="1:33" ht="24.95" customHeight="1">
      <c r="A75" s="616"/>
      <c r="B75" s="613"/>
      <c r="C75" s="613"/>
      <c r="D75" s="610"/>
      <c r="E75" s="610"/>
      <c r="F75" s="610"/>
      <c r="G75" s="610"/>
      <c r="H75" s="610"/>
      <c r="I75" s="610"/>
      <c r="J75" s="610"/>
      <c r="K75" s="610"/>
      <c r="L75" s="610"/>
      <c r="M75" s="610"/>
      <c r="N75" s="610"/>
      <c r="O75" s="610"/>
      <c r="P75" s="610"/>
      <c r="Q75" s="610"/>
      <c r="R75" s="610"/>
      <c r="S75" s="610"/>
      <c r="T75" s="610"/>
      <c r="U75" s="610"/>
      <c r="V75" s="610"/>
      <c r="W75" s="610"/>
      <c r="X75" s="610"/>
      <c r="Y75" s="610"/>
      <c r="Z75" s="610"/>
      <c r="AA75" s="610"/>
      <c r="AB75" s="610"/>
      <c r="AC75" s="610"/>
      <c r="AD75" s="610"/>
      <c r="AE75" s="610"/>
      <c r="AF75" s="610"/>
      <c r="AG75" s="610"/>
    </row>
    <row r="76" spans="1:33" ht="24.95" customHeight="1">
      <c r="A76" s="616"/>
      <c r="B76" s="613"/>
      <c r="C76" s="613"/>
      <c r="D76" s="610"/>
      <c r="E76" s="610"/>
      <c r="F76" s="610"/>
      <c r="G76" s="610"/>
      <c r="H76" s="610"/>
      <c r="I76" s="610"/>
      <c r="J76" s="610"/>
      <c r="K76" s="610"/>
      <c r="L76" s="610"/>
      <c r="M76" s="610"/>
      <c r="N76" s="610"/>
      <c r="O76" s="610"/>
      <c r="P76" s="610"/>
      <c r="Q76" s="610"/>
      <c r="R76" s="610"/>
      <c r="S76" s="610"/>
      <c r="T76" s="610"/>
      <c r="U76" s="610"/>
      <c r="V76" s="610"/>
      <c r="W76" s="610"/>
      <c r="X76" s="610"/>
      <c r="Y76" s="610"/>
      <c r="Z76" s="610"/>
      <c r="AA76" s="610"/>
      <c r="AB76" s="610"/>
      <c r="AC76" s="610"/>
      <c r="AD76" s="610"/>
      <c r="AE76" s="610"/>
      <c r="AF76" s="610"/>
      <c r="AG76" s="610"/>
    </row>
    <row r="77" spans="1:33" ht="24.95" customHeight="1">
      <c r="A77" s="616"/>
      <c r="B77" s="613"/>
      <c r="C77" s="613"/>
      <c r="D77" s="610"/>
      <c r="E77" s="610"/>
      <c r="F77" s="610"/>
      <c r="G77" s="610"/>
      <c r="H77" s="610"/>
      <c r="I77" s="610"/>
      <c r="J77" s="610"/>
      <c r="K77" s="610"/>
      <c r="L77" s="610"/>
      <c r="M77" s="610"/>
      <c r="N77" s="610"/>
      <c r="O77" s="610"/>
      <c r="P77" s="610"/>
      <c r="Q77" s="610"/>
      <c r="R77" s="610"/>
      <c r="S77" s="610"/>
      <c r="T77" s="610"/>
      <c r="U77" s="610"/>
      <c r="V77" s="610"/>
      <c r="W77" s="610"/>
      <c r="X77" s="610"/>
      <c r="Y77" s="610"/>
      <c r="Z77" s="610"/>
      <c r="AA77" s="610"/>
      <c r="AB77" s="610"/>
      <c r="AC77" s="610"/>
      <c r="AD77" s="610"/>
      <c r="AE77" s="610"/>
      <c r="AF77" s="610"/>
      <c r="AG77" s="610"/>
    </row>
    <row r="78" spans="1:33" ht="24.95" customHeight="1">
      <c r="A78" s="616"/>
      <c r="B78" s="613"/>
      <c r="C78" s="613"/>
      <c r="D78" s="610"/>
      <c r="E78" s="610"/>
      <c r="F78" s="610"/>
      <c r="G78" s="610"/>
      <c r="H78" s="610"/>
      <c r="I78" s="610"/>
      <c r="J78" s="610"/>
      <c r="K78" s="610"/>
      <c r="L78" s="610"/>
      <c r="M78" s="610"/>
      <c r="N78" s="610"/>
      <c r="O78" s="610"/>
      <c r="P78" s="610"/>
      <c r="Q78" s="610"/>
      <c r="R78" s="610"/>
      <c r="S78" s="610"/>
      <c r="T78" s="610"/>
      <c r="U78" s="610"/>
      <c r="V78" s="610"/>
      <c r="W78" s="610"/>
      <c r="X78" s="610"/>
      <c r="Y78" s="610"/>
      <c r="Z78" s="610"/>
      <c r="AA78" s="610"/>
      <c r="AB78" s="610"/>
      <c r="AC78" s="610"/>
      <c r="AD78" s="610"/>
      <c r="AE78" s="610"/>
      <c r="AF78" s="610"/>
      <c r="AG78" s="610"/>
    </row>
    <row r="79" spans="1:33" ht="24.95" customHeight="1">
      <c r="A79" s="616"/>
      <c r="B79" s="613"/>
      <c r="C79" s="613"/>
      <c r="D79" s="610"/>
      <c r="E79" s="610"/>
      <c r="F79" s="610"/>
      <c r="G79" s="610"/>
      <c r="H79" s="610"/>
      <c r="I79" s="610"/>
      <c r="J79" s="610"/>
      <c r="K79" s="610"/>
      <c r="L79" s="610"/>
      <c r="M79" s="610"/>
      <c r="N79" s="610"/>
      <c r="O79" s="610"/>
      <c r="P79" s="610"/>
      <c r="Q79" s="610"/>
      <c r="R79" s="610"/>
      <c r="S79" s="610"/>
      <c r="T79" s="610"/>
      <c r="U79" s="610"/>
      <c r="V79" s="610"/>
      <c r="W79" s="610"/>
      <c r="X79" s="610"/>
      <c r="Y79" s="610"/>
      <c r="Z79" s="610"/>
      <c r="AA79" s="610"/>
      <c r="AB79" s="610"/>
      <c r="AC79" s="610"/>
      <c r="AD79" s="610"/>
      <c r="AE79" s="610"/>
      <c r="AF79" s="610"/>
      <c r="AG79" s="610"/>
    </row>
    <row r="80" spans="1:33" ht="24.95" customHeight="1">
      <c r="A80" s="616"/>
      <c r="B80" s="613"/>
      <c r="C80" s="613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10"/>
      <c r="AB80" s="610"/>
      <c r="AC80" s="610"/>
      <c r="AD80" s="610"/>
      <c r="AE80" s="610"/>
      <c r="AF80" s="610"/>
      <c r="AG80" s="610"/>
    </row>
    <row r="81" spans="1:33" ht="24.95" customHeight="1">
      <c r="A81" s="616"/>
      <c r="B81" s="613"/>
      <c r="C81" s="613"/>
      <c r="D81" s="610"/>
      <c r="E81" s="610"/>
      <c r="F81" s="610"/>
      <c r="G81" s="610"/>
      <c r="H81" s="610"/>
      <c r="I81" s="610"/>
      <c r="J81" s="610"/>
      <c r="K81" s="610"/>
      <c r="L81" s="610"/>
      <c r="M81" s="610"/>
      <c r="N81" s="610"/>
      <c r="O81" s="610"/>
      <c r="P81" s="610"/>
      <c r="Q81" s="610"/>
      <c r="R81" s="610"/>
      <c r="S81" s="610"/>
      <c r="T81" s="610"/>
      <c r="U81" s="610"/>
      <c r="V81" s="610"/>
      <c r="W81" s="610"/>
      <c r="X81" s="610"/>
      <c r="Y81" s="610"/>
      <c r="Z81" s="610"/>
      <c r="AA81" s="610"/>
      <c r="AB81" s="610"/>
      <c r="AC81" s="610"/>
      <c r="AD81" s="610"/>
      <c r="AE81" s="610"/>
      <c r="AF81" s="610"/>
      <c r="AG81" s="610"/>
    </row>
    <row r="82" spans="1:33" ht="24.95" customHeight="1">
      <c r="A82" s="616"/>
      <c r="B82" s="613"/>
      <c r="C82" s="613"/>
      <c r="D82" s="610"/>
      <c r="E82" s="610"/>
      <c r="F82" s="610"/>
      <c r="G82" s="610"/>
      <c r="H82" s="610"/>
      <c r="I82" s="610"/>
      <c r="J82" s="610"/>
      <c r="K82" s="610"/>
      <c r="L82" s="610"/>
      <c r="M82" s="610"/>
      <c r="N82" s="610"/>
      <c r="O82" s="610"/>
      <c r="P82" s="610"/>
      <c r="Q82" s="610"/>
      <c r="R82" s="610"/>
      <c r="S82" s="610"/>
      <c r="T82" s="610"/>
      <c r="U82" s="610"/>
      <c r="V82" s="610"/>
      <c r="W82" s="610"/>
      <c r="X82" s="610"/>
      <c r="Y82" s="610"/>
      <c r="Z82" s="610"/>
      <c r="AA82" s="610"/>
      <c r="AB82" s="610"/>
      <c r="AC82" s="610"/>
      <c r="AD82" s="610"/>
      <c r="AE82" s="610"/>
      <c r="AF82" s="610"/>
      <c r="AG82" s="610"/>
    </row>
    <row r="83" spans="1:33" ht="24.95" customHeight="1">
      <c r="A83" s="616"/>
      <c r="B83" s="613"/>
      <c r="C83" s="613"/>
      <c r="D83" s="610"/>
      <c r="E83" s="610"/>
      <c r="F83" s="610"/>
      <c r="G83" s="610"/>
      <c r="H83" s="610"/>
      <c r="I83" s="610"/>
      <c r="J83" s="610"/>
      <c r="K83" s="610"/>
      <c r="L83" s="610"/>
      <c r="M83" s="610"/>
      <c r="N83" s="610"/>
      <c r="O83" s="610"/>
      <c r="P83" s="610"/>
      <c r="Q83" s="610"/>
      <c r="R83" s="610"/>
      <c r="S83" s="610"/>
      <c r="T83" s="610"/>
      <c r="U83" s="610"/>
      <c r="V83" s="610"/>
      <c r="W83" s="610"/>
      <c r="X83" s="610"/>
      <c r="Y83" s="610"/>
      <c r="Z83" s="610"/>
      <c r="AA83" s="610"/>
      <c r="AB83" s="610"/>
      <c r="AC83" s="610"/>
      <c r="AD83" s="610"/>
      <c r="AE83" s="610"/>
      <c r="AF83" s="610"/>
      <c r="AG83" s="610"/>
    </row>
    <row r="84" spans="1:33" ht="24.95" customHeight="1">
      <c r="A84" s="616"/>
      <c r="B84" s="613"/>
      <c r="C84" s="613"/>
      <c r="D84" s="610"/>
      <c r="E84" s="610"/>
      <c r="F84" s="610"/>
      <c r="G84" s="610"/>
      <c r="H84" s="610"/>
      <c r="I84" s="610"/>
      <c r="J84" s="610"/>
      <c r="K84" s="610"/>
      <c r="L84" s="610"/>
      <c r="M84" s="610"/>
      <c r="N84" s="610"/>
      <c r="O84" s="610"/>
      <c r="P84" s="610"/>
      <c r="Q84" s="610"/>
      <c r="R84" s="610"/>
      <c r="S84" s="610"/>
      <c r="T84" s="610"/>
      <c r="U84" s="610"/>
      <c r="V84" s="610"/>
      <c r="W84" s="610"/>
      <c r="X84" s="610"/>
      <c r="Y84" s="610"/>
      <c r="Z84" s="610"/>
      <c r="AA84" s="610"/>
      <c r="AB84" s="610"/>
      <c r="AC84" s="610"/>
      <c r="AD84" s="610"/>
      <c r="AE84" s="610"/>
      <c r="AF84" s="610"/>
      <c r="AG84" s="610"/>
    </row>
    <row r="85" spans="1:33" ht="24.95" customHeight="1">
      <c r="A85" s="616"/>
      <c r="B85" s="613"/>
      <c r="C85" s="613"/>
      <c r="D85" s="610"/>
      <c r="E85" s="610"/>
      <c r="F85" s="610"/>
      <c r="G85" s="610"/>
      <c r="H85" s="610"/>
      <c r="I85" s="610"/>
      <c r="J85" s="610"/>
      <c r="K85" s="610"/>
      <c r="L85" s="610"/>
      <c r="M85" s="610"/>
      <c r="N85" s="610"/>
      <c r="O85" s="610"/>
      <c r="P85" s="610"/>
      <c r="Q85" s="610"/>
      <c r="R85" s="610"/>
      <c r="S85" s="610"/>
      <c r="T85" s="610"/>
      <c r="U85" s="610"/>
      <c r="V85" s="610"/>
      <c r="W85" s="610"/>
      <c r="X85" s="610"/>
      <c r="Y85" s="610"/>
      <c r="Z85" s="610"/>
      <c r="AA85" s="610"/>
      <c r="AB85" s="610"/>
      <c r="AC85" s="610"/>
      <c r="AD85" s="610"/>
      <c r="AE85" s="610"/>
      <c r="AF85" s="610"/>
      <c r="AG85" s="610"/>
    </row>
    <row r="86" spans="1:33" ht="24.95" customHeight="1">
      <c r="A86" s="616"/>
      <c r="B86" s="613"/>
      <c r="C86" s="613"/>
      <c r="D86" s="610"/>
      <c r="E86" s="610"/>
      <c r="F86" s="610"/>
      <c r="G86" s="610"/>
      <c r="H86" s="610"/>
      <c r="I86" s="610"/>
      <c r="J86" s="610"/>
      <c r="K86" s="610"/>
      <c r="L86" s="610"/>
      <c r="M86" s="610"/>
      <c r="N86" s="610"/>
      <c r="O86" s="610"/>
      <c r="P86" s="610"/>
      <c r="Q86" s="610"/>
      <c r="R86" s="610"/>
      <c r="S86" s="610"/>
      <c r="T86" s="610"/>
      <c r="U86" s="610"/>
      <c r="V86" s="610"/>
      <c r="W86" s="610"/>
      <c r="X86" s="610"/>
      <c r="Y86" s="610"/>
      <c r="Z86" s="610"/>
      <c r="AA86" s="610"/>
      <c r="AB86" s="610"/>
      <c r="AC86" s="610"/>
      <c r="AD86" s="610"/>
      <c r="AE86" s="610"/>
      <c r="AF86" s="610"/>
      <c r="AG86" s="610"/>
    </row>
    <row r="87" spans="1:33" ht="24.95" customHeight="1">
      <c r="A87" s="616"/>
      <c r="B87" s="613"/>
      <c r="C87" s="613"/>
      <c r="D87" s="610"/>
      <c r="E87" s="610"/>
      <c r="F87" s="610"/>
      <c r="G87" s="610"/>
      <c r="H87" s="610"/>
      <c r="I87" s="610"/>
      <c r="J87" s="610"/>
      <c r="K87" s="610"/>
      <c r="L87" s="610"/>
      <c r="M87" s="610"/>
      <c r="N87" s="610"/>
      <c r="O87" s="610"/>
      <c r="P87" s="610"/>
      <c r="Q87" s="610"/>
      <c r="R87" s="610"/>
      <c r="S87" s="610"/>
      <c r="T87" s="610"/>
      <c r="U87" s="610"/>
      <c r="V87" s="610"/>
      <c r="W87" s="610"/>
      <c r="X87" s="610"/>
      <c r="Y87" s="610"/>
      <c r="Z87" s="610"/>
      <c r="AA87" s="610"/>
      <c r="AB87" s="610"/>
      <c r="AC87" s="610"/>
      <c r="AD87" s="610"/>
      <c r="AE87" s="610"/>
      <c r="AF87" s="610"/>
      <c r="AG87" s="610"/>
    </row>
    <row r="88" spans="1:33" ht="24.95" customHeight="1">
      <c r="A88" s="616"/>
      <c r="B88" s="613"/>
      <c r="C88" s="613"/>
      <c r="D88" s="610"/>
      <c r="E88" s="610"/>
      <c r="F88" s="610"/>
      <c r="G88" s="610"/>
      <c r="H88" s="610"/>
      <c r="I88" s="610"/>
      <c r="J88" s="610"/>
      <c r="K88" s="610"/>
      <c r="L88" s="610"/>
      <c r="M88" s="610"/>
      <c r="N88" s="610"/>
      <c r="O88" s="610"/>
      <c r="P88" s="610"/>
      <c r="Q88" s="610"/>
      <c r="R88" s="610"/>
      <c r="S88" s="610"/>
      <c r="T88" s="610"/>
      <c r="U88" s="610"/>
      <c r="V88" s="610"/>
      <c r="W88" s="610"/>
      <c r="X88" s="610"/>
      <c r="Y88" s="610"/>
      <c r="Z88" s="610"/>
      <c r="AA88" s="610"/>
      <c r="AB88" s="610"/>
      <c r="AC88" s="610"/>
      <c r="AD88" s="610"/>
      <c r="AE88" s="610"/>
      <c r="AF88" s="610"/>
      <c r="AG88" s="610"/>
    </row>
    <row r="89" spans="1:33" ht="24.95" customHeight="1">
      <c r="A89" s="616"/>
      <c r="B89" s="613"/>
      <c r="C89" s="613"/>
      <c r="D89" s="610"/>
      <c r="E89" s="610"/>
      <c r="F89" s="610"/>
      <c r="G89" s="610"/>
      <c r="H89" s="610"/>
      <c r="I89" s="610"/>
      <c r="J89" s="610"/>
      <c r="K89" s="610"/>
      <c r="L89" s="610"/>
      <c r="M89" s="610"/>
      <c r="N89" s="610"/>
      <c r="O89" s="610"/>
      <c r="P89" s="610"/>
      <c r="Q89" s="610"/>
      <c r="R89" s="610"/>
      <c r="S89" s="610"/>
      <c r="T89" s="610"/>
      <c r="U89" s="610"/>
      <c r="V89" s="610"/>
      <c r="W89" s="610"/>
      <c r="X89" s="610"/>
      <c r="Y89" s="610"/>
      <c r="Z89" s="610"/>
      <c r="AA89" s="610"/>
      <c r="AB89" s="610"/>
      <c r="AC89" s="610"/>
      <c r="AD89" s="610"/>
      <c r="AE89" s="610"/>
      <c r="AF89" s="610"/>
      <c r="AG89" s="610"/>
    </row>
    <row r="90" spans="1:33" ht="24.95" customHeight="1">
      <c r="A90" s="616"/>
      <c r="B90" s="613"/>
      <c r="C90" s="613"/>
      <c r="D90" s="610"/>
      <c r="E90" s="610"/>
      <c r="F90" s="610"/>
      <c r="G90" s="610"/>
      <c r="H90" s="610"/>
      <c r="I90" s="610"/>
      <c r="J90" s="610"/>
      <c r="K90" s="610"/>
      <c r="L90" s="610"/>
      <c r="M90" s="610"/>
      <c r="N90" s="610"/>
      <c r="O90" s="610"/>
      <c r="P90" s="610"/>
      <c r="Q90" s="610"/>
      <c r="R90" s="610"/>
      <c r="S90" s="610"/>
      <c r="T90" s="610"/>
      <c r="U90" s="610"/>
      <c r="V90" s="610"/>
      <c r="W90" s="610"/>
      <c r="X90" s="610"/>
      <c r="Y90" s="610"/>
      <c r="Z90" s="610"/>
      <c r="AA90" s="610"/>
      <c r="AB90" s="610"/>
      <c r="AC90" s="610"/>
      <c r="AD90" s="610"/>
      <c r="AE90" s="610"/>
      <c r="AF90" s="610"/>
      <c r="AG90" s="610"/>
    </row>
    <row r="91" spans="1:33" ht="24.95" customHeight="1">
      <c r="A91" s="616"/>
      <c r="B91" s="613"/>
      <c r="C91" s="613"/>
      <c r="D91" s="610"/>
      <c r="E91" s="610"/>
      <c r="F91" s="610"/>
      <c r="G91" s="610"/>
      <c r="H91" s="610"/>
      <c r="I91" s="610"/>
      <c r="J91" s="610"/>
      <c r="K91" s="610"/>
      <c r="L91" s="610"/>
      <c r="M91" s="610"/>
      <c r="N91" s="610"/>
      <c r="O91" s="610"/>
      <c r="P91" s="610"/>
      <c r="Q91" s="610"/>
      <c r="R91" s="610"/>
      <c r="S91" s="610"/>
      <c r="T91" s="610"/>
      <c r="U91" s="610"/>
      <c r="V91" s="610"/>
      <c r="W91" s="610"/>
      <c r="X91" s="610"/>
      <c r="Y91" s="610"/>
      <c r="Z91" s="610"/>
      <c r="AA91" s="610"/>
      <c r="AB91" s="610"/>
      <c r="AC91" s="610"/>
      <c r="AD91" s="610"/>
      <c r="AE91" s="610"/>
      <c r="AF91" s="610"/>
      <c r="AG91" s="610"/>
    </row>
    <row r="92" spans="1:33" ht="24.95" customHeight="1">
      <c r="A92" s="616"/>
      <c r="B92" s="613"/>
      <c r="C92" s="613"/>
      <c r="D92" s="610"/>
      <c r="E92" s="610"/>
      <c r="F92" s="610"/>
      <c r="G92" s="610"/>
      <c r="H92" s="610"/>
      <c r="I92" s="610"/>
      <c r="J92" s="610"/>
      <c r="K92" s="610"/>
      <c r="L92" s="610"/>
      <c r="M92" s="610"/>
      <c r="N92" s="610"/>
      <c r="O92" s="610"/>
      <c r="P92" s="610"/>
      <c r="Q92" s="610"/>
      <c r="R92" s="610"/>
      <c r="S92" s="610"/>
      <c r="T92" s="610"/>
      <c r="U92" s="610"/>
      <c r="V92" s="610"/>
      <c r="W92" s="610"/>
      <c r="X92" s="610"/>
      <c r="Y92" s="610"/>
      <c r="Z92" s="610"/>
      <c r="AA92" s="610"/>
      <c r="AB92" s="610"/>
      <c r="AC92" s="610"/>
      <c r="AD92" s="610"/>
      <c r="AE92" s="610"/>
      <c r="AF92" s="610"/>
      <c r="AG92" s="610"/>
    </row>
    <row r="93" spans="1:33" ht="24.95" customHeight="1">
      <c r="A93" s="616"/>
      <c r="B93" s="613"/>
      <c r="C93" s="613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</row>
    <row r="94" spans="1:33" ht="24.95" customHeight="1">
      <c r="A94" s="616"/>
      <c r="B94" s="613"/>
      <c r="C94" s="613"/>
      <c r="D94" s="610"/>
      <c r="E94" s="610"/>
      <c r="F94" s="610"/>
      <c r="G94" s="610"/>
      <c r="H94" s="610"/>
      <c r="I94" s="610"/>
      <c r="J94" s="610"/>
      <c r="K94" s="610"/>
      <c r="L94" s="610"/>
      <c r="M94" s="610"/>
      <c r="N94" s="610"/>
      <c r="O94" s="610"/>
      <c r="P94" s="610"/>
      <c r="Q94" s="610"/>
      <c r="R94" s="610"/>
      <c r="S94" s="610"/>
      <c r="T94" s="610"/>
      <c r="U94" s="610"/>
      <c r="V94" s="610"/>
      <c r="W94" s="610"/>
      <c r="X94" s="610"/>
      <c r="Y94" s="610"/>
      <c r="Z94" s="610"/>
      <c r="AA94" s="610"/>
      <c r="AB94" s="610"/>
      <c r="AC94" s="610"/>
      <c r="AD94" s="610"/>
      <c r="AE94" s="610"/>
      <c r="AF94" s="610"/>
      <c r="AG94" s="610"/>
    </row>
    <row r="95" spans="1:33" ht="24.95" customHeight="1">
      <c r="A95" s="616"/>
      <c r="B95" s="613"/>
      <c r="C95" s="613"/>
      <c r="D95" s="610"/>
      <c r="E95" s="610"/>
      <c r="F95" s="610"/>
      <c r="G95" s="610"/>
      <c r="H95" s="610"/>
      <c r="I95" s="610"/>
      <c r="J95" s="610"/>
      <c r="K95" s="610"/>
      <c r="L95" s="610"/>
      <c r="M95" s="610"/>
      <c r="N95" s="610"/>
      <c r="O95" s="610"/>
      <c r="P95" s="610"/>
      <c r="Q95" s="610"/>
      <c r="R95" s="610"/>
      <c r="S95" s="610"/>
      <c r="T95" s="610"/>
      <c r="U95" s="610"/>
      <c r="V95" s="610"/>
      <c r="W95" s="610"/>
      <c r="X95" s="610"/>
      <c r="Y95" s="610"/>
      <c r="Z95" s="610"/>
      <c r="AA95" s="610"/>
      <c r="AB95" s="610"/>
      <c r="AC95" s="610"/>
      <c r="AD95" s="610"/>
      <c r="AE95" s="610"/>
      <c r="AF95" s="610"/>
      <c r="AG95" s="610"/>
    </row>
    <row r="96" spans="1:33" ht="24.95" customHeight="1">
      <c r="A96" s="615"/>
      <c r="B96" s="613"/>
      <c r="C96" s="613"/>
      <c r="D96" s="610"/>
      <c r="E96" s="610"/>
      <c r="F96" s="610"/>
      <c r="G96" s="610"/>
      <c r="H96" s="610"/>
      <c r="I96" s="610"/>
      <c r="J96" s="610"/>
      <c r="K96" s="610"/>
      <c r="L96" s="610"/>
      <c r="M96" s="610"/>
      <c r="N96" s="610"/>
      <c r="O96" s="610"/>
      <c r="P96" s="610"/>
      <c r="Q96" s="610"/>
      <c r="R96" s="610"/>
      <c r="S96" s="610"/>
      <c r="T96" s="610"/>
      <c r="U96" s="610"/>
      <c r="V96" s="610"/>
      <c r="W96" s="610"/>
      <c r="X96" s="610"/>
      <c r="Y96" s="610"/>
      <c r="Z96" s="610"/>
      <c r="AA96" s="610"/>
      <c r="AB96" s="610"/>
      <c r="AC96" s="610"/>
      <c r="AD96" s="610"/>
      <c r="AE96" s="610"/>
      <c r="AF96" s="610"/>
      <c r="AG96" s="610"/>
    </row>
    <row r="97" spans="1:33" ht="24.95" customHeight="1">
      <c r="A97" s="615"/>
      <c r="B97" s="613"/>
      <c r="C97" s="613"/>
      <c r="D97" s="610"/>
      <c r="E97" s="610"/>
      <c r="F97" s="610"/>
      <c r="G97" s="610"/>
      <c r="H97" s="610"/>
      <c r="I97" s="610"/>
      <c r="J97" s="610"/>
      <c r="K97" s="610"/>
      <c r="L97" s="610"/>
      <c r="M97" s="610"/>
      <c r="N97" s="610"/>
      <c r="O97" s="610"/>
      <c r="P97" s="610"/>
      <c r="Q97" s="610"/>
      <c r="R97" s="610"/>
      <c r="S97" s="610"/>
      <c r="T97" s="610"/>
      <c r="U97" s="610"/>
      <c r="V97" s="610"/>
      <c r="W97" s="610"/>
      <c r="X97" s="610"/>
      <c r="Y97" s="610"/>
      <c r="Z97" s="610"/>
      <c r="AA97" s="610"/>
      <c r="AB97" s="610"/>
      <c r="AC97" s="610"/>
      <c r="AD97" s="610"/>
      <c r="AE97" s="610"/>
      <c r="AF97" s="610"/>
      <c r="AG97" s="610"/>
    </row>
    <row r="98" spans="1:33" ht="24.95" customHeight="1">
      <c r="A98" s="615"/>
      <c r="B98" s="613"/>
      <c r="C98" s="613"/>
      <c r="D98" s="610"/>
      <c r="E98" s="610"/>
      <c r="F98" s="610"/>
      <c r="G98" s="610"/>
      <c r="H98" s="610"/>
      <c r="I98" s="610"/>
      <c r="J98" s="610"/>
      <c r="K98" s="610"/>
      <c r="L98" s="610"/>
      <c r="M98" s="610"/>
      <c r="N98" s="610"/>
      <c r="O98" s="610"/>
      <c r="P98" s="610"/>
      <c r="Q98" s="610"/>
      <c r="R98" s="610"/>
      <c r="S98" s="610"/>
      <c r="T98" s="610"/>
      <c r="U98" s="610"/>
      <c r="V98" s="610"/>
      <c r="W98" s="610"/>
      <c r="X98" s="610"/>
      <c r="Y98" s="610"/>
      <c r="Z98" s="610"/>
      <c r="AA98" s="610"/>
      <c r="AB98" s="610"/>
      <c r="AC98" s="610"/>
      <c r="AD98" s="610"/>
      <c r="AE98" s="610"/>
      <c r="AF98" s="610"/>
      <c r="AG98" s="610"/>
    </row>
    <row r="99" spans="1:33" ht="24.95" customHeight="1">
      <c r="A99" s="615"/>
      <c r="B99" s="613"/>
      <c r="C99" s="613"/>
      <c r="D99" s="610"/>
      <c r="E99" s="610"/>
      <c r="F99" s="610"/>
      <c r="G99" s="610"/>
      <c r="H99" s="610"/>
      <c r="I99" s="610"/>
      <c r="J99" s="610"/>
      <c r="K99" s="610"/>
      <c r="L99" s="610"/>
      <c r="M99" s="610"/>
      <c r="N99" s="610"/>
      <c r="O99" s="610"/>
      <c r="P99" s="610"/>
      <c r="Q99" s="610"/>
      <c r="R99" s="610"/>
      <c r="S99" s="610"/>
      <c r="T99" s="610"/>
      <c r="U99" s="610"/>
      <c r="V99" s="610"/>
      <c r="W99" s="610"/>
      <c r="X99" s="610"/>
      <c r="Y99" s="610"/>
      <c r="Z99" s="610"/>
      <c r="AA99" s="610"/>
      <c r="AB99" s="610"/>
      <c r="AC99" s="610"/>
      <c r="AD99" s="610"/>
      <c r="AE99" s="610"/>
      <c r="AF99" s="610"/>
      <c r="AG99" s="610"/>
    </row>
    <row r="100" spans="1:33" ht="24.95" customHeight="1">
      <c r="A100" s="615"/>
      <c r="B100" s="613"/>
      <c r="C100" s="613"/>
      <c r="D100" s="610"/>
      <c r="E100" s="610"/>
      <c r="F100" s="610"/>
      <c r="G100" s="610"/>
      <c r="H100" s="610"/>
      <c r="I100" s="610"/>
      <c r="J100" s="610"/>
      <c r="K100" s="610"/>
      <c r="L100" s="610"/>
      <c r="M100" s="610"/>
      <c r="N100" s="610"/>
      <c r="O100" s="610"/>
      <c r="P100" s="610"/>
      <c r="Q100" s="610"/>
      <c r="R100" s="610"/>
      <c r="S100" s="610"/>
      <c r="T100" s="610"/>
      <c r="U100" s="610"/>
      <c r="V100" s="610"/>
      <c r="W100" s="610"/>
      <c r="X100" s="610"/>
      <c r="Y100" s="610"/>
      <c r="Z100" s="610"/>
      <c r="AA100" s="610"/>
      <c r="AB100" s="610"/>
      <c r="AC100" s="610"/>
      <c r="AD100" s="610"/>
      <c r="AE100" s="610"/>
      <c r="AF100" s="610"/>
      <c r="AG100" s="610"/>
    </row>
    <row r="101" spans="1:33" ht="24.95" customHeight="1">
      <c r="A101" s="615"/>
      <c r="B101" s="613"/>
      <c r="C101" s="613"/>
      <c r="D101" s="610"/>
      <c r="E101" s="610"/>
      <c r="F101" s="610"/>
      <c r="G101" s="610"/>
      <c r="H101" s="610"/>
      <c r="I101" s="610"/>
      <c r="J101" s="610"/>
      <c r="K101" s="610"/>
      <c r="L101" s="610"/>
      <c r="M101" s="610"/>
      <c r="N101" s="610"/>
      <c r="O101" s="610"/>
      <c r="P101" s="610"/>
      <c r="Q101" s="610"/>
      <c r="R101" s="610"/>
      <c r="S101" s="610"/>
      <c r="T101" s="610"/>
      <c r="U101" s="610"/>
      <c r="V101" s="610"/>
      <c r="W101" s="610"/>
      <c r="X101" s="610"/>
      <c r="Y101" s="610"/>
      <c r="Z101" s="610"/>
      <c r="AA101" s="610"/>
      <c r="AB101" s="610"/>
      <c r="AC101" s="610"/>
      <c r="AD101" s="610"/>
      <c r="AE101" s="610"/>
      <c r="AF101" s="610"/>
      <c r="AG101" s="610"/>
    </row>
    <row r="102" spans="1:33" ht="24.95" customHeight="1">
      <c r="A102" s="615"/>
      <c r="B102" s="613"/>
      <c r="C102" s="613"/>
      <c r="D102" s="610"/>
      <c r="E102" s="610"/>
      <c r="F102" s="610"/>
      <c r="G102" s="610"/>
      <c r="H102" s="610"/>
      <c r="I102" s="610"/>
      <c r="J102" s="610"/>
      <c r="K102" s="610"/>
      <c r="L102" s="610"/>
      <c r="M102" s="610"/>
      <c r="N102" s="610"/>
      <c r="O102" s="610"/>
      <c r="P102" s="610"/>
      <c r="Q102" s="610"/>
      <c r="R102" s="610"/>
      <c r="S102" s="610"/>
      <c r="T102" s="610"/>
      <c r="U102" s="610"/>
      <c r="V102" s="610"/>
      <c r="W102" s="610"/>
      <c r="X102" s="610"/>
      <c r="Y102" s="610"/>
      <c r="Z102" s="610"/>
      <c r="AA102" s="610"/>
      <c r="AB102" s="610"/>
      <c r="AC102" s="610"/>
      <c r="AD102" s="610"/>
      <c r="AE102" s="610"/>
      <c r="AF102" s="610"/>
      <c r="AG102" s="610"/>
    </row>
    <row r="103" spans="1:33" ht="24.95" customHeight="1">
      <c r="A103" s="615"/>
      <c r="B103" s="613"/>
      <c r="C103" s="613"/>
      <c r="D103" s="610"/>
      <c r="E103" s="610"/>
      <c r="F103" s="610"/>
      <c r="G103" s="610"/>
      <c r="H103" s="610"/>
      <c r="I103" s="610"/>
      <c r="J103" s="610"/>
      <c r="K103" s="610"/>
      <c r="L103" s="610"/>
      <c r="M103" s="610"/>
      <c r="N103" s="610"/>
      <c r="O103" s="610"/>
      <c r="P103" s="610"/>
      <c r="Q103" s="610"/>
      <c r="R103" s="610"/>
      <c r="S103" s="610"/>
      <c r="T103" s="610"/>
      <c r="U103" s="610"/>
      <c r="V103" s="610"/>
      <c r="W103" s="610"/>
      <c r="X103" s="610"/>
      <c r="Y103" s="610"/>
      <c r="Z103" s="610"/>
      <c r="AA103" s="610"/>
      <c r="AB103" s="610"/>
      <c r="AC103" s="610"/>
      <c r="AD103" s="610"/>
      <c r="AE103" s="610"/>
      <c r="AF103" s="610"/>
      <c r="AG103" s="610"/>
    </row>
    <row r="104" spans="1:33" ht="24.95" customHeight="1">
      <c r="B104" s="613"/>
      <c r="C104" s="613"/>
      <c r="D104" s="610"/>
      <c r="E104" s="610"/>
      <c r="F104" s="610"/>
      <c r="G104" s="610"/>
      <c r="H104" s="610"/>
      <c r="I104" s="610"/>
      <c r="J104" s="610"/>
      <c r="K104" s="610"/>
      <c r="L104" s="610"/>
      <c r="M104" s="610"/>
      <c r="N104" s="610"/>
      <c r="O104" s="610"/>
      <c r="P104" s="610"/>
      <c r="Q104" s="610"/>
      <c r="R104" s="610"/>
      <c r="S104" s="610"/>
      <c r="T104" s="610"/>
      <c r="U104" s="610"/>
      <c r="V104" s="610"/>
      <c r="W104" s="610"/>
      <c r="X104" s="610"/>
      <c r="Y104" s="610"/>
      <c r="Z104" s="610"/>
      <c r="AA104" s="610"/>
      <c r="AB104" s="610"/>
      <c r="AC104" s="610"/>
      <c r="AD104" s="610"/>
      <c r="AE104" s="610"/>
      <c r="AF104" s="610"/>
      <c r="AG104" s="610"/>
    </row>
    <row r="105" spans="1:33" ht="24.95" customHeight="1">
      <c r="A105" s="615"/>
      <c r="B105" s="613"/>
      <c r="C105" s="613"/>
      <c r="D105" s="610"/>
      <c r="E105" s="610"/>
      <c r="F105" s="610"/>
      <c r="G105" s="610"/>
      <c r="H105" s="610"/>
      <c r="I105" s="610"/>
      <c r="J105" s="610"/>
      <c r="K105" s="610"/>
      <c r="L105" s="610"/>
      <c r="M105" s="610"/>
      <c r="N105" s="610"/>
      <c r="O105" s="610"/>
      <c r="P105" s="610"/>
      <c r="Q105" s="610"/>
      <c r="R105" s="610"/>
      <c r="S105" s="610"/>
      <c r="T105" s="610"/>
      <c r="U105" s="610"/>
      <c r="V105" s="610"/>
      <c r="W105" s="610"/>
      <c r="X105" s="610"/>
      <c r="Y105" s="610"/>
      <c r="Z105" s="610"/>
      <c r="AA105" s="610"/>
      <c r="AB105" s="610"/>
      <c r="AC105" s="610"/>
      <c r="AD105" s="610"/>
      <c r="AE105" s="610"/>
      <c r="AF105" s="610"/>
      <c r="AG105" s="610"/>
    </row>
    <row r="106" spans="1:33" ht="24.95" customHeight="1">
      <c r="A106" s="615"/>
      <c r="B106" s="613"/>
      <c r="C106" s="613"/>
      <c r="D106" s="610"/>
      <c r="E106" s="610"/>
      <c r="F106" s="610"/>
      <c r="G106" s="610"/>
      <c r="H106" s="610"/>
      <c r="I106" s="610"/>
      <c r="J106" s="610"/>
      <c r="K106" s="610"/>
      <c r="L106" s="610"/>
      <c r="M106" s="610"/>
      <c r="N106" s="610"/>
      <c r="O106" s="610"/>
      <c r="P106" s="610"/>
      <c r="Q106" s="610"/>
      <c r="R106" s="610"/>
      <c r="S106" s="610"/>
      <c r="T106" s="610"/>
      <c r="U106" s="610"/>
      <c r="V106" s="610"/>
      <c r="W106" s="610"/>
      <c r="X106" s="610"/>
      <c r="Y106" s="610"/>
      <c r="Z106" s="610"/>
      <c r="AA106" s="610"/>
      <c r="AB106" s="610"/>
      <c r="AC106" s="610"/>
      <c r="AD106" s="610"/>
      <c r="AE106" s="610"/>
      <c r="AF106" s="610"/>
      <c r="AG106" s="610"/>
    </row>
    <row r="107" spans="1:33" ht="24.95" customHeight="1">
      <c r="A107" s="615"/>
      <c r="B107" s="613"/>
      <c r="C107" s="613"/>
      <c r="D107" s="610"/>
      <c r="E107" s="610"/>
      <c r="F107" s="610"/>
      <c r="G107" s="610"/>
      <c r="H107" s="610"/>
      <c r="I107" s="610"/>
      <c r="J107" s="610"/>
      <c r="K107" s="610"/>
      <c r="L107" s="610"/>
      <c r="M107" s="610"/>
      <c r="N107" s="610"/>
      <c r="O107" s="610"/>
      <c r="P107" s="610"/>
      <c r="Q107" s="610"/>
      <c r="R107" s="610"/>
      <c r="S107" s="610"/>
      <c r="T107" s="610"/>
      <c r="U107" s="610"/>
      <c r="V107" s="610"/>
      <c r="W107" s="610"/>
      <c r="X107" s="610"/>
      <c r="Y107" s="610"/>
      <c r="Z107" s="610"/>
      <c r="AA107" s="610"/>
      <c r="AB107" s="610"/>
      <c r="AC107" s="610"/>
      <c r="AD107" s="610"/>
      <c r="AE107" s="610"/>
      <c r="AF107" s="610"/>
      <c r="AG107" s="610"/>
    </row>
    <row r="108" spans="1:33" ht="24.95" customHeight="1">
      <c r="A108" s="615"/>
      <c r="B108" s="613"/>
      <c r="C108" s="613"/>
      <c r="D108" s="610"/>
      <c r="E108" s="610"/>
      <c r="F108" s="610"/>
      <c r="G108" s="610"/>
      <c r="H108" s="610"/>
      <c r="I108" s="610"/>
      <c r="J108" s="610"/>
      <c r="K108" s="610"/>
      <c r="L108" s="610"/>
      <c r="M108" s="610"/>
      <c r="N108" s="610"/>
      <c r="O108" s="610"/>
      <c r="P108" s="610"/>
      <c r="Q108" s="610"/>
      <c r="R108" s="610"/>
      <c r="S108" s="610"/>
      <c r="T108" s="610"/>
      <c r="U108" s="610"/>
      <c r="V108" s="610"/>
      <c r="W108" s="610"/>
      <c r="X108" s="610"/>
      <c r="Y108" s="610"/>
      <c r="Z108" s="610"/>
      <c r="AA108" s="610"/>
      <c r="AB108" s="610"/>
      <c r="AC108" s="610"/>
      <c r="AD108" s="610"/>
      <c r="AE108" s="610"/>
      <c r="AF108" s="610"/>
      <c r="AG108" s="610"/>
    </row>
    <row r="109" spans="1:33" ht="24.95" customHeight="1">
      <c r="A109" s="615"/>
      <c r="B109" s="613"/>
      <c r="C109" s="613"/>
      <c r="D109" s="610"/>
      <c r="E109" s="610"/>
      <c r="F109" s="610"/>
      <c r="G109" s="610"/>
      <c r="H109" s="610"/>
      <c r="I109" s="610"/>
      <c r="J109" s="610"/>
      <c r="K109" s="610"/>
      <c r="L109" s="610"/>
      <c r="M109" s="610"/>
      <c r="N109" s="610"/>
      <c r="O109" s="610"/>
      <c r="P109" s="610"/>
      <c r="Q109" s="610"/>
      <c r="R109" s="610"/>
      <c r="S109" s="610"/>
      <c r="T109" s="610"/>
      <c r="U109" s="610"/>
      <c r="V109" s="610"/>
      <c r="W109" s="610"/>
      <c r="X109" s="610"/>
      <c r="Y109" s="610"/>
      <c r="Z109" s="610"/>
      <c r="AA109" s="610"/>
      <c r="AB109" s="610"/>
      <c r="AC109" s="610"/>
      <c r="AD109" s="610"/>
      <c r="AE109" s="610"/>
      <c r="AF109" s="610"/>
      <c r="AG109" s="610"/>
    </row>
    <row r="110" spans="1:33" ht="24.95" customHeight="1">
      <c r="A110" s="615"/>
      <c r="B110" s="613"/>
      <c r="C110" s="613"/>
      <c r="D110" s="610"/>
      <c r="E110" s="610"/>
      <c r="F110" s="610"/>
      <c r="G110" s="610"/>
      <c r="H110" s="610"/>
      <c r="I110" s="610"/>
      <c r="J110" s="610"/>
      <c r="K110" s="610"/>
      <c r="L110" s="610"/>
      <c r="M110" s="610"/>
      <c r="N110" s="610"/>
      <c r="O110" s="610"/>
      <c r="P110" s="610"/>
      <c r="Q110" s="610"/>
      <c r="R110" s="610"/>
      <c r="S110" s="610"/>
      <c r="T110" s="610"/>
      <c r="U110" s="610"/>
      <c r="V110" s="610"/>
      <c r="W110" s="610"/>
      <c r="X110" s="610"/>
      <c r="Y110" s="610"/>
      <c r="Z110" s="610"/>
      <c r="AA110" s="610"/>
      <c r="AB110" s="610"/>
      <c r="AC110" s="610"/>
      <c r="AD110" s="610"/>
      <c r="AE110" s="610"/>
      <c r="AF110" s="610"/>
      <c r="AG110" s="610"/>
    </row>
    <row r="111" spans="1:33" ht="24.95" customHeight="1">
      <c r="A111" s="615"/>
      <c r="B111" s="613"/>
      <c r="C111" s="613"/>
      <c r="D111" s="610"/>
      <c r="E111" s="610"/>
      <c r="F111" s="610"/>
      <c r="G111" s="610"/>
      <c r="H111" s="610"/>
      <c r="I111" s="610"/>
      <c r="J111" s="610"/>
      <c r="K111" s="610"/>
      <c r="L111" s="610"/>
      <c r="M111" s="610"/>
      <c r="N111" s="610"/>
      <c r="O111" s="610"/>
      <c r="P111" s="610"/>
      <c r="Q111" s="610"/>
      <c r="R111" s="610"/>
      <c r="S111" s="610"/>
      <c r="T111" s="610"/>
      <c r="U111" s="610"/>
      <c r="V111" s="610"/>
      <c r="W111" s="610"/>
      <c r="X111" s="610"/>
      <c r="Y111" s="610"/>
      <c r="Z111" s="610"/>
      <c r="AA111" s="610"/>
      <c r="AB111" s="610"/>
      <c r="AC111" s="610"/>
      <c r="AD111" s="610"/>
      <c r="AE111" s="610"/>
      <c r="AF111" s="610"/>
      <c r="AG111" s="610"/>
    </row>
    <row r="112" spans="1:33" ht="24.95" customHeight="1">
      <c r="A112" s="615"/>
      <c r="B112" s="613"/>
      <c r="C112" s="613"/>
      <c r="D112" s="610"/>
      <c r="E112" s="610"/>
      <c r="F112" s="610"/>
      <c r="G112" s="610"/>
      <c r="H112" s="610"/>
      <c r="I112" s="610"/>
      <c r="J112" s="610"/>
      <c r="K112" s="610"/>
      <c r="L112" s="610"/>
      <c r="M112" s="610"/>
      <c r="N112" s="610"/>
      <c r="O112" s="610"/>
      <c r="P112" s="610"/>
      <c r="Q112" s="610"/>
      <c r="R112" s="610"/>
      <c r="S112" s="610"/>
      <c r="T112" s="610"/>
      <c r="U112" s="610"/>
      <c r="V112" s="610"/>
      <c r="W112" s="610"/>
      <c r="X112" s="610"/>
      <c r="Y112" s="610"/>
      <c r="Z112" s="610"/>
      <c r="AA112" s="610"/>
      <c r="AB112" s="610"/>
      <c r="AC112" s="610"/>
      <c r="AD112" s="610"/>
      <c r="AE112" s="610"/>
      <c r="AF112" s="610"/>
      <c r="AG112" s="610"/>
    </row>
    <row r="113" spans="1:33" ht="24.95" customHeight="1">
      <c r="A113" s="615"/>
      <c r="B113" s="613"/>
      <c r="C113" s="613"/>
      <c r="D113" s="610"/>
      <c r="E113" s="610"/>
      <c r="F113" s="610"/>
      <c r="G113" s="610"/>
      <c r="H113" s="610"/>
      <c r="I113" s="610"/>
      <c r="J113" s="610"/>
      <c r="K113" s="610"/>
      <c r="L113" s="610"/>
      <c r="M113" s="610"/>
      <c r="N113" s="610"/>
      <c r="O113" s="610"/>
      <c r="P113" s="610"/>
      <c r="Q113" s="610"/>
      <c r="R113" s="610"/>
      <c r="S113" s="610"/>
      <c r="T113" s="610"/>
      <c r="U113" s="610"/>
      <c r="V113" s="610"/>
      <c r="W113" s="610"/>
      <c r="X113" s="610"/>
      <c r="Y113" s="610"/>
      <c r="Z113" s="610"/>
      <c r="AA113" s="610"/>
      <c r="AB113" s="610"/>
      <c r="AC113" s="610"/>
      <c r="AD113" s="610"/>
      <c r="AE113" s="610"/>
      <c r="AF113" s="610"/>
      <c r="AG113" s="610"/>
    </row>
    <row r="114" spans="1:33" ht="24.95" customHeight="1">
      <c r="A114" s="615"/>
      <c r="B114" s="613"/>
      <c r="C114" s="613"/>
      <c r="D114" s="610"/>
      <c r="E114" s="610"/>
      <c r="F114" s="610"/>
      <c r="G114" s="610"/>
      <c r="H114" s="610"/>
      <c r="I114" s="610"/>
      <c r="J114" s="610"/>
      <c r="K114" s="610"/>
      <c r="L114" s="610"/>
      <c r="M114" s="610"/>
      <c r="N114" s="610"/>
      <c r="O114" s="610"/>
      <c r="P114" s="610"/>
      <c r="Q114" s="610"/>
      <c r="R114" s="610"/>
      <c r="S114" s="610"/>
      <c r="T114" s="610"/>
      <c r="U114" s="610"/>
      <c r="V114" s="610"/>
      <c r="W114" s="610"/>
      <c r="X114" s="610"/>
      <c r="Y114" s="610"/>
      <c r="Z114" s="610"/>
      <c r="AA114" s="610"/>
      <c r="AB114" s="610"/>
      <c r="AC114" s="610"/>
      <c r="AD114" s="610"/>
      <c r="AE114" s="610"/>
      <c r="AF114" s="610"/>
      <c r="AG114" s="610"/>
    </row>
    <row r="115" spans="1:33" ht="24.95" customHeight="1">
      <c r="A115" s="615"/>
      <c r="B115" s="613"/>
      <c r="C115" s="613"/>
      <c r="D115" s="610"/>
      <c r="E115" s="610"/>
      <c r="F115" s="610"/>
      <c r="G115" s="610"/>
      <c r="H115" s="610"/>
      <c r="I115" s="610"/>
      <c r="J115" s="610"/>
      <c r="K115" s="610"/>
      <c r="L115" s="610"/>
      <c r="M115" s="610"/>
      <c r="N115" s="610"/>
      <c r="O115" s="610"/>
      <c r="P115" s="610"/>
      <c r="Q115" s="610"/>
      <c r="R115" s="610"/>
      <c r="S115" s="610"/>
      <c r="T115" s="610"/>
      <c r="U115" s="610"/>
      <c r="V115" s="610"/>
      <c r="W115" s="610"/>
      <c r="X115" s="610"/>
      <c r="Y115" s="610"/>
      <c r="Z115" s="610"/>
      <c r="AA115" s="610"/>
      <c r="AB115" s="610"/>
      <c r="AC115" s="610"/>
      <c r="AD115" s="610"/>
      <c r="AE115" s="610"/>
      <c r="AF115" s="610"/>
      <c r="AG115" s="610"/>
    </row>
    <row r="116" spans="1:33" ht="24.95" customHeight="1">
      <c r="A116" s="615"/>
      <c r="B116" s="613"/>
      <c r="C116" s="613"/>
      <c r="D116" s="610"/>
      <c r="E116" s="610"/>
      <c r="F116" s="610"/>
      <c r="G116" s="610"/>
      <c r="H116" s="610"/>
      <c r="I116" s="610"/>
      <c r="J116" s="610"/>
      <c r="K116" s="610"/>
      <c r="L116" s="610"/>
      <c r="M116" s="610"/>
      <c r="N116" s="610"/>
      <c r="O116" s="610"/>
      <c r="P116" s="610"/>
      <c r="Q116" s="610"/>
      <c r="R116" s="610"/>
      <c r="S116" s="610"/>
      <c r="T116" s="610"/>
      <c r="U116" s="610"/>
      <c r="V116" s="610"/>
      <c r="W116" s="610"/>
      <c r="X116" s="610"/>
      <c r="Y116" s="610"/>
      <c r="Z116" s="610"/>
      <c r="AA116" s="610"/>
      <c r="AB116" s="610"/>
      <c r="AC116" s="610"/>
      <c r="AD116" s="610"/>
      <c r="AE116" s="610"/>
      <c r="AF116" s="610"/>
      <c r="AG116" s="610"/>
    </row>
    <row r="117" spans="1:33" ht="24.95" customHeight="1">
      <c r="A117" s="615"/>
      <c r="B117" s="613"/>
      <c r="C117" s="613"/>
      <c r="D117" s="610"/>
      <c r="E117" s="610"/>
      <c r="F117" s="610"/>
      <c r="G117" s="610"/>
      <c r="H117" s="610"/>
      <c r="I117" s="610"/>
      <c r="J117" s="610"/>
      <c r="K117" s="610"/>
      <c r="L117" s="610"/>
      <c r="M117" s="610"/>
      <c r="N117" s="610"/>
      <c r="O117" s="610"/>
      <c r="P117" s="610"/>
      <c r="Q117" s="610"/>
      <c r="R117" s="610"/>
      <c r="S117" s="610"/>
      <c r="T117" s="610"/>
      <c r="U117" s="610"/>
      <c r="V117" s="610"/>
      <c r="W117" s="610"/>
      <c r="X117" s="610"/>
      <c r="Y117" s="610"/>
      <c r="Z117" s="610"/>
      <c r="AA117" s="610"/>
      <c r="AB117" s="610"/>
      <c r="AC117" s="610"/>
      <c r="AD117" s="610"/>
      <c r="AE117" s="610"/>
      <c r="AF117" s="610"/>
      <c r="AG117" s="610"/>
    </row>
    <row r="118" spans="1:33" ht="24.95" customHeight="1">
      <c r="A118" s="615"/>
      <c r="B118" s="613"/>
      <c r="C118" s="613"/>
      <c r="D118" s="610"/>
      <c r="E118" s="610"/>
      <c r="F118" s="610"/>
      <c r="G118" s="610"/>
      <c r="H118" s="610"/>
      <c r="I118" s="610"/>
      <c r="J118" s="610"/>
      <c r="K118" s="610"/>
      <c r="L118" s="610"/>
      <c r="M118" s="610"/>
      <c r="N118" s="610"/>
      <c r="O118" s="610"/>
      <c r="P118" s="610"/>
      <c r="Q118" s="610"/>
      <c r="R118" s="610"/>
      <c r="S118" s="610"/>
      <c r="T118" s="610"/>
      <c r="U118" s="610"/>
      <c r="V118" s="610"/>
      <c r="W118" s="610"/>
      <c r="X118" s="610"/>
      <c r="Y118" s="610"/>
      <c r="Z118" s="610"/>
      <c r="AA118" s="610"/>
      <c r="AB118" s="610"/>
      <c r="AC118" s="610"/>
      <c r="AD118" s="610"/>
      <c r="AE118" s="610"/>
      <c r="AF118" s="610"/>
      <c r="AG118" s="610"/>
    </row>
    <row r="119" spans="1:33" ht="24.95" customHeight="1">
      <c r="A119" s="615"/>
      <c r="B119" s="613"/>
      <c r="C119" s="613"/>
      <c r="D119" s="610"/>
      <c r="E119" s="610"/>
      <c r="F119" s="610"/>
      <c r="G119" s="610"/>
      <c r="H119" s="610"/>
      <c r="I119" s="610"/>
      <c r="J119" s="610"/>
      <c r="K119" s="610"/>
      <c r="L119" s="610"/>
      <c r="M119" s="610"/>
      <c r="N119" s="610"/>
      <c r="O119" s="610"/>
      <c r="P119" s="610"/>
      <c r="Q119" s="610"/>
      <c r="R119" s="610"/>
      <c r="S119" s="610"/>
      <c r="T119" s="610"/>
      <c r="U119" s="610"/>
      <c r="V119" s="610"/>
      <c r="W119" s="610"/>
      <c r="X119" s="610"/>
      <c r="Y119" s="610"/>
      <c r="Z119" s="610"/>
      <c r="AA119" s="610"/>
      <c r="AB119" s="610"/>
      <c r="AC119" s="610"/>
      <c r="AD119" s="610"/>
      <c r="AE119" s="610"/>
      <c r="AF119" s="610"/>
      <c r="AG119" s="610"/>
    </row>
    <row r="120" spans="1:33" ht="24.95" customHeight="1">
      <c r="A120" s="615"/>
      <c r="B120" s="613"/>
      <c r="C120" s="613"/>
      <c r="D120" s="610"/>
      <c r="E120" s="610"/>
      <c r="F120" s="610"/>
      <c r="G120" s="610"/>
      <c r="H120" s="610"/>
      <c r="I120" s="610"/>
      <c r="J120" s="610"/>
      <c r="K120" s="610"/>
      <c r="L120" s="610"/>
      <c r="M120" s="610"/>
      <c r="N120" s="610"/>
      <c r="O120" s="610"/>
      <c r="P120" s="610"/>
      <c r="Q120" s="610"/>
      <c r="R120" s="610"/>
      <c r="S120" s="610"/>
      <c r="T120" s="610"/>
      <c r="U120" s="610"/>
      <c r="V120" s="610"/>
      <c r="W120" s="610"/>
      <c r="X120" s="610"/>
      <c r="Y120" s="610"/>
      <c r="Z120" s="610"/>
      <c r="AA120" s="610"/>
      <c r="AB120" s="610"/>
      <c r="AC120" s="610"/>
      <c r="AD120" s="610"/>
      <c r="AE120" s="610"/>
      <c r="AF120" s="610"/>
      <c r="AG120" s="610"/>
    </row>
    <row r="121" spans="1:33" ht="24.95" customHeight="1">
      <c r="A121" s="615"/>
      <c r="B121" s="613"/>
      <c r="C121" s="613"/>
      <c r="D121" s="610"/>
      <c r="E121" s="610"/>
      <c r="F121" s="610"/>
      <c r="G121" s="610"/>
      <c r="H121" s="610"/>
      <c r="I121" s="610"/>
      <c r="J121" s="610"/>
      <c r="K121" s="610"/>
      <c r="L121" s="610"/>
      <c r="M121" s="610"/>
      <c r="N121" s="610"/>
      <c r="O121" s="610"/>
      <c r="P121" s="610"/>
      <c r="Q121" s="610"/>
      <c r="R121" s="610"/>
      <c r="S121" s="610"/>
      <c r="T121" s="610"/>
      <c r="U121" s="610"/>
      <c r="V121" s="610"/>
      <c r="W121" s="610"/>
      <c r="X121" s="610"/>
      <c r="Y121" s="610"/>
      <c r="Z121" s="610"/>
      <c r="AA121" s="610"/>
      <c r="AB121" s="610"/>
      <c r="AC121" s="610"/>
      <c r="AD121" s="610"/>
      <c r="AE121" s="610"/>
      <c r="AF121" s="610"/>
      <c r="AG121" s="610"/>
    </row>
    <row r="122" spans="1:33" ht="24.95" customHeight="1">
      <c r="A122" s="615"/>
      <c r="B122" s="613"/>
      <c r="C122" s="613"/>
      <c r="D122" s="610"/>
      <c r="E122" s="610"/>
      <c r="F122" s="610"/>
      <c r="G122" s="610"/>
      <c r="H122" s="610"/>
      <c r="I122" s="610"/>
      <c r="J122" s="610"/>
      <c r="K122" s="610"/>
      <c r="L122" s="610"/>
      <c r="M122" s="610"/>
      <c r="N122" s="610"/>
      <c r="O122" s="610"/>
      <c r="P122" s="610"/>
      <c r="Q122" s="610"/>
      <c r="R122" s="610"/>
      <c r="S122" s="610"/>
      <c r="T122" s="610"/>
      <c r="U122" s="610"/>
      <c r="V122" s="610"/>
      <c r="W122" s="610"/>
      <c r="X122" s="610"/>
      <c r="Y122" s="610"/>
      <c r="Z122" s="610"/>
      <c r="AA122" s="610"/>
      <c r="AB122" s="610"/>
      <c r="AC122" s="610"/>
      <c r="AD122" s="610"/>
      <c r="AE122" s="610"/>
      <c r="AF122" s="610"/>
      <c r="AG122" s="610"/>
    </row>
    <row r="123" spans="1:33" ht="24.95" customHeight="1">
      <c r="A123" s="615"/>
      <c r="B123" s="613"/>
      <c r="C123" s="613"/>
      <c r="D123" s="610"/>
      <c r="E123" s="610"/>
      <c r="F123" s="610"/>
      <c r="G123" s="610"/>
      <c r="H123" s="610"/>
      <c r="I123" s="610"/>
      <c r="J123" s="610"/>
      <c r="K123" s="610"/>
      <c r="L123" s="610"/>
      <c r="M123" s="610"/>
      <c r="N123" s="610"/>
      <c r="O123" s="610"/>
      <c r="P123" s="610"/>
      <c r="Q123" s="610"/>
      <c r="R123" s="610"/>
      <c r="S123" s="610"/>
      <c r="T123" s="610"/>
      <c r="U123" s="610"/>
      <c r="V123" s="610"/>
      <c r="W123" s="610"/>
      <c r="X123" s="610"/>
      <c r="Y123" s="610"/>
      <c r="Z123" s="610"/>
      <c r="AA123" s="610"/>
      <c r="AB123" s="610"/>
      <c r="AC123" s="610"/>
      <c r="AD123" s="610"/>
      <c r="AE123" s="610"/>
      <c r="AF123" s="610"/>
      <c r="AG123" s="610"/>
    </row>
    <row r="124" spans="1:33" ht="24.95" customHeight="1">
      <c r="A124" s="615"/>
      <c r="B124" s="613"/>
      <c r="C124" s="613"/>
      <c r="D124" s="610"/>
      <c r="E124" s="610"/>
      <c r="F124" s="610"/>
      <c r="G124" s="610"/>
      <c r="H124" s="610"/>
      <c r="I124" s="610"/>
      <c r="J124" s="610"/>
      <c r="K124" s="610"/>
      <c r="L124" s="610"/>
      <c r="M124" s="610"/>
      <c r="N124" s="610"/>
      <c r="O124" s="610"/>
      <c r="P124" s="610"/>
      <c r="Q124" s="610"/>
      <c r="R124" s="610"/>
      <c r="S124" s="610"/>
      <c r="T124" s="610"/>
      <c r="U124" s="610"/>
      <c r="V124" s="610"/>
      <c r="W124" s="610"/>
      <c r="X124" s="610"/>
      <c r="Y124" s="610"/>
      <c r="Z124" s="610"/>
      <c r="AA124" s="610"/>
      <c r="AB124" s="610"/>
      <c r="AC124" s="610"/>
      <c r="AD124" s="610"/>
      <c r="AE124" s="610"/>
      <c r="AF124" s="610"/>
      <c r="AG124" s="610"/>
    </row>
    <row r="125" spans="1:33" ht="24.95" customHeight="1">
      <c r="A125" s="615"/>
      <c r="B125" s="613"/>
      <c r="C125" s="613"/>
      <c r="D125" s="610"/>
      <c r="E125" s="610"/>
      <c r="F125" s="610"/>
      <c r="G125" s="610"/>
      <c r="H125" s="610"/>
      <c r="I125" s="610"/>
      <c r="J125" s="610"/>
      <c r="K125" s="610"/>
      <c r="L125" s="610"/>
      <c r="M125" s="610"/>
      <c r="N125" s="610"/>
      <c r="O125" s="610"/>
      <c r="P125" s="610"/>
      <c r="Q125" s="610"/>
      <c r="R125" s="610"/>
      <c r="S125" s="610"/>
      <c r="T125" s="610"/>
      <c r="U125" s="610"/>
      <c r="V125" s="610"/>
      <c r="W125" s="610"/>
      <c r="X125" s="610"/>
      <c r="Y125" s="610"/>
      <c r="Z125" s="610"/>
      <c r="AA125" s="610"/>
      <c r="AB125" s="610"/>
      <c r="AC125" s="610"/>
      <c r="AD125" s="610"/>
      <c r="AE125" s="610"/>
      <c r="AF125" s="610"/>
      <c r="AG125" s="610"/>
    </row>
    <row r="126" spans="1:33" ht="24.95" customHeight="1">
      <c r="A126" s="615"/>
      <c r="B126" s="613"/>
      <c r="C126" s="613"/>
      <c r="D126" s="610"/>
      <c r="E126" s="610"/>
      <c r="F126" s="610"/>
      <c r="G126" s="610"/>
      <c r="H126" s="610"/>
      <c r="I126" s="610"/>
      <c r="J126" s="610"/>
      <c r="K126" s="610"/>
      <c r="L126" s="610"/>
      <c r="M126" s="610"/>
      <c r="N126" s="610"/>
      <c r="O126" s="610"/>
      <c r="P126" s="610"/>
      <c r="Q126" s="610"/>
      <c r="R126" s="610"/>
      <c r="S126" s="610"/>
      <c r="T126" s="610"/>
      <c r="U126" s="610"/>
      <c r="V126" s="610"/>
      <c r="W126" s="610"/>
      <c r="X126" s="610"/>
      <c r="Y126" s="610"/>
      <c r="Z126" s="610"/>
      <c r="AA126" s="610"/>
      <c r="AB126" s="610"/>
      <c r="AC126" s="610"/>
      <c r="AD126" s="610"/>
      <c r="AE126" s="610"/>
      <c r="AF126" s="610"/>
      <c r="AG126" s="610"/>
    </row>
    <row r="127" spans="1:33" ht="24.95" customHeight="1">
      <c r="A127" s="615"/>
      <c r="B127" s="613"/>
      <c r="C127" s="613"/>
      <c r="D127" s="610"/>
      <c r="E127" s="610"/>
      <c r="F127" s="610"/>
      <c r="G127" s="610"/>
      <c r="H127" s="610"/>
      <c r="I127" s="610"/>
      <c r="J127" s="610"/>
      <c r="K127" s="610"/>
      <c r="L127" s="610"/>
      <c r="M127" s="610"/>
      <c r="N127" s="610"/>
      <c r="O127" s="610"/>
      <c r="P127" s="610"/>
      <c r="Q127" s="610"/>
      <c r="R127" s="610"/>
      <c r="S127" s="610"/>
      <c r="T127" s="610"/>
      <c r="U127" s="610"/>
      <c r="V127" s="610"/>
      <c r="W127" s="610"/>
      <c r="X127" s="610"/>
      <c r="Y127" s="610"/>
      <c r="Z127" s="610"/>
      <c r="AA127" s="610"/>
      <c r="AB127" s="610"/>
      <c r="AC127" s="610"/>
      <c r="AD127" s="610"/>
      <c r="AE127" s="610"/>
      <c r="AF127" s="610"/>
      <c r="AG127" s="610"/>
    </row>
    <row r="128" spans="1:33" ht="24.95" customHeight="1">
      <c r="A128" s="615"/>
      <c r="B128" s="613"/>
      <c r="C128" s="613"/>
      <c r="D128" s="610"/>
      <c r="E128" s="610"/>
      <c r="F128" s="610"/>
      <c r="G128" s="610"/>
      <c r="H128" s="610"/>
      <c r="I128" s="610"/>
      <c r="J128" s="610"/>
      <c r="K128" s="610"/>
      <c r="L128" s="610"/>
      <c r="M128" s="610"/>
      <c r="N128" s="610"/>
      <c r="O128" s="610"/>
      <c r="P128" s="610"/>
      <c r="Q128" s="610"/>
      <c r="R128" s="610"/>
      <c r="S128" s="610"/>
      <c r="T128" s="610"/>
      <c r="U128" s="610"/>
      <c r="V128" s="610"/>
      <c r="W128" s="610"/>
      <c r="X128" s="610"/>
      <c r="Y128" s="610"/>
      <c r="Z128" s="610"/>
      <c r="AA128" s="610"/>
      <c r="AB128" s="610"/>
      <c r="AC128" s="610"/>
      <c r="AD128" s="610"/>
      <c r="AE128" s="610"/>
      <c r="AF128" s="610"/>
      <c r="AG128" s="610"/>
    </row>
    <row r="129" spans="1:33" ht="24.95" customHeight="1">
      <c r="A129" s="615"/>
      <c r="B129" s="613"/>
      <c r="C129" s="613"/>
      <c r="D129" s="610"/>
      <c r="E129" s="610"/>
      <c r="F129" s="610"/>
      <c r="G129" s="610"/>
      <c r="H129" s="610"/>
      <c r="I129" s="610"/>
      <c r="J129" s="610"/>
      <c r="K129" s="610"/>
      <c r="L129" s="610"/>
      <c r="M129" s="610"/>
      <c r="N129" s="610"/>
      <c r="O129" s="610"/>
      <c r="P129" s="610"/>
      <c r="Q129" s="610"/>
      <c r="R129" s="610"/>
      <c r="S129" s="610"/>
      <c r="T129" s="610"/>
      <c r="U129" s="610"/>
      <c r="V129" s="610"/>
      <c r="W129" s="610"/>
      <c r="X129" s="610"/>
      <c r="Y129" s="610"/>
      <c r="Z129" s="610"/>
      <c r="AA129" s="610"/>
      <c r="AB129" s="610"/>
      <c r="AC129" s="610"/>
      <c r="AD129" s="610"/>
      <c r="AE129" s="610"/>
      <c r="AF129" s="610"/>
      <c r="AG129" s="610"/>
    </row>
    <row r="130" spans="1:33" ht="24.95" customHeight="1">
      <c r="A130" s="615"/>
      <c r="B130" s="613"/>
      <c r="C130" s="613"/>
      <c r="D130" s="610"/>
      <c r="E130" s="610"/>
      <c r="F130" s="610"/>
      <c r="G130" s="610"/>
      <c r="H130" s="610"/>
      <c r="I130" s="610"/>
      <c r="J130" s="610"/>
      <c r="K130" s="610"/>
      <c r="L130" s="610"/>
      <c r="M130" s="610"/>
      <c r="N130" s="610"/>
      <c r="O130" s="610"/>
      <c r="P130" s="610"/>
      <c r="Q130" s="610"/>
      <c r="R130" s="610"/>
      <c r="S130" s="610"/>
      <c r="T130" s="610"/>
      <c r="U130" s="610"/>
      <c r="V130" s="610"/>
      <c r="W130" s="610"/>
      <c r="X130" s="610"/>
      <c r="Y130" s="610"/>
      <c r="Z130" s="610"/>
      <c r="AA130" s="610"/>
      <c r="AB130" s="610"/>
      <c r="AC130" s="610"/>
      <c r="AD130" s="610"/>
      <c r="AE130" s="610"/>
      <c r="AF130" s="610"/>
      <c r="AG130" s="610"/>
    </row>
    <row r="131" spans="1:33" ht="24.95" customHeight="1">
      <c r="A131" s="615"/>
      <c r="B131" s="613"/>
      <c r="C131" s="613"/>
      <c r="D131" s="610"/>
      <c r="E131" s="610"/>
      <c r="F131" s="610"/>
      <c r="G131" s="610"/>
      <c r="H131" s="610"/>
      <c r="I131" s="610"/>
      <c r="J131" s="610"/>
      <c r="K131" s="610"/>
      <c r="L131" s="610"/>
      <c r="M131" s="610"/>
      <c r="N131" s="610"/>
      <c r="O131" s="610"/>
      <c r="P131" s="610"/>
      <c r="Q131" s="610"/>
      <c r="R131" s="610"/>
      <c r="S131" s="610"/>
      <c r="T131" s="610"/>
      <c r="U131" s="610"/>
      <c r="V131" s="610"/>
      <c r="W131" s="610"/>
      <c r="X131" s="610"/>
      <c r="Y131" s="610"/>
      <c r="Z131" s="610"/>
      <c r="AA131" s="610"/>
      <c r="AB131" s="610"/>
      <c r="AC131" s="610"/>
      <c r="AD131" s="610"/>
      <c r="AE131" s="610"/>
      <c r="AF131" s="610"/>
      <c r="AG131" s="610"/>
    </row>
    <row r="132" spans="1:33" ht="24.95" customHeight="1">
      <c r="A132" s="615"/>
      <c r="B132" s="613"/>
      <c r="C132" s="613"/>
      <c r="D132" s="610"/>
      <c r="E132" s="610"/>
      <c r="F132" s="610"/>
      <c r="G132" s="610"/>
      <c r="H132" s="610"/>
      <c r="I132" s="610"/>
      <c r="J132" s="610"/>
      <c r="K132" s="610"/>
      <c r="L132" s="610"/>
      <c r="M132" s="610"/>
      <c r="N132" s="610"/>
      <c r="O132" s="610"/>
      <c r="P132" s="610"/>
      <c r="Q132" s="610"/>
      <c r="R132" s="610"/>
      <c r="S132" s="610"/>
      <c r="T132" s="610"/>
      <c r="U132" s="610"/>
      <c r="V132" s="610"/>
      <c r="W132" s="610"/>
      <c r="X132" s="610"/>
      <c r="Y132" s="610"/>
      <c r="Z132" s="610"/>
      <c r="AA132" s="610"/>
      <c r="AB132" s="610"/>
      <c r="AC132" s="610"/>
      <c r="AD132" s="610"/>
      <c r="AE132" s="610"/>
      <c r="AF132" s="610"/>
      <c r="AG132" s="610"/>
    </row>
    <row r="133" spans="1:33" ht="24.95" customHeight="1">
      <c r="A133" s="615"/>
      <c r="B133" s="613"/>
      <c r="C133" s="613"/>
      <c r="D133" s="610"/>
      <c r="E133" s="610"/>
      <c r="F133" s="610"/>
      <c r="G133" s="610"/>
      <c r="H133" s="610"/>
      <c r="I133" s="610"/>
      <c r="J133" s="610"/>
      <c r="K133" s="610"/>
      <c r="L133" s="610"/>
      <c r="M133" s="610"/>
      <c r="N133" s="610"/>
      <c r="O133" s="610"/>
      <c r="P133" s="610"/>
      <c r="Q133" s="610"/>
      <c r="R133" s="610"/>
      <c r="S133" s="610"/>
      <c r="T133" s="610"/>
      <c r="U133" s="610"/>
      <c r="V133" s="610"/>
      <c r="W133" s="610"/>
      <c r="X133" s="610"/>
      <c r="Y133" s="610"/>
      <c r="Z133" s="610"/>
      <c r="AA133" s="610"/>
      <c r="AB133" s="610"/>
      <c r="AC133" s="610"/>
      <c r="AD133" s="610"/>
      <c r="AE133" s="610"/>
      <c r="AF133" s="610"/>
      <c r="AG133" s="610"/>
    </row>
    <row r="134" spans="1:33" ht="24.95" customHeight="1">
      <c r="A134" s="615"/>
      <c r="B134" s="613"/>
      <c r="C134" s="613"/>
      <c r="D134" s="610"/>
      <c r="E134" s="610"/>
      <c r="F134" s="610"/>
      <c r="G134" s="610"/>
      <c r="H134" s="610"/>
      <c r="I134" s="610"/>
      <c r="J134" s="610"/>
      <c r="K134" s="610"/>
      <c r="L134" s="610"/>
      <c r="M134" s="610"/>
      <c r="N134" s="610"/>
      <c r="O134" s="610"/>
      <c r="P134" s="610"/>
      <c r="Q134" s="610"/>
      <c r="R134" s="610"/>
      <c r="S134" s="610"/>
      <c r="T134" s="610"/>
      <c r="U134" s="610"/>
      <c r="V134" s="610"/>
      <c r="W134" s="610"/>
      <c r="X134" s="610"/>
      <c r="Y134" s="610"/>
      <c r="Z134" s="610"/>
      <c r="AA134" s="610"/>
      <c r="AB134" s="610"/>
      <c r="AC134" s="610"/>
      <c r="AD134" s="610"/>
      <c r="AE134" s="610"/>
      <c r="AF134" s="610"/>
      <c r="AG134" s="610"/>
    </row>
    <row r="135" spans="1:33" ht="24.95" customHeight="1">
      <c r="A135" s="615"/>
      <c r="B135" s="613"/>
      <c r="C135" s="613"/>
      <c r="D135" s="610"/>
      <c r="E135" s="610"/>
      <c r="F135" s="610"/>
      <c r="G135" s="610"/>
      <c r="H135" s="610"/>
      <c r="I135" s="610"/>
      <c r="J135" s="610"/>
      <c r="K135" s="610"/>
      <c r="L135" s="610"/>
      <c r="M135" s="610"/>
      <c r="N135" s="610"/>
      <c r="O135" s="610"/>
      <c r="P135" s="610"/>
      <c r="Q135" s="610"/>
      <c r="R135" s="610"/>
      <c r="S135" s="610"/>
      <c r="T135" s="610"/>
      <c r="U135" s="610"/>
      <c r="V135" s="610"/>
      <c r="W135" s="610"/>
      <c r="X135" s="610"/>
      <c r="Y135" s="610"/>
      <c r="Z135" s="610"/>
      <c r="AA135" s="610"/>
      <c r="AB135" s="610"/>
      <c r="AC135" s="610"/>
      <c r="AD135" s="610"/>
      <c r="AE135" s="610"/>
      <c r="AF135" s="610"/>
      <c r="AG135" s="610"/>
    </row>
    <row r="136" spans="1:33" ht="24.95" customHeight="1">
      <c r="A136" s="615"/>
      <c r="B136" s="613"/>
      <c r="C136" s="613"/>
      <c r="D136" s="610"/>
      <c r="E136" s="610"/>
      <c r="F136" s="610"/>
      <c r="G136" s="610"/>
      <c r="H136" s="610"/>
      <c r="I136" s="610"/>
      <c r="J136" s="610"/>
      <c r="K136" s="610"/>
      <c r="L136" s="610"/>
      <c r="M136" s="610"/>
      <c r="N136" s="610"/>
      <c r="O136" s="610"/>
      <c r="P136" s="610"/>
      <c r="Q136" s="610"/>
      <c r="R136" s="610"/>
      <c r="S136" s="610"/>
      <c r="T136" s="610"/>
      <c r="U136" s="610"/>
      <c r="V136" s="610"/>
      <c r="W136" s="610"/>
      <c r="X136" s="610"/>
      <c r="Y136" s="610"/>
      <c r="Z136" s="610"/>
      <c r="AA136" s="610"/>
      <c r="AB136" s="610"/>
      <c r="AC136" s="610"/>
      <c r="AD136" s="610"/>
      <c r="AE136" s="610"/>
      <c r="AF136" s="610"/>
      <c r="AG136" s="610"/>
    </row>
    <row r="137" spans="1:33" ht="24.95" customHeight="1">
      <c r="A137" s="615"/>
      <c r="B137" s="613"/>
      <c r="C137" s="613"/>
      <c r="D137" s="610"/>
      <c r="E137" s="610"/>
      <c r="F137" s="610"/>
      <c r="G137" s="610"/>
      <c r="H137" s="610"/>
      <c r="I137" s="610"/>
      <c r="J137" s="610"/>
      <c r="K137" s="610"/>
      <c r="L137" s="610"/>
      <c r="M137" s="610"/>
      <c r="N137" s="610"/>
      <c r="O137" s="610"/>
      <c r="P137" s="610"/>
      <c r="Q137" s="610"/>
      <c r="R137" s="610"/>
      <c r="S137" s="610"/>
      <c r="T137" s="610"/>
      <c r="U137" s="610"/>
      <c r="V137" s="610"/>
      <c r="W137" s="610"/>
      <c r="X137" s="610"/>
      <c r="Y137" s="610"/>
      <c r="Z137" s="610"/>
      <c r="AA137" s="610"/>
      <c r="AB137" s="610"/>
      <c r="AC137" s="610"/>
      <c r="AD137" s="610"/>
      <c r="AE137" s="610"/>
      <c r="AF137" s="610"/>
      <c r="AG137" s="610"/>
    </row>
    <row r="138" spans="1:33" ht="24.95" customHeight="1">
      <c r="A138" s="615"/>
      <c r="B138" s="613"/>
      <c r="C138" s="613"/>
      <c r="D138" s="610"/>
      <c r="E138" s="610"/>
      <c r="F138" s="610"/>
      <c r="G138" s="610"/>
      <c r="H138" s="610"/>
      <c r="I138" s="610"/>
      <c r="J138" s="610"/>
      <c r="K138" s="610"/>
      <c r="L138" s="610"/>
      <c r="M138" s="610"/>
      <c r="N138" s="610"/>
      <c r="O138" s="610"/>
      <c r="P138" s="610"/>
      <c r="Q138" s="610"/>
      <c r="R138" s="610"/>
      <c r="S138" s="610"/>
      <c r="T138" s="610"/>
      <c r="U138" s="610"/>
      <c r="V138" s="610"/>
      <c r="W138" s="610"/>
      <c r="X138" s="610"/>
      <c r="Y138" s="610"/>
      <c r="Z138" s="610"/>
      <c r="AA138" s="610"/>
      <c r="AB138" s="610"/>
      <c r="AC138" s="610"/>
      <c r="AD138" s="610"/>
      <c r="AE138" s="610"/>
      <c r="AF138" s="610"/>
      <c r="AG138" s="610"/>
    </row>
    <row r="139" spans="1:33" ht="24.95" customHeight="1">
      <c r="A139" s="615"/>
      <c r="B139" s="613"/>
      <c r="C139" s="613"/>
      <c r="D139" s="610"/>
      <c r="E139" s="610"/>
      <c r="F139" s="610"/>
      <c r="G139" s="610"/>
      <c r="H139" s="610"/>
      <c r="I139" s="610"/>
      <c r="J139" s="610"/>
      <c r="K139" s="610"/>
      <c r="L139" s="610"/>
      <c r="M139" s="610"/>
      <c r="N139" s="610"/>
      <c r="O139" s="610"/>
      <c r="P139" s="610"/>
      <c r="Q139" s="610"/>
      <c r="R139" s="610"/>
      <c r="S139" s="610"/>
      <c r="T139" s="610"/>
      <c r="U139" s="610"/>
      <c r="V139" s="610"/>
      <c r="W139" s="610"/>
      <c r="X139" s="610"/>
      <c r="Y139" s="610"/>
      <c r="Z139" s="610"/>
      <c r="AA139" s="610"/>
      <c r="AB139" s="610"/>
      <c r="AC139" s="610"/>
      <c r="AD139" s="610"/>
      <c r="AE139" s="610"/>
      <c r="AF139" s="610"/>
      <c r="AG139" s="610"/>
    </row>
    <row r="140" spans="1:33" ht="24.95" customHeight="1">
      <c r="A140" s="615"/>
      <c r="B140" s="613"/>
      <c r="C140" s="613"/>
      <c r="D140" s="610"/>
      <c r="E140" s="610"/>
      <c r="F140" s="610"/>
      <c r="G140" s="610"/>
      <c r="H140" s="610"/>
      <c r="I140" s="610"/>
      <c r="J140" s="610"/>
      <c r="K140" s="610"/>
      <c r="L140" s="610"/>
      <c r="M140" s="610"/>
      <c r="N140" s="610"/>
      <c r="O140" s="610"/>
      <c r="P140" s="610"/>
      <c r="Q140" s="610"/>
      <c r="R140" s="610"/>
      <c r="S140" s="610"/>
      <c r="T140" s="610"/>
      <c r="U140" s="610"/>
      <c r="V140" s="610"/>
      <c r="W140" s="610"/>
      <c r="X140" s="610"/>
      <c r="Y140" s="610"/>
      <c r="Z140" s="610"/>
      <c r="AA140" s="610"/>
      <c r="AB140" s="610"/>
      <c r="AC140" s="610"/>
      <c r="AD140" s="610"/>
      <c r="AE140" s="610"/>
      <c r="AF140" s="610"/>
      <c r="AG140" s="610"/>
    </row>
    <row r="141" spans="1:33" ht="24.95" customHeight="1">
      <c r="A141" s="615"/>
      <c r="B141" s="613"/>
      <c r="C141" s="613"/>
      <c r="D141" s="610"/>
      <c r="E141" s="610"/>
      <c r="F141" s="610"/>
      <c r="G141" s="610"/>
      <c r="H141" s="610"/>
      <c r="I141" s="610"/>
      <c r="J141" s="610"/>
      <c r="K141" s="610"/>
      <c r="L141" s="610"/>
      <c r="M141" s="610"/>
      <c r="N141" s="610"/>
      <c r="O141" s="610"/>
      <c r="P141" s="610"/>
      <c r="Q141" s="610"/>
      <c r="R141" s="610"/>
      <c r="S141" s="610"/>
      <c r="T141" s="610"/>
      <c r="U141" s="610"/>
      <c r="V141" s="610"/>
      <c r="W141" s="610"/>
      <c r="X141" s="610"/>
      <c r="Y141" s="610"/>
      <c r="Z141" s="610"/>
      <c r="AA141" s="610"/>
      <c r="AB141" s="610"/>
      <c r="AC141" s="610"/>
      <c r="AD141" s="610"/>
      <c r="AE141" s="610"/>
      <c r="AF141" s="610"/>
      <c r="AG141" s="610"/>
    </row>
    <row r="142" spans="1:33" ht="24.95" customHeight="1">
      <c r="A142" s="615"/>
      <c r="B142" s="613"/>
      <c r="C142" s="613"/>
      <c r="D142" s="610"/>
      <c r="E142" s="610"/>
      <c r="F142" s="610"/>
      <c r="G142" s="610"/>
      <c r="H142" s="610"/>
      <c r="I142" s="610"/>
      <c r="J142" s="610"/>
      <c r="K142" s="610"/>
      <c r="L142" s="610"/>
      <c r="M142" s="610"/>
      <c r="N142" s="610"/>
      <c r="O142" s="610"/>
      <c r="P142" s="610"/>
      <c r="Q142" s="610"/>
      <c r="R142" s="610"/>
      <c r="S142" s="610"/>
      <c r="T142" s="610"/>
      <c r="U142" s="610"/>
      <c r="V142" s="610"/>
      <c r="W142" s="610"/>
      <c r="X142" s="610"/>
      <c r="Y142" s="610"/>
      <c r="Z142" s="610"/>
      <c r="AA142" s="610"/>
      <c r="AB142" s="610"/>
      <c r="AC142" s="610"/>
      <c r="AD142" s="610"/>
      <c r="AE142" s="610"/>
      <c r="AF142" s="610"/>
      <c r="AG142" s="610"/>
    </row>
    <row r="143" spans="1:33" ht="24.95" customHeight="1">
      <c r="A143" s="615"/>
      <c r="B143" s="613"/>
      <c r="C143" s="613"/>
      <c r="D143" s="610"/>
      <c r="E143" s="610"/>
      <c r="F143" s="610"/>
      <c r="G143" s="610"/>
      <c r="H143" s="610"/>
      <c r="I143" s="610"/>
      <c r="J143" s="610"/>
      <c r="K143" s="610"/>
      <c r="L143" s="610"/>
      <c r="M143" s="610"/>
      <c r="N143" s="610"/>
      <c r="O143" s="610"/>
      <c r="P143" s="610"/>
      <c r="Q143" s="610"/>
      <c r="R143" s="610"/>
      <c r="S143" s="610"/>
      <c r="T143" s="610"/>
      <c r="U143" s="610"/>
      <c r="V143" s="610"/>
      <c r="W143" s="610"/>
      <c r="X143" s="610"/>
      <c r="Y143" s="610"/>
      <c r="Z143" s="610"/>
      <c r="AA143" s="610"/>
      <c r="AB143" s="610"/>
      <c r="AC143" s="610"/>
      <c r="AD143" s="610"/>
      <c r="AE143" s="610"/>
      <c r="AF143" s="610"/>
      <c r="AG143" s="610"/>
    </row>
    <row r="144" spans="1:33" ht="24.95" customHeight="1">
      <c r="A144" s="615"/>
      <c r="B144" s="613"/>
      <c r="C144" s="613"/>
      <c r="D144" s="610"/>
      <c r="E144" s="610"/>
      <c r="F144" s="610"/>
      <c r="G144" s="610"/>
      <c r="H144" s="610"/>
      <c r="I144" s="610"/>
      <c r="J144" s="610"/>
      <c r="K144" s="610"/>
      <c r="L144" s="610"/>
      <c r="M144" s="610"/>
      <c r="N144" s="610"/>
      <c r="O144" s="610"/>
      <c r="P144" s="610"/>
      <c r="Q144" s="610"/>
      <c r="R144" s="610"/>
      <c r="S144" s="610"/>
      <c r="T144" s="610"/>
      <c r="U144" s="610"/>
      <c r="V144" s="610"/>
      <c r="W144" s="610"/>
      <c r="X144" s="610"/>
      <c r="Y144" s="610"/>
      <c r="Z144" s="610"/>
      <c r="AA144" s="610"/>
      <c r="AB144" s="610"/>
      <c r="AC144" s="610"/>
      <c r="AD144" s="610"/>
      <c r="AE144" s="610"/>
      <c r="AF144" s="610"/>
      <c r="AG144" s="610"/>
    </row>
    <row r="145" spans="1:33" ht="24.95" customHeight="1">
      <c r="A145" s="615"/>
      <c r="B145" s="613"/>
      <c r="C145" s="613"/>
      <c r="D145" s="610"/>
      <c r="E145" s="610"/>
      <c r="F145" s="610"/>
      <c r="G145" s="610"/>
      <c r="H145" s="610"/>
      <c r="I145" s="610"/>
      <c r="J145" s="610"/>
      <c r="K145" s="610"/>
      <c r="L145" s="610"/>
      <c r="M145" s="610"/>
      <c r="N145" s="610"/>
      <c r="O145" s="610"/>
      <c r="P145" s="610"/>
      <c r="Q145" s="610"/>
      <c r="R145" s="610"/>
      <c r="S145" s="610"/>
      <c r="T145" s="610"/>
      <c r="U145" s="610"/>
      <c r="V145" s="610"/>
      <c r="W145" s="610"/>
      <c r="X145" s="610"/>
      <c r="Y145" s="610"/>
      <c r="Z145" s="610"/>
      <c r="AA145" s="610"/>
      <c r="AB145" s="610"/>
      <c r="AC145" s="610"/>
      <c r="AD145" s="610"/>
      <c r="AE145" s="610"/>
      <c r="AF145" s="610"/>
      <c r="AG145" s="610"/>
    </row>
    <row r="146" spans="1:33" ht="24.95" customHeight="1">
      <c r="A146" s="615"/>
      <c r="B146" s="613"/>
      <c r="C146" s="613"/>
      <c r="D146" s="610"/>
      <c r="E146" s="610"/>
      <c r="F146" s="610"/>
      <c r="G146" s="610"/>
      <c r="H146" s="610"/>
      <c r="I146" s="610"/>
      <c r="J146" s="610"/>
      <c r="K146" s="610"/>
      <c r="L146" s="610"/>
      <c r="M146" s="610"/>
      <c r="N146" s="610"/>
      <c r="O146" s="610"/>
      <c r="P146" s="610"/>
      <c r="Q146" s="610"/>
      <c r="R146" s="610"/>
      <c r="S146" s="610"/>
      <c r="T146" s="610"/>
      <c r="U146" s="610"/>
      <c r="V146" s="610"/>
      <c r="W146" s="610"/>
      <c r="X146" s="610"/>
      <c r="Y146" s="610"/>
      <c r="Z146" s="610"/>
      <c r="AA146" s="610"/>
      <c r="AB146" s="610"/>
      <c r="AC146" s="610"/>
      <c r="AD146" s="610"/>
      <c r="AE146" s="610"/>
      <c r="AF146" s="610"/>
      <c r="AG146" s="610"/>
    </row>
    <row r="147" spans="1:33" ht="24.95" customHeight="1">
      <c r="A147" s="615"/>
      <c r="B147" s="613"/>
      <c r="C147" s="613"/>
      <c r="D147" s="610"/>
      <c r="E147" s="610"/>
      <c r="F147" s="610"/>
      <c r="G147" s="610"/>
      <c r="H147" s="610"/>
      <c r="I147" s="610"/>
      <c r="J147" s="610"/>
      <c r="K147" s="610"/>
      <c r="L147" s="610"/>
      <c r="M147" s="610"/>
      <c r="N147" s="610"/>
      <c r="O147" s="610"/>
      <c r="P147" s="610"/>
      <c r="Q147" s="610"/>
      <c r="R147" s="610"/>
      <c r="S147" s="610"/>
      <c r="T147" s="610"/>
      <c r="U147" s="610"/>
      <c r="V147" s="610"/>
      <c r="W147" s="610"/>
      <c r="X147" s="610"/>
      <c r="Y147" s="610"/>
      <c r="Z147" s="610"/>
      <c r="AA147" s="610"/>
      <c r="AB147" s="610"/>
      <c r="AC147" s="610"/>
      <c r="AD147" s="610"/>
      <c r="AE147" s="610"/>
      <c r="AF147" s="610"/>
      <c r="AG147" s="610"/>
    </row>
    <row r="148" spans="1:33" ht="24.95" customHeight="1">
      <c r="A148" s="615"/>
      <c r="B148" s="613"/>
      <c r="C148" s="613"/>
      <c r="D148" s="610"/>
      <c r="E148" s="610"/>
      <c r="F148" s="610"/>
      <c r="G148" s="610"/>
      <c r="H148" s="610"/>
      <c r="I148" s="610"/>
      <c r="J148" s="610"/>
      <c r="K148" s="610"/>
      <c r="L148" s="610"/>
      <c r="M148" s="610"/>
      <c r="N148" s="610"/>
      <c r="O148" s="610"/>
      <c r="P148" s="610"/>
      <c r="Q148" s="610"/>
      <c r="R148" s="610"/>
      <c r="S148" s="610"/>
      <c r="T148" s="610"/>
      <c r="U148" s="610"/>
      <c r="V148" s="610"/>
      <c r="W148" s="610"/>
      <c r="X148" s="610"/>
      <c r="Y148" s="610"/>
      <c r="Z148" s="610"/>
      <c r="AA148" s="610"/>
      <c r="AB148" s="610"/>
      <c r="AC148" s="610"/>
      <c r="AD148" s="610"/>
      <c r="AE148" s="610"/>
      <c r="AF148" s="610"/>
      <c r="AG148" s="610"/>
    </row>
    <row r="149" spans="1:33" ht="24.95" customHeight="1">
      <c r="A149" s="615"/>
      <c r="B149" s="613"/>
      <c r="C149" s="613"/>
      <c r="D149" s="610"/>
      <c r="E149" s="610"/>
      <c r="F149" s="610"/>
      <c r="G149" s="610"/>
      <c r="H149" s="610"/>
      <c r="I149" s="610"/>
      <c r="J149" s="610"/>
      <c r="K149" s="610"/>
      <c r="L149" s="610"/>
      <c r="M149" s="610"/>
      <c r="N149" s="610"/>
      <c r="O149" s="610"/>
      <c r="P149" s="610"/>
      <c r="Q149" s="610"/>
      <c r="R149" s="610"/>
      <c r="S149" s="610"/>
      <c r="T149" s="610"/>
      <c r="U149" s="610"/>
      <c r="V149" s="610"/>
      <c r="W149" s="610"/>
      <c r="X149" s="610"/>
      <c r="Y149" s="610"/>
      <c r="Z149" s="610"/>
      <c r="AA149" s="610"/>
      <c r="AB149" s="610"/>
      <c r="AC149" s="610"/>
      <c r="AD149" s="610"/>
      <c r="AE149" s="610"/>
      <c r="AF149" s="610"/>
      <c r="AG149" s="610"/>
    </row>
    <row r="150" spans="1:33" ht="24.95" customHeight="1">
      <c r="A150" s="615"/>
      <c r="B150" s="613"/>
      <c r="C150" s="613"/>
      <c r="D150" s="610"/>
      <c r="E150" s="610"/>
      <c r="F150" s="610"/>
      <c r="G150" s="610"/>
      <c r="H150" s="610"/>
      <c r="I150" s="610"/>
      <c r="J150" s="610"/>
      <c r="K150" s="610"/>
      <c r="L150" s="610"/>
      <c r="M150" s="610"/>
      <c r="N150" s="610"/>
      <c r="O150" s="610"/>
      <c r="P150" s="610"/>
      <c r="Q150" s="610"/>
      <c r="R150" s="610"/>
      <c r="S150" s="610"/>
      <c r="T150" s="610"/>
      <c r="U150" s="610"/>
      <c r="V150" s="610"/>
      <c r="W150" s="610"/>
      <c r="X150" s="610"/>
      <c r="Y150" s="610"/>
      <c r="Z150" s="610"/>
      <c r="AA150" s="610"/>
      <c r="AB150" s="610"/>
      <c r="AC150" s="610"/>
      <c r="AD150" s="610"/>
      <c r="AE150" s="610"/>
      <c r="AF150" s="610"/>
      <c r="AG150" s="610"/>
    </row>
    <row r="151" spans="1:33" ht="24.95" customHeight="1">
      <c r="A151" s="615"/>
      <c r="B151" s="613"/>
      <c r="C151" s="613"/>
      <c r="D151" s="610"/>
      <c r="E151" s="610"/>
      <c r="F151" s="610"/>
      <c r="G151" s="610"/>
      <c r="H151" s="610"/>
      <c r="I151" s="610"/>
      <c r="J151" s="610"/>
      <c r="K151" s="610"/>
      <c r="L151" s="610"/>
      <c r="M151" s="610"/>
      <c r="N151" s="610"/>
      <c r="O151" s="610"/>
      <c r="P151" s="610"/>
      <c r="Q151" s="610"/>
      <c r="R151" s="610"/>
      <c r="S151" s="610"/>
      <c r="T151" s="610"/>
      <c r="U151" s="610"/>
      <c r="V151" s="610"/>
      <c r="W151" s="610"/>
      <c r="X151" s="610"/>
      <c r="Y151" s="610"/>
      <c r="Z151" s="610"/>
      <c r="AA151" s="610"/>
      <c r="AB151" s="610"/>
      <c r="AC151" s="610"/>
      <c r="AD151" s="610"/>
      <c r="AE151" s="610"/>
      <c r="AF151" s="610"/>
      <c r="AG151" s="610"/>
    </row>
    <row r="152" spans="1:33" ht="24.95" customHeight="1">
      <c r="A152" s="615"/>
      <c r="B152" s="613"/>
      <c r="C152" s="613"/>
      <c r="D152" s="610"/>
      <c r="E152" s="610"/>
      <c r="F152" s="610"/>
      <c r="G152" s="610"/>
      <c r="H152" s="610"/>
      <c r="I152" s="610"/>
      <c r="J152" s="610"/>
      <c r="K152" s="610"/>
      <c r="L152" s="610"/>
      <c r="M152" s="610"/>
      <c r="N152" s="610"/>
      <c r="O152" s="610"/>
      <c r="P152" s="610"/>
      <c r="Q152" s="610"/>
      <c r="R152" s="610"/>
      <c r="S152" s="610"/>
      <c r="T152" s="610"/>
      <c r="U152" s="610"/>
      <c r="V152" s="610"/>
      <c r="W152" s="610"/>
      <c r="X152" s="610"/>
      <c r="Y152" s="610"/>
      <c r="Z152" s="610"/>
      <c r="AA152" s="610"/>
      <c r="AB152" s="610"/>
      <c r="AC152" s="610"/>
      <c r="AD152" s="610"/>
      <c r="AE152" s="610"/>
      <c r="AF152" s="610"/>
      <c r="AG152" s="610"/>
    </row>
    <row r="153" spans="1:33" ht="24.95" customHeight="1">
      <c r="A153" s="615"/>
      <c r="B153" s="613"/>
      <c r="C153" s="613"/>
      <c r="D153" s="610"/>
      <c r="E153" s="610"/>
      <c r="F153" s="610"/>
      <c r="G153" s="610"/>
      <c r="H153" s="610"/>
      <c r="I153" s="610"/>
      <c r="J153" s="610"/>
      <c r="K153" s="610"/>
      <c r="L153" s="610"/>
      <c r="M153" s="610"/>
      <c r="N153" s="610"/>
      <c r="O153" s="610"/>
      <c r="P153" s="610"/>
      <c r="Q153" s="610"/>
      <c r="R153" s="610"/>
      <c r="S153" s="610"/>
      <c r="T153" s="610"/>
      <c r="U153" s="610"/>
      <c r="V153" s="610"/>
      <c r="W153" s="610"/>
      <c r="X153" s="610"/>
      <c r="Y153" s="610"/>
      <c r="Z153" s="610"/>
      <c r="AA153" s="610"/>
      <c r="AB153" s="610"/>
      <c r="AC153" s="610"/>
      <c r="AD153" s="610"/>
      <c r="AE153" s="610"/>
      <c r="AF153" s="610"/>
      <c r="AG153" s="610"/>
    </row>
    <row r="154" spans="1:33" ht="24.95" customHeight="1">
      <c r="A154" s="615"/>
      <c r="B154" s="613"/>
      <c r="C154" s="613"/>
      <c r="D154" s="610"/>
      <c r="E154" s="610"/>
      <c r="F154" s="610"/>
      <c r="G154" s="610"/>
      <c r="H154" s="610"/>
      <c r="I154" s="610"/>
      <c r="J154" s="610"/>
      <c r="K154" s="610"/>
      <c r="L154" s="610"/>
      <c r="M154" s="610"/>
      <c r="N154" s="610"/>
      <c r="O154" s="610"/>
      <c r="P154" s="610"/>
      <c r="Q154" s="610"/>
      <c r="R154" s="610"/>
      <c r="S154" s="610"/>
      <c r="T154" s="610"/>
      <c r="U154" s="610"/>
      <c r="V154" s="610"/>
      <c r="W154" s="610"/>
      <c r="X154" s="610"/>
      <c r="Y154" s="610"/>
      <c r="Z154" s="610"/>
      <c r="AA154" s="610"/>
      <c r="AB154" s="610"/>
      <c r="AC154" s="610"/>
      <c r="AD154" s="610"/>
      <c r="AE154" s="610"/>
      <c r="AF154" s="610"/>
      <c r="AG154" s="610"/>
    </row>
    <row r="155" spans="1:33" ht="24.95" customHeight="1">
      <c r="A155" s="615"/>
      <c r="B155" s="613"/>
      <c r="C155" s="613"/>
      <c r="D155" s="610"/>
      <c r="E155" s="610"/>
      <c r="F155" s="610"/>
      <c r="G155" s="610"/>
      <c r="H155" s="610"/>
      <c r="I155" s="610"/>
      <c r="J155" s="610"/>
      <c r="K155" s="610"/>
      <c r="L155" s="610"/>
      <c r="M155" s="610"/>
      <c r="N155" s="610"/>
      <c r="O155" s="610"/>
      <c r="P155" s="610"/>
      <c r="Q155" s="610"/>
      <c r="R155" s="610"/>
      <c r="S155" s="610"/>
      <c r="T155" s="610"/>
      <c r="U155" s="610"/>
      <c r="V155" s="610"/>
      <c r="W155" s="610"/>
      <c r="X155" s="610"/>
      <c r="Y155" s="610"/>
      <c r="Z155" s="610"/>
      <c r="AA155" s="610"/>
      <c r="AB155" s="610"/>
      <c r="AC155" s="610"/>
      <c r="AD155" s="610"/>
      <c r="AE155" s="610"/>
      <c r="AF155" s="610"/>
      <c r="AG155" s="610"/>
    </row>
    <row r="156" spans="1:33" ht="24.95" customHeight="1">
      <c r="A156" s="615"/>
      <c r="B156" s="613"/>
      <c r="C156" s="613"/>
      <c r="D156" s="610"/>
      <c r="E156" s="610"/>
      <c r="F156" s="610"/>
      <c r="G156" s="610"/>
      <c r="H156" s="610"/>
      <c r="I156" s="610"/>
      <c r="J156" s="610"/>
      <c r="K156" s="610"/>
      <c r="L156" s="610"/>
      <c r="M156" s="610"/>
      <c r="N156" s="610"/>
      <c r="O156" s="610"/>
      <c r="P156" s="610"/>
      <c r="Q156" s="610"/>
      <c r="R156" s="610"/>
      <c r="S156" s="610"/>
      <c r="T156" s="610"/>
      <c r="U156" s="610"/>
      <c r="V156" s="610"/>
      <c r="W156" s="610"/>
      <c r="X156" s="610"/>
      <c r="Y156" s="610"/>
      <c r="Z156" s="610"/>
      <c r="AA156" s="610"/>
      <c r="AB156" s="610"/>
      <c r="AC156" s="610"/>
      <c r="AD156" s="610"/>
      <c r="AE156" s="610"/>
      <c r="AF156" s="610"/>
      <c r="AG156" s="610"/>
    </row>
    <row r="157" spans="1:33" ht="24.95" customHeight="1">
      <c r="A157" s="615"/>
      <c r="B157" s="613"/>
      <c r="C157" s="613"/>
      <c r="D157" s="610"/>
      <c r="E157" s="610"/>
      <c r="F157" s="610"/>
      <c r="G157" s="610"/>
      <c r="H157" s="610"/>
      <c r="I157" s="610"/>
      <c r="J157" s="610"/>
      <c r="K157" s="610"/>
      <c r="L157" s="610"/>
      <c r="M157" s="610"/>
      <c r="N157" s="610"/>
      <c r="O157" s="610"/>
      <c r="P157" s="610"/>
      <c r="Q157" s="610"/>
      <c r="R157" s="610"/>
      <c r="S157" s="610"/>
      <c r="T157" s="610"/>
      <c r="U157" s="610"/>
      <c r="V157" s="610"/>
      <c r="W157" s="610"/>
      <c r="X157" s="610"/>
      <c r="Y157" s="610"/>
      <c r="Z157" s="610"/>
      <c r="AA157" s="610"/>
      <c r="AB157" s="610"/>
      <c r="AC157" s="610"/>
      <c r="AD157" s="610"/>
      <c r="AE157" s="610"/>
      <c r="AF157" s="610"/>
      <c r="AG157" s="610"/>
    </row>
    <row r="158" spans="1:33" ht="24.95" customHeight="1">
      <c r="A158" s="615"/>
      <c r="B158" s="613"/>
      <c r="C158" s="613"/>
      <c r="D158" s="610"/>
      <c r="E158" s="610"/>
      <c r="F158" s="610"/>
      <c r="G158" s="610"/>
      <c r="H158" s="610"/>
      <c r="I158" s="610"/>
      <c r="J158" s="610"/>
      <c r="K158" s="610"/>
      <c r="L158" s="610"/>
      <c r="M158" s="610"/>
      <c r="N158" s="610"/>
      <c r="O158" s="610"/>
      <c r="P158" s="610"/>
      <c r="Q158" s="610"/>
      <c r="R158" s="610"/>
      <c r="S158" s="610"/>
      <c r="T158" s="610"/>
      <c r="U158" s="610"/>
      <c r="V158" s="610"/>
      <c r="W158" s="610"/>
      <c r="X158" s="610"/>
      <c r="Y158" s="610"/>
      <c r="Z158" s="610"/>
      <c r="AA158" s="610"/>
      <c r="AB158" s="610"/>
      <c r="AC158" s="610"/>
      <c r="AD158" s="610"/>
      <c r="AE158" s="610"/>
      <c r="AF158" s="610"/>
      <c r="AG158" s="610"/>
    </row>
    <row r="159" spans="1:33" ht="24.95" customHeight="1">
      <c r="A159" s="615"/>
      <c r="B159" s="613"/>
      <c r="C159" s="613"/>
      <c r="D159" s="610"/>
      <c r="E159" s="610"/>
      <c r="F159" s="610"/>
      <c r="G159" s="610"/>
      <c r="H159" s="610"/>
      <c r="I159" s="610"/>
      <c r="J159" s="610"/>
      <c r="K159" s="610"/>
      <c r="L159" s="610"/>
      <c r="M159" s="610"/>
      <c r="N159" s="610"/>
      <c r="O159" s="610"/>
      <c r="P159" s="610"/>
      <c r="Q159" s="610"/>
      <c r="R159" s="610"/>
      <c r="S159" s="610"/>
      <c r="T159" s="610"/>
      <c r="U159" s="610"/>
      <c r="V159" s="610"/>
      <c r="W159" s="610"/>
      <c r="X159" s="610"/>
      <c r="Y159" s="610"/>
      <c r="Z159" s="610"/>
      <c r="AA159" s="610"/>
      <c r="AB159" s="610"/>
      <c r="AC159" s="610"/>
      <c r="AD159" s="610"/>
      <c r="AE159" s="610"/>
      <c r="AF159" s="610"/>
      <c r="AG159" s="610"/>
    </row>
    <row r="160" spans="1:33" ht="24.95" customHeight="1">
      <c r="A160" s="615"/>
      <c r="B160" s="613"/>
      <c r="C160" s="613"/>
      <c r="D160" s="610"/>
      <c r="E160" s="610"/>
      <c r="F160" s="610"/>
      <c r="G160" s="610"/>
      <c r="H160" s="610"/>
      <c r="I160" s="610"/>
      <c r="J160" s="610"/>
      <c r="K160" s="610"/>
      <c r="L160" s="610"/>
      <c r="M160" s="610"/>
      <c r="N160" s="610"/>
      <c r="O160" s="610"/>
      <c r="P160" s="610"/>
      <c r="Q160" s="610"/>
      <c r="R160" s="610"/>
      <c r="S160" s="610"/>
      <c r="T160" s="610"/>
      <c r="U160" s="610"/>
      <c r="V160" s="610"/>
      <c r="W160" s="610"/>
      <c r="X160" s="610"/>
      <c r="Y160" s="610"/>
      <c r="Z160" s="610"/>
      <c r="AA160" s="610"/>
      <c r="AB160" s="610"/>
      <c r="AC160" s="610"/>
      <c r="AD160" s="610"/>
      <c r="AE160" s="610"/>
      <c r="AF160" s="610"/>
      <c r="AG160" s="610"/>
    </row>
    <row r="161" spans="1:33" ht="24.95" customHeight="1">
      <c r="A161" s="615"/>
      <c r="B161" s="613"/>
      <c r="C161" s="613"/>
      <c r="D161" s="610"/>
      <c r="E161" s="610"/>
      <c r="F161" s="610"/>
      <c r="G161" s="610"/>
      <c r="H161" s="610"/>
      <c r="I161" s="610"/>
      <c r="J161" s="610"/>
      <c r="K161" s="610"/>
      <c r="L161" s="610"/>
      <c r="M161" s="610"/>
      <c r="N161" s="610"/>
      <c r="O161" s="610"/>
      <c r="P161" s="610"/>
      <c r="Q161" s="610"/>
      <c r="R161" s="610"/>
      <c r="S161" s="610"/>
      <c r="T161" s="610"/>
      <c r="U161" s="610"/>
      <c r="V161" s="610"/>
      <c r="W161" s="610"/>
      <c r="X161" s="610"/>
      <c r="Y161" s="610"/>
      <c r="Z161" s="610"/>
      <c r="AA161" s="610"/>
      <c r="AB161" s="610"/>
      <c r="AC161" s="610"/>
      <c r="AD161" s="610"/>
      <c r="AE161" s="610"/>
      <c r="AF161" s="610"/>
      <c r="AG161" s="610"/>
    </row>
    <row r="162" spans="1:33" ht="24.95" customHeight="1">
      <c r="A162" s="615"/>
      <c r="B162" s="613"/>
      <c r="C162" s="613"/>
      <c r="D162" s="610"/>
      <c r="E162" s="610"/>
      <c r="F162" s="610"/>
      <c r="G162" s="610"/>
      <c r="H162" s="610"/>
      <c r="I162" s="610"/>
      <c r="J162" s="610"/>
      <c r="K162" s="610"/>
      <c r="L162" s="610"/>
      <c r="M162" s="610"/>
      <c r="N162" s="610"/>
      <c r="O162" s="610"/>
      <c r="P162" s="610"/>
      <c r="Q162" s="610"/>
      <c r="R162" s="610"/>
      <c r="S162" s="610"/>
      <c r="T162" s="610"/>
      <c r="U162" s="610"/>
      <c r="V162" s="610"/>
      <c r="W162" s="610"/>
      <c r="X162" s="610"/>
      <c r="Y162" s="610"/>
      <c r="Z162" s="610"/>
      <c r="AA162" s="610"/>
      <c r="AB162" s="610"/>
      <c r="AC162" s="610"/>
      <c r="AD162" s="610"/>
      <c r="AE162" s="610"/>
      <c r="AF162" s="610"/>
      <c r="AG162" s="610"/>
    </row>
    <row r="163" spans="1:33" ht="24.95" customHeight="1">
      <c r="A163" s="615"/>
      <c r="B163" s="613"/>
      <c r="C163" s="613"/>
      <c r="D163" s="610"/>
      <c r="E163" s="610"/>
      <c r="F163" s="610"/>
      <c r="G163" s="610"/>
      <c r="H163" s="610"/>
      <c r="I163" s="610"/>
      <c r="J163" s="610"/>
      <c r="K163" s="610"/>
      <c r="L163" s="610"/>
      <c r="M163" s="610"/>
      <c r="N163" s="610"/>
      <c r="O163" s="610"/>
      <c r="P163" s="610"/>
      <c r="Q163" s="610"/>
      <c r="R163" s="610"/>
      <c r="S163" s="610"/>
      <c r="T163" s="610"/>
      <c r="U163" s="610"/>
      <c r="V163" s="610"/>
      <c r="W163" s="610"/>
      <c r="X163" s="610"/>
      <c r="Y163" s="610"/>
      <c r="Z163" s="610"/>
      <c r="AA163" s="610"/>
      <c r="AB163" s="610"/>
      <c r="AC163" s="610"/>
      <c r="AD163" s="610"/>
      <c r="AE163" s="610"/>
      <c r="AF163" s="610"/>
      <c r="AG163" s="610"/>
    </row>
    <row r="164" spans="1:33" ht="24.95" customHeight="1">
      <c r="A164" s="615"/>
      <c r="B164" s="613"/>
      <c r="C164" s="613"/>
      <c r="D164" s="610"/>
      <c r="E164" s="610"/>
      <c r="F164" s="610"/>
      <c r="G164" s="610"/>
      <c r="H164" s="610"/>
      <c r="I164" s="610"/>
      <c r="J164" s="610"/>
      <c r="K164" s="610"/>
      <c r="L164" s="610"/>
      <c r="M164" s="610"/>
      <c r="N164" s="610"/>
      <c r="O164" s="610"/>
      <c r="P164" s="610"/>
      <c r="Q164" s="610"/>
      <c r="R164" s="610"/>
      <c r="S164" s="610"/>
      <c r="T164" s="610"/>
      <c r="U164" s="610"/>
      <c r="V164" s="610"/>
      <c r="W164" s="610"/>
      <c r="X164" s="610"/>
      <c r="Y164" s="610"/>
      <c r="Z164" s="610"/>
      <c r="AA164" s="610"/>
      <c r="AB164" s="610"/>
      <c r="AC164" s="610"/>
      <c r="AD164" s="610"/>
      <c r="AE164" s="610"/>
      <c r="AF164" s="610"/>
      <c r="AG164" s="610"/>
    </row>
    <row r="165" spans="1:33" ht="24.95" customHeight="1">
      <c r="A165" s="615"/>
      <c r="B165" s="613"/>
      <c r="C165" s="613"/>
      <c r="D165" s="610"/>
      <c r="E165" s="610"/>
      <c r="F165" s="610"/>
      <c r="G165" s="610"/>
      <c r="H165" s="610"/>
      <c r="I165" s="610"/>
      <c r="J165" s="610"/>
      <c r="K165" s="610"/>
      <c r="L165" s="610"/>
      <c r="M165" s="610"/>
      <c r="N165" s="610"/>
      <c r="O165" s="610"/>
      <c r="P165" s="610"/>
      <c r="Q165" s="610"/>
      <c r="R165" s="610"/>
      <c r="S165" s="610"/>
      <c r="T165" s="610"/>
      <c r="U165" s="610"/>
      <c r="V165" s="610"/>
      <c r="W165" s="610"/>
      <c r="X165" s="610"/>
      <c r="Y165" s="610"/>
      <c r="Z165" s="610"/>
      <c r="AA165" s="610"/>
      <c r="AB165" s="610"/>
      <c r="AC165" s="610"/>
      <c r="AD165" s="610"/>
      <c r="AE165" s="610"/>
      <c r="AF165" s="610"/>
      <c r="AG165" s="610"/>
    </row>
    <row r="166" spans="1:33" ht="24.95" customHeight="1">
      <c r="A166" s="615"/>
      <c r="B166" s="613"/>
      <c r="C166" s="613"/>
      <c r="D166" s="610"/>
      <c r="E166" s="610"/>
      <c r="F166" s="610"/>
      <c r="G166" s="610"/>
      <c r="H166" s="610"/>
      <c r="I166" s="610"/>
      <c r="J166" s="610"/>
      <c r="K166" s="610"/>
      <c r="L166" s="610"/>
      <c r="M166" s="610"/>
      <c r="N166" s="610"/>
      <c r="O166" s="610"/>
      <c r="P166" s="610"/>
      <c r="Q166" s="610"/>
      <c r="R166" s="610"/>
      <c r="S166" s="610"/>
      <c r="T166" s="610"/>
      <c r="U166" s="610"/>
      <c r="V166" s="610"/>
      <c r="W166" s="610"/>
      <c r="X166" s="610"/>
      <c r="Y166" s="610"/>
      <c r="Z166" s="610"/>
      <c r="AA166" s="610"/>
      <c r="AB166" s="610"/>
      <c r="AC166" s="610"/>
      <c r="AD166" s="610"/>
      <c r="AE166" s="610"/>
      <c r="AF166" s="610"/>
      <c r="AG166" s="610"/>
    </row>
    <row r="167" spans="1:33" ht="24.95" customHeight="1">
      <c r="A167" s="615"/>
      <c r="B167" s="613"/>
      <c r="C167" s="613"/>
      <c r="D167" s="610"/>
      <c r="E167" s="610"/>
      <c r="F167" s="610"/>
      <c r="G167" s="610"/>
      <c r="H167" s="610"/>
      <c r="I167" s="610"/>
      <c r="J167" s="610"/>
      <c r="K167" s="610"/>
      <c r="L167" s="610"/>
      <c r="M167" s="610"/>
      <c r="N167" s="610"/>
      <c r="O167" s="610"/>
      <c r="P167" s="610"/>
      <c r="Q167" s="610"/>
      <c r="R167" s="610"/>
      <c r="S167" s="610"/>
      <c r="T167" s="610"/>
      <c r="U167" s="610"/>
      <c r="V167" s="610"/>
      <c r="W167" s="610"/>
      <c r="X167" s="610"/>
      <c r="Y167" s="610"/>
      <c r="Z167" s="610"/>
      <c r="AA167" s="610"/>
      <c r="AB167" s="610"/>
      <c r="AC167" s="610"/>
      <c r="AD167" s="610"/>
      <c r="AE167" s="610"/>
      <c r="AF167" s="610"/>
      <c r="AG167" s="610"/>
    </row>
    <row r="168" spans="1:33" ht="24.95" customHeight="1">
      <c r="A168" s="615"/>
      <c r="B168" s="613"/>
      <c r="C168" s="613"/>
      <c r="D168" s="610"/>
      <c r="E168" s="610"/>
      <c r="F168" s="610"/>
      <c r="G168" s="610"/>
      <c r="H168" s="610"/>
      <c r="I168" s="610"/>
      <c r="J168" s="610"/>
      <c r="K168" s="610"/>
      <c r="L168" s="610"/>
      <c r="M168" s="610"/>
      <c r="N168" s="610"/>
      <c r="O168" s="610"/>
      <c r="P168" s="610"/>
      <c r="Q168" s="610"/>
      <c r="R168" s="610"/>
      <c r="S168" s="610"/>
      <c r="T168" s="610"/>
      <c r="U168" s="610"/>
      <c r="V168" s="610"/>
      <c r="W168" s="610"/>
      <c r="X168" s="610"/>
      <c r="Y168" s="610"/>
      <c r="Z168" s="610"/>
      <c r="AA168" s="610"/>
      <c r="AB168" s="610"/>
      <c r="AC168" s="610"/>
      <c r="AD168" s="610"/>
      <c r="AE168" s="610"/>
      <c r="AF168" s="610"/>
      <c r="AG168" s="610"/>
    </row>
    <row r="169" spans="1:33" ht="24.95" customHeight="1">
      <c r="A169" s="615"/>
      <c r="B169" s="613"/>
      <c r="C169" s="613"/>
      <c r="D169" s="610"/>
      <c r="E169" s="610"/>
      <c r="F169" s="610"/>
      <c r="G169" s="610"/>
      <c r="H169" s="610"/>
      <c r="I169" s="610"/>
      <c r="J169" s="610"/>
      <c r="K169" s="610"/>
      <c r="L169" s="610"/>
      <c r="M169" s="610"/>
      <c r="N169" s="610"/>
      <c r="O169" s="610"/>
      <c r="P169" s="610"/>
      <c r="Q169" s="610"/>
      <c r="R169" s="610"/>
      <c r="S169" s="610"/>
      <c r="T169" s="610"/>
      <c r="U169" s="610"/>
      <c r="V169" s="610"/>
      <c r="W169" s="610"/>
      <c r="X169" s="610"/>
      <c r="Y169" s="610"/>
      <c r="Z169" s="610"/>
      <c r="AA169" s="610"/>
      <c r="AB169" s="610"/>
      <c r="AC169" s="610"/>
      <c r="AD169" s="610"/>
      <c r="AE169" s="610"/>
      <c r="AF169" s="610"/>
      <c r="AG169" s="610"/>
    </row>
    <row r="170" spans="1:33" ht="24.95" customHeight="1">
      <c r="A170" s="615"/>
      <c r="B170" s="613"/>
      <c r="C170" s="613"/>
      <c r="D170" s="610"/>
      <c r="E170" s="610"/>
      <c r="F170" s="610"/>
      <c r="G170" s="610"/>
      <c r="H170" s="610"/>
      <c r="I170" s="610"/>
      <c r="J170" s="610"/>
      <c r="K170" s="610"/>
      <c r="L170" s="610"/>
      <c r="M170" s="610"/>
      <c r="N170" s="610"/>
      <c r="O170" s="610"/>
      <c r="P170" s="610"/>
      <c r="Q170" s="610"/>
      <c r="R170" s="610"/>
      <c r="S170" s="610"/>
      <c r="T170" s="610"/>
      <c r="U170" s="610"/>
      <c r="V170" s="610"/>
      <c r="W170" s="610"/>
      <c r="X170" s="610"/>
      <c r="Y170" s="610"/>
      <c r="Z170" s="610"/>
      <c r="AA170" s="610"/>
      <c r="AB170" s="610"/>
      <c r="AC170" s="610"/>
      <c r="AD170" s="610"/>
      <c r="AE170" s="610"/>
      <c r="AF170" s="610"/>
      <c r="AG170" s="610"/>
    </row>
    <row r="171" spans="1:33" ht="24.95" customHeight="1">
      <c r="A171" s="615"/>
      <c r="B171" s="613"/>
      <c r="C171" s="613"/>
      <c r="D171" s="610"/>
      <c r="E171" s="610"/>
      <c r="F171" s="610"/>
      <c r="G171" s="610"/>
      <c r="H171" s="610"/>
      <c r="I171" s="610"/>
      <c r="J171" s="610"/>
      <c r="K171" s="610"/>
      <c r="L171" s="610"/>
      <c r="M171" s="610"/>
      <c r="N171" s="610"/>
      <c r="O171" s="610"/>
      <c r="P171" s="610"/>
      <c r="Q171" s="610"/>
      <c r="R171" s="610"/>
      <c r="S171" s="610"/>
      <c r="T171" s="610"/>
      <c r="U171" s="610"/>
      <c r="V171" s="610"/>
      <c r="W171" s="610"/>
      <c r="X171" s="610"/>
      <c r="Y171" s="610"/>
      <c r="Z171" s="610"/>
      <c r="AA171" s="610"/>
      <c r="AB171" s="610"/>
      <c r="AC171" s="610"/>
      <c r="AD171" s="610"/>
      <c r="AE171" s="610"/>
      <c r="AF171" s="610"/>
      <c r="AG171" s="610"/>
    </row>
    <row r="172" spans="1:33" ht="24.95" customHeight="1">
      <c r="A172" s="615"/>
      <c r="B172" s="613"/>
      <c r="C172" s="613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E172" s="610"/>
      <c r="AF172" s="610"/>
      <c r="AG172" s="610"/>
    </row>
    <row r="173" spans="1:33" ht="24.95" customHeight="1">
      <c r="A173" s="615"/>
      <c r="B173" s="613"/>
      <c r="C173" s="613"/>
      <c r="D173" s="610"/>
      <c r="E173" s="610"/>
      <c r="F173" s="610"/>
      <c r="G173" s="610"/>
      <c r="H173" s="610"/>
      <c r="I173" s="610"/>
      <c r="J173" s="610"/>
      <c r="K173" s="610"/>
      <c r="L173" s="610"/>
      <c r="M173" s="610"/>
      <c r="N173" s="610"/>
      <c r="O173" s="610"/>
      <c r="P173" s="610"/>
      <c r="Q173" s="610"/>
      <c r="R173" s="610"/>
      <c r="S173" s="610"/>
      <c r="T173" s="610"/>
      <c r="U173" s="610"/>
      <c r="V173" s="610"/>
      <c r="W173" s="610"/>
      <c r="X173" s="610"/>
      <c r="Y173" s="610"/>
      <c r="Z173" s="610"/>
      <c r="AA173" s="610"/>
      <c r="AB173" s="610"/>
      <c r="AC173" s="610"/>
      <c r="AD173" s="610"/>
      <c r="AE173" s="610"/>
      <c r="AF173" s="610"/>
      <c r="AG173" s="610"/>
    </row>
    <row r="174" spans="1:33" ht="24.95" customHeight="1">
      <c r="A174" s="615"/>
      <c r="B174" s="613"/>
      <c r="C174" s="613"/>
      <c r="D174" s="610"/>
      <c r="E174" s="610"/>
      <c r="F174" s="610"/>
      <c r="G174" s="610"/>
      <c r="H174" s="610"/>
      <c r="I174" s="610"/>
      <c r="J174" s="610"/>
      <c r="K174" s="610"/>
      <c r="L174" s="610"/>
      <c r="M174" s="610"/>
      <c r="N174" s="610"/>
      <c r="O174" s="610"/>
      <c r="P174" s="610"/>
      <c r="Q174" s="610"/>
      <c r="R174" s="610"/>
      <c r="S174" s="610"/>
      <c r="T174" s="610"/>
      <c r="U174" s="610"/>
      <c r="V174" s="610"/>
      <c r="W174" s="610"/>
      <c r="X174" s="610"/>
      <c r="Y174" s="610"/>
      <c r="Z174" s="610"/>
      <c r="AA174" s="610"/>
      <c r="AB174" s="610"/>
      <c r="AC174" s="610"/>
      <c r="AD174" s="610"/>
      <c r="AE174" s="610"/>
      <c r="AF174" s="610"/>
      <c r="AG174" s="610"/>
    </row>
    <row r="175" spans="1:33" ht="24.95" customHeight="1">
      <c r="A175" s="615"/>
      <c r="B175" s="613"/>
      <c r="C175" s="613"/>
      <c r="D175" s="610"/>
      <c r="E175" s="610"/>
      <c r="F175" s="610"/>
      <c r="G175" s="610"/>
      <c r="H175" s="610"/>
      <c r="I175" s="610"/>
      <c r="J175" s="610"/>
      <c r="K175" s="610"/>
      <c r="L175" s="610"/>
      <c r="M175" s="610"/>
      <c r="N175" s="610"/>
      <c r="O175" s="610"/>
      <c r="P175" s="610"/>
      <c r="Q175" s="610"/>
      <c r="R175" s="610"/>
      <c r="S175" s="610"/>
      <c r="T175" s="610"/>
      <c r="U175" s="610"/>
      <c r="V175" s="610"/>
      <c r="W175" s="610"/>
      <c r="X175" s="610"/>
      <c r="Y175" s="610"/>
      <c r="Z175" s="610"/>
      <c r="AA175" s="610"/>
      <c r="AB175" s="610"/>
      <c r="AC175" s="610"/>
      <c r="AD175" s="610"/>
      <c r="AE175" s="610"/>
      <c r="AF175" s="610"/>
      <c r="AG175" s="610"/>
    </row>
    <row r="176" spans="1:33" ht="24.95" customHeight="1">
      <c r="A176" s="615"/>
      <c r="B176" s="613"/>
      <c r="C176" s="613"/>
      <c r="D176" s="610"/>
      <c r="E176" s="610"/>
      <c r="F176" s="610"/>
      <c r="G176" s="610"/>
      <c r="H176" s="610"/>
      <c r="I176" s="610"/>
      <c r="J176" s="610"/>
      <c r="K176" s="610"/>
      <c r="L176" s="610"/>
      <c r="M176" s="610"/>
      <c r="N176" s="610"/>
      <c r="O176" s="610"/>
      <c r="P176" s="610"/>
      <c r="Q176" s="610"/>
      <c r="R176" s="610"/>
      <c r="S176" s="610"/>
      <c r="T176" s="610"/>
      <c r="U176" s="610"/>
      <c r="V176" s="610"/>
      <c r="W176" s="610"/>
      <c r="X176" s="610"/>
      <c r="Y176" s="610"/>
      <c r="Z176" s="610"/>
      <c r="AA176" s="610"/>
      <c r="AB176" s="610"/>
      <c r="AC176" s="610"/>
      <c r="AD176" s="610"/>
      <c r="AE176" s="610"/>
      <c r="AF176" s="610"/>
      <c r="AG176" s="610"/>
    </row>
    <row r="177" spans="1:33" ht="24.95" customHeight="1">
      <c r="A177" s="615"/>
      <c r="B177" s="613"/>
      <c r="C177" s="613"/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  <c r="S177" s="610"/>
      <c r="T177" s="610"/>
      <c r="U177" s="610"/>
      <c r="V177" s="610"/>
      <c r="W177" s="610"/>
      <c r="X177" s="610"/>
      <c r="Y177" s="610"/>
      <c r="Z177" s="610"/>
      <c r="AA177" s="610"/>
      <c r="AB177" s="610"/>
      <c r="AC177" s="610"/>
      <c r="AD177" s="610"/>
      <c r="AE177" s="610"/>
      <c r="AF177" s="610"/>
      <c r="AG177" s="610"/>
    </row>
    <row r="178" spans="1:33" ht="24.95" customHeight="1">
      <c r="A178" s="615"/>
      <c r="B178" s="613"/>
      <c r="C178" s="613"/>
      <c r="D178" s="610"/>
      <c r="E178" s="610"/>
      <c r="F178" s="610"/>
      <c r="G178" s="610"/>
      <c r="H178" s="610"/>
      <c r="I178" s="610"/>
      <c r="J178" s="610"/>
      <c r="K178" s="610"/>
      <c r="L178" s="610"/>
      <c r="M178" s="610"/>
      <c r="N178" s="610"/>
      <c r="O178" s="610"/>
      <c r="P178" s="610"/>
      <c r="Q178" s="610"/>
      <c r="R178" s="610"/>
      <c r="S178" s="610"/>
      <c r="T178" s="610"/>
      <c r="U178" s="610"/>
      <c r="V178" s="610"/>
      <c r="W178" s="610"/>
      <c r="X178" s="610"/>
      <c r="Y178" s="610"/>
      <c r="Z178" s="610"/>
      <c r="AA178" s="610"/>
      <c r="AB178" s="610"/>
      <c r="AC178" s="610"/>
      <c r="AD178" s="610"/>
      <c r="AE178" s="610"/>
      <c r="AF178" s="610"/>
      <c r="AG178" s="610"/>
    </row>
    <row r="179" spans="1:33" ht="24.95" customHeight="1">
      <c r="A179" s="615"/>
      <c r="B179" s="613"/>
      <c r="C179" s="613"/>
      <c r="D179" s="610"/>
      <c r="E179" s="610"/>
      <c r="F179" s="610"/>
      <c r="G179" s="610"/>
      <c r="H179" s="610"/>
      <c r="I179" s="610"/>
      <c r="J179" s="610"/>
      <c r="K179" s="610"/>
      <c r="L179" s="610"/>
      <c r="M179" s="610"/>
      <c r="N179" s="610"/>
      <c r="O179" s="610"/>
      <c r="P179" s="610"/>
      <c r="Q179" s="610"/>
      <c r="R179" s="610"/>
      <c r="S179" s="610"/>
      <c r="T179" s="610"/>
      <c r="U179" s="610"/>
      <c r="V179" s="610"/>
      <c r="W179" s="610"/>
      <c r="X179" s="610"/>
      <c r="Y179" s="610"/>
      <c r="Z179" s="610"/>
      <c r="AA179" s="610"/>
      <c r="AB179" s="610"/>
      <c r="AC179" s="610"/>
      <c r="AD179" s="610"/>
      <c r="AE179" s="610"/>
      <c r="AF179" s="610"/>
      <c r="AG179" s="610"/>
    </row>
    <row r="180" spans="1:33" ht="24.95" customHeight="1">
      <c r="A180" s="615"/>
      <c r="B180" s="613"/>
      <c r="C180" s="613"/>
      <c r="D180" s="610"/>
      <c r="E180" s="610"/>
      <c r="F180" s="610"/>
      <c r="G180" s="610"/>
      <c r="H180" s="610"/>
      <c r="I180" s="610"/>
      <c r="J180" s="610"/>
      <c r="K180" s="610"/>
      <c r="L180" s="610"/>
      <c r="M180" s="610"/>
      <c r="N180" s="610"/>
      <c r="O180" s="610"/>
      <c r="P180" s="610"/>
      <c r="Q180" s="610"/>
      <c r="R180" s="610"/>
      <c r="S180" s="610"/>
      <c r="T180" s="610"/>
      <c r="U180" s="610"/>
      <c r="V180" s="610"/>
      <c r="W180" s="610"/>
      <c r="X180" s="610"/>
      <c r="Y180" s="610"/>
      <c r="Z180" s="610"/>
      <c r="AA180" s="610"/>
      <c r="AB180" s="610"/>
      <c r="AC180" s="610"/>
      <c r="AD180" s="610"/>
      <c r="AE180" s="610"/>
      <c r="AF180" s="610"/>
      <c r="AG180" s="610"/>
    </row>
    <row r="181" spans="1:33" ht="24.95" customHeight="1">
      <c r="A181" s="615"/>
      <c r="B181" s="613"/>
      <c r="C181" s="613"/>
      <c r="D181" s="610"/>
      <c r="E181" s="610"/>
      <c r="F181" s="610"/>
      <c r="G181" s="610"/>
      <c r="H181" s="610"/>
      <c r="I181" s="610"/>
      <c r="J181" s="610"/>
      <c r="K181" s="610"/>
      <c r="L181" s="610"/>
      <c r="M181" s="610"/>
      <c r="N181" s="610"/>
      <c r="O181" s="610"/>
      <c r="P181" s="610"/>
      <c r="Q181" s="610"/>
      <c r="R181" s="610"/>
      <c r="S181" s="610"/>
      <c r="T181" s="610"/>
      <c r="U181" s="610"/>
      <c r="V181" s="610"/>
      <c r="W181" s="610"/>
      <c r="X181" s="610"/>
      <c r="Y181" s="610"/>
      <c r="Z181" s="610"/>
      <c r="AA181" s="610"/>
      <c r="AB181" s="610"/>
      <c r="AC181" s="610"/>
      <c r="AD181" s="610"/>
      <c r="AE181" s="610"/>
      <c r="AF181" s="610"/>
      <c r="AG181" s="610"/>
    </row>
    <row r="182" spans="1:33" ht="24.95" customHeight="1">
      <c r="A182" s="615"/>
      <c r="B182" s="613"/>
      <c r="C182" s="613"/>
      <c r="D182" s="610"/>
      <c r="E182" s="610"/>
      <c r="F182" s="610"/>
      <c r="G182" s="610"/>
      <c r="H182" s="610"/>
      <c r="I182" s="610"/>
      <c r="J182" s="610"/>
      <c r="K182" s="610"/>
      <c r="L182" s="610"/>
      <c r="M182" s="610"/>
      <c r="N182" s="610"/>
      <c r="O182" s="610"/>
      <c r="P182" s="610"/>
      <c r="Q182" s="610"/>
      <c r="R182" s="610"/>
      <c r="S182" s="610"/>
      <c r="T182" s="610"/>
      <c r="U182" s="610"/>
      <c r="V182" s="610"/>
      <c r="W182" s="610"/>
      <c r="X182" s="610"/>
      <c r="Y182" s="610"/>
      <c r="Z182" s="610"/>
      <c r="AA182" s="610"/>
      <c r="AB182" s="610"/>
      <c r="AC182" s="610"/>
      <c r="AD182" s="610"/>
      <c r="AE182" s="610"/>
      <c r="AF182" s="610"/>
      <c r="AG182" s="610"/>
    </row>
    <row r="183" spans="1:33" ht="24.95" customHeight="1">
      <c r="A183" s="615"/>
      <c r="B183" s="613"/>
      <c r="C183" s="613"/>
      <c r="D183" s="610"/>
      <c r="E183" s="610"/>
      <c r="F183" s="610"/>
      <c r="G183" s="610"/>
      <c r="H183" s="610"/>
      <c r="I183" s="610"/>
      <c r="J183" s="610"/>
      <c r="K183" s="610"/>
      <c r="L183" s="610"/>
      <c r="M183" s="610"/>
      <c r="N183" s="610"/>
      <c r="O183" s="610"/>
      <c r="P183" s="610"/>
      <c r="Q183" s="610"/>
      <c r="R183" s="610"/>
      <c r="S183" s="610"/>
      <c r="T183" s="610"/>
      <c r="U183" s="610"/>
      <c r="V183" s="610"/>
      <c r="W183" s="610"/>
      <c r="X183" s="610"/>
      <c r="Y183" s="610"/>
      <c r="Z183" s="610"/>
      <c r="AA183" s="610"/>
      <c r="AB183" s="610"/>
      <c r="AC183" s="610"/>
      <c r="AD183" s="610"/>
      <c r="AE183" s="610"/>
      <c r="AF183" s="610"/>
      <c r="AG183" s="610"/>
    </row>
    <row r="184" spans="1:33" ht="24.95" customHeight="1">
      <c r="A184" s="615"/>
      <c r="B184" s="613"/>
      <c r="C184" s="613"/>
      <c r="D184" s="610"/>
      <c r="E184" s="610"/>
      <c r="F184" s="610"/>
      <c r="G184" s="610"/>
      <c r="H184" s="610"/>
      <c r="I184" s="610"/>
      <c r="J184" s="610"/>
      <c r="K184" s="610"/>
      <c r="L184" s="610"/>
      <c r="M184" s="610"/>
      <c r="N184" s="610"/>
      <c r="O184" s="610"/>
      <c r="P184" s="610"/>
      <c r="Q184" s="610"/>
      <c r="R184" s="610"/>
      <c r="S184" s="610"/>
      <c r="T184" s="610"/>
      <c r="U184" s="610"/>
      <c r="V184" s="610"/>
      <c r="W184" s="610"/>
      <c r="X184" s="610"/>
      <c r="Y184" s="610"/>
      <c r="Z184" s="610"/>
      <c r="AA184" s="610"/>
      <c r="AB184" s="610"/>
      <c r="AC184" s="610"/>
      <c r="AD184" s="610"/>
      <c r="AE184" s="610"/>
      <c r="AF184" s="610"/>
      <c r="AG184" s="610"/>
    </row>
    <row r="185" spans="1:33" ht="24.95" customHeight="1">
      <c r="A185" s="615"/>
      <c r="B185" s="613"/>
      <c r="C185" s="613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E185" s="610"/>
      <c r="AF185" s="610"/>
      <c r="AG185" s="610"/>
    </row>
    <row r="186" spans="1:33" ht="24.95" customHeight="1">
      <c r="A186" s="615"/>
      <c r="B186" s="613"/>
      <c r="C186" s="613"/>
      <c r="D186" s="610"/>
      <c r="E186" s="610"/>
      <c r="F186" s="610"/>
      <c r="G186" s="610"/>
      <c r="H186" s="610"/>
      <c r="I186" s="610"/>
      <c r="J186" s="610"/>
      <c r="K186" s="610"/>
      <c r="L186" s="610"/>
      <c r="M186" s="610"/>
      <c r="N186" s="610"/>
      <c r="O186" s="610"/>
      <c r="P186" s="610"/>
      <c r="Q186" s="610"/>
      <c r="R186" s="610"/>
      <c r="S186" s="610"/>
      <c r="T186" s="610"/>
      <c r="U186" s="610"/>
      <c r="V186" s="610"/>
      <c r="W186" s="610"/>
      <c r="X186" s="610"/>
      <c r="Y186" s="610"/>
      <c r="Z186" s="610"/>
      <c r="AA186" s="610"/>
      <c r="AB186" s="610"/>
      <c r="AC186" s="610"/>
      <c r="AD186" s="610"/>
      <c r="AE186" s="610"/>
      <c r="AF186" s="610"/>
      <c r="AG186" s="610"/>
    </row>
    <row r="187" spans="1:33" ht="24.95" customHeight="1">
      <c r="A187" s="615"/>
      <c r="B187" s="613"/>
      <c r="C187" s="613"/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  <c r="S187" s="610"/>
      <c r="T187" s="610"/>
      <c r="U187" s="610"/>
      <c r="V187" s="610"/>
      <c r="W187" s="610"/>
      <c r="X187" s="610"/>
      <c r="Y187" s="610"/>
      <c r="Z187" s="610"/>
      <c r="AA187" s="610"/>
      <c r="AB187" s="610"/>
      <c r="AC187" s="610"/>
      <c r="AD187" s="610"/>
      <c r="AE187" s="610"/>
      <c r="AF187" s="610"/>
      <c r="AG187" s="610"/>
    </row>
    <row r="188" spans="1:33" ht="24.95" customHeight="1">
      <c r="A188" s="615"/>
      <c r="B188" s="613"/>
      <c r="C188" s="613"/>
      <c r="D188" s="610"/>
      <c r="E188" s="610"/>
      <c r="F188" s="610"/>
      <c r="G188" s="610"/>
      <c r="H188" s="610"/>
      <c r="I188" s="610"/>
      <c r="J188" s="610"/>
      <c r="K188" s="610"/>
      <c r="L188" s="610"/>
      <c r="M188" s="610"/>
      <c r="N188" s="610"/>
      <c r="O188" s="610"/>
      <c r="P188" s="610"/>
      <c r="Q188" s="610"/>
      <c r="R188" s="610"/>
      <c r="S188" s="610"/>
      <c r="T188" s="610"/>
      <c r="U188" s="610"/>
      <c r="V188" s="610"/>
      <c r="W188" s="610"/>
      <c r="X188" s="610"/>
      <c r="Y188" s="610"/>
      <c r="Z188" s="610"/>
      <c r="AA188" s="610"/>
      <c r="AB188" s="610"/>
      <c r="AC188" s="610"/>
      <c r="AD188" s="610"/>
      <c r="AE188" s="610"/>
      <c r="AF188" s="610"/>
      <c r="AG188" s="610"/>
    </row>
    <row r="189" spans="1:33" ht="24.95" customHeight="1">
      <c r="A189" s="615"/>
      <c r="B189" s="613"/>
      <c r="C189" s="613"/>
      <c r="D189" s="610"/>
      <c r="E189" s="610"/>
      <c r="F189" s="610"/>
      <c r="G189" s="610"/>
      <c r="H189" s="610"/>
      <c r="I189" s="610"/>
      <c r="J189" s="610"/>
      <c r="K189" s="610"/>
      <c r="L189" s="610"/>
      <c r="M189" s="610"/>
      <c r="N189" s="610"/>
      <c r="O189" s="610"/>
      <c r="P189" s="610"/>
      <c r="Q189" s="610"/>
      <c r="R189" s="610"/>
      <c r="S189" s="610"/>
      <c r="T189" s="610"/>
      <c r="U189" s="610"/>
      <c r="V189" s="610"/>
      <c r="W189" s="610"/>
      <c r="X189" s="610"/>
      <c r="Y189" s="610"/>
      <c r="Z189" s="610"/>
      <c r="AA189" s="610"/>
      <c r="AB189" s="610"/>
      <c r="AC189" s="610"/>
      <c r="AD189" s="610"/>
      <c r="AE189" s="610"/>
      <c r="AF189" s="610"/>
      <c r="AG189" s="610"/>
    </row>
    <row r="190" spans="1:33" ht="24.95" customHeight="1">
      <c r="A190" s="615"/>
      <c r="B190" s="613"/>
      <c r="C190" s="613"/>
      <c r="D190" s="610"/>
      <c r="E190" s="610"/>
      <c r="F190" s="610"/>
      <c r="G190" s="610"/>
      <c r="H190" s="610"/>
      <c r="I190" s="610"/>
      <c r="J190" s="610"/>
      <c r="K190" s="610"/>
      <c r="L190" s="610"/>
      <c r="M190" s="610"/>
      <c r="N190" s="610"/>
      <c r="O190" s="610"/>
      <c r="P190" s="610"/>
      <c r="Q190" s="610"/>
      <c r="R190" s="610"/>
      <c r="S190" s="610"/>
      <c r="T190" s="610"/>
      <c r="U190" s="610"/>
      <c r="V190" s="610"/>
      <c r="W190" s="610"/>
      <c r="X190" s="610"/>
      <c r="Y190" s="610"/>
      <c r="Z190" s="610"/>
      <c r="AA190" s="610"/>
      <c r="AB190" s="610"/>
      <c r="AC190" s="610"/>
      <c r="AD190" s="610"/>
      <c r="AE190" s="610"/>
      <c r="AF190" s="610"/>
      <c r="AG190" s="610"/>
    </row>
    <row r="191" spans="1:33" ht="24.95" customHeight="1">
      <c r="A191" s="615"/>
      <c r="B191" s="613"/>
      <c r="C191" s="613"/>
      <c r="D191" s="610"/>
      <c r="E191" s="610"/>
      <c r="F191" s="610"/>
      <c r="G191" s="610"/>
      <c r="H191" s="610"/>
      <c r="I191" s="610"/>
      <c r="J191" s="610"/>
      <c r="K191" s="610"/>
      <c r="L191" s="610"/>
      <c r="M191" s="610"/>
      <c r="N191" s="610"/>
      <c r="O191" s="610"/>
      <c r="P191" s="610"/>
      <c r="Q191" s="610"/>
      <c r="R191" s="610"/>
      <c r="S191" s="610"/>
      <c r="T191" s="610"/>
      <c r="U191" s="610"/>
      <c r="V191" s="610"/>
      <c r="W191" s="610"/>
      <c r="X191" s="610"/>
      <c r="Y191" s="610"/>
      <c r="Z191" s="610"/>
      <c r="AA191" s="610"/>
      <c r="AB191" s="610"/>
      <c r="AC191" s="610"/>
      <c r="AD191" s="610"/>
      <c r="AE191" s="610"/>
      <c r="AF191" s="610"/>
      <c r="AG191" s="610"/>
    </row>
    <row r="192" spans="1:33" ht="24.95" customHeight="1">
      <c r="A192" s="615"/>
      <c r="B192" s="613"/>
      <c r="C192" s="613"/>
      <c r="D192" s="610"/>
      <c r="E192" s="610"/>
      <c r="F192" s="610"/>
      <c r="G192" s="610"/>
      <c r="H192" s="610"/>
      <c r="I192" s="610"/>
      <c r="J192" s="610"/>
      <c r="K192" s="610"/>
      <c r="L192" s="610"/>
      <c r="M192" s="610"/>
      <c r="N192" s="610"/>
      <c r="O192" s="610"/>
      <c r="P192" s="610"/>
      <c r="Q192" s="610"/>
      <c r="R192" s="610"/>
      <c r="S192" s="610"/>
      <c r="T192" s="610"/>
      <c r="U192" s="610"/>
      <c r="V192" s="610"/>
      <c r="W192" s="610"/>
      <c r="X192" s="610"/>
      <c r="Y192" s="610"/>
      <c r="Z192" s="610"/>
      <c r="AA192" s="610"/>
      <c r="AB192" s="610"/>
      <c r="AC192" s="610"/>
      <c r="AD192" s="610"/>
      <c r="AE192" s="610"/>
      <c r="AF192" s="610"/>
      <c r="AG192" s="610"/>
    </row>
    <row r="193" spans="1:33" ht="24.95" customHeight="1">
      <c r="A193" s="615"/>
      <c r="B193" s="613"/>
      <c r="C193" s="613"/>
      <c r="D193" s="610"/>
      <c r="E193" s="610"/>
      <c r="F193" s="610"/>
      <c r="G193" s="610"/>
      <c r="H193" s="610"/>
      <c r="I193" s="610"/>
      <c r="J193" s="610"/>
      <c r="K193" s="610"/>
      <c r="L193" s="610"/>
      <c r="M193" s="610"/>
      <c r="N193" s="610"/>
      <c r="O193" s="610"/>
      <c r="P193" s="610"/>
      <c r="Q193" s="610"/>
      <c r="R193" s="610"/>
      <c r="S193" s="610"/>
      <c r="T193" s="610"/>
      <c r="U193" s="610"/>
      <c r="V193" s="610"/>
      <c r="W193" s="610"/>
      <c r="X193" s="610"/>
      <c r="Y193" s="610"/>
      <c r="Z193" s="610"/>
      <c r="AA193" s="610"/>
      <c r="AB193" s="610"/>
      <c r="AC193" s="610"/>
      <c r="AD193" s="610"/>
      <c r="AE193" s="610"/>
      <c r="AF193" s="610"/>
      <c r="AG193" s="610"/>
    </row>
    <row r="194" spans="1:33" ht="24.95" customHeight="1">
      <c r="A194" s="615"/>
      <c r="B194" s="613"/>
      <c r="C194" s="613"/>
      <c r="D194" s="610"/>
      <c r="E194" s="610"/>
      <c r="F194" s="610"/>
      <c r="G194" s="610"/>
      <c r="H194" s="610"/>
      <c r="I194" s="610"/>
      <c r="J194" s="610"/>
      <c r="K194" s="610"/>
      <c r="L194" s="610"/>
      <c r="M194" s="610"/>
      <c r="N194" s="610"/>
      <c r="O194" s="610"/>
      <c r="P194" s="610"/>
      <c r="Q194" s="610"/>
      <c r="R194" s="610"/>
      <c r="S194" s="610"/>
      <c r="T194" s="610"/>
      <c r="U194" s="610"/>
      <c r="V194" s="610"/>
      <c r="W194" s="610"/>
      <c r="X194" s="610"/>
      <c r="Y194" s="610"/>
      <c r="Z194" s="610"/>
      <c r="AA194" s="610"/>
      <c r="AB194" s="610"/>
      <c r="AC194" s="610"/>
      <c r="AD194" s="610"/>
      <c r="AE194" s="610"/>
      <c r="AF194" s="610"/>
      <c r="AG194" s="610"/>
    </row>
    <row r="195" spans="1:33" ht="24.95" customHeight="1">
      <c r="A195" s="615"/>
      <c r="B195" s="613"/>
      <c r="C195" s="613"/>
      <c r="D195" s="610"/>
      <c r="E195" s="610"/>
      <c r="F195" s="610"/>
      <c r="G195" s="610"/>
      <c r="H195" s="610"/>
      <c r="I195" s="610"/>
      <c r="J195" s="610"/>
      <c r="K195" s="610"/>
      <c r="L195" s="610"/>
      <c r="M195" s="610"/>
      <c r="N195" s="610"/>
      <c r="O195" s="610"/>
      <c r="P195" s="610"/>
      <c r="Q195" s="610"/>
      <c r="R195" s="610"/>
      <c r="S195" s="610"/>
      <c r="T195" s="610"/>
      <c r="U195" s="610"/>
      <c r="V195" s="610"/>
      <c r="W195" s="610"/>
      <c r="X195" s="610"/>
      <c r="Y195" s="610"/>
      <c r="Z195" s="610"/>
      <c r="AA195" s="610"/>
      <c r="AB195" s="610"/>
      <c r="AC195" s="610"/>
      <c r="AD195" s="610"/>
      <c r="AE195" s="610"/>
      <c r="AF195" s="610"/>
      <c r="AG195" s="610"/>
    </row>
    <row r="196" spans="1:33" ht="24.95" customHeight="1">
      <c r="A196" s="615"/>
      <c r="B196" s="613"/>
      <c r="C196" s="613"/>
      <c r="D196" s="610"/>
      <c r="E196" s="610"/>
      <c r="F196" s="610"/>
      <c r="G196" s="610"/>
      <c r="H196" s="610"/>
      <c r="I196" s="610"/>
      <c r="J196" s="610"/>
      <c r="K196" s="610"/>
      <c r="L196" s="610"/>
      <c r="M196" s="610"/>
      <c r="N196" s="610"/>
      <c r="O196" s="610"/>
      <c r="P196" s="610"/>
      <c r="Q196" s="610"/>
      <c r="R196" s="610"/>
      <c r="S196" s="610"/>
      <c r="T196" s="610"/>
      <c r="U196" s="610"/>
      <c r="V196" s="610"/>
      <c r="W196" s="610"/>
      <c r="X196" s="610"/>
      <c r="Y196" s="610"/>
      <c r="Z196" s="610"/>
      <c r="AA196" s="610"/>
      <c r="AB196" s="610"/>
      <c r="AC196" s="610"/>
      <c r="AD196" s="610"/>
      <c r="AE196" s="610"/>
      <c r="AF196" s="610"/>
      <c r="AG196" s="610"/>
    </row>
    <row r="197" spans="1:33" ht="24.95" customHeight="1">
      <c r="A197" s="615"/>
      <c r="B197" s="613"/>
      <c r="C197" s="613"/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  <c r="S197" s="610"/>
      <c r="T197" s="610"/>
      <c r="U197" s="610"/>
      <c r="V197" s="610"/>
      <c r="W197" s="610"/>
      <c r="X197" s="610"/>
      <c r="Y197" s="610"/>
      <c r="Z197" s="610"/>
      <c r="AA197" s="610"/>
      <c r="AB197" s="610"/>
      <c r="AC197" s="610"/>
      <c r="AD197" s="610"/>
      <c r="AE197" s="610"/>
      <c r="AF197" s="610"/>
      <c r="AG197" s="610"/>
    </row>
    <row r="198" spans="1:33" ht="24.95" customHeight="1">
      <c r="A198" s="615"/>
      <c r="B198" s="613"/>
      <c r="C198" s="613"/>
      <c r="D198" s="610"/>
      <c r="E198" s="610"/>
      <c r="F198" s="610"/>
      <c r="G198" s="610"/>
      <c r="H198" s="610"/>
      <c r="I198" s="610"/>
      <c r="J198" s="610"/>
      <c r="K198" s="610"/>
      <c r="L198" s="610"/>
      <c r="M198" s="610"/>
      <c r="N198" s="610"/>
      <c r="O198" s="610"/>
      <c r="P198" s="610"/>
      <c r="Q198" s="610"/>
      <c r="R198" s="610"/>
      <c r="S198" s="610"/>
      <c r="T198" s="610"/>
      <c r="U198" s="610"/>
      <c r="V198" s="610"/>
      <c r="W198" s="610"/>
      <c r="X198" s="610"/>
      <c r="Y198" s="610"/>
      <c r="Z198" s="610"/>
      <c r="AA198" s="610"/>
      <c r="AB198" s="610"/>
      <c r="AC198" s="610"/>
      <c r="AD198" s="610"/>
      <c r="AE198" s="610"/>
      <c r="AF198" s="610"/>
      <c r="AG198" s="610"/>
    </row>
    <row r="199" spans="1:33" ht="24.95" customHeight="1">
      <c r="A199" s="615"/>
      <c r="B199" s="613"/>
      <c r="C199" s="613"/>
      <c r="D199" s="610"/>
      <c r="E199" s="610"/>
      <c r="F199" s="610"/>
      <c r="G199" s="610"/>
      <c r="H199" s="610"/>
      <c r="I199" s="610"/>
      <c r="J199" s="610"/>
      <c r="K199" s="610"/>
      <c r="L199" s="610"/>
      <c r="M199" s="610"/>
      <c r="N199" s="610"/>
      <c r="O199" s="610"/>
      <c r="P199" s="610"/>
      <c r="Q199" s="610"/>
      <c r="R199" s="610"/>
      <c r="S199" s="610"/>
      <c r="T199" s="610"/>
      <c r="U199" s="610"/>
      <c r="V199" s="610"/>
      <c r="W199" s="610"/>
      <c r="X199" s="610"/>
      <c r="Y199" s="610"/>
      <c r="Z199" s="610"/>
      <c r="AA199" s="610"/>
      <c r="AB199" s="610"/>
      <c r="AC199" s="610"/>
      <c r="AD199" s="610"/>
      <c r="AE199" s="610"/>
      <c r="AF199" s="610"/>
      <c r="AG199" s="610"/>
    </row>
    <row r="200" spans="1:33" ht="24.95" customHeight="1">
      <c r="A200" s="615"/>
      <c r="B200" s="613"/>
      <c r="C200" s="613"/>
      <c r="D200" s="610"/>
      <c r="E200" s="610"/>
      <c r="F200" s="610"/>
      <c r="G200" s="610"/>
      <c r="H200" s="610"/>
      <c r="I200" s="610"/>
      <c r="J200" s="610"/>
      <c r="K200" s="610"/>
      <c r="L200" s="610"/>
      <c r="M200" s="610"/>
      <c r="N200" s="610"/>
      <c r="O200" s="610"/>
      <c r="P200" s="610"/>
      <c r="Q200" s="610"/>
      <c r="R200" s="610"/>
      <c r="S200" s="610"/>
      <c r="T200" s="610"/>
      <c r="U200" s="610"/>
      <c r="V200" s="610"/>
      <c r="W200" s="610"/>
      <c r="X200" s="610"/>
      <c r="Y200" s="610"/>
      <c r="Z200" s="610"/>
      <c r="AA200" s="610"/>
      <c r="AB200" s="610"/>
      <c r="AC200" s="610"/>
      <c r="AD200" s="610"/>
      <c r="AE200" s="610"/>
      <c r="AF200" s="610"/>
      <c r="AG200" s="610"/>
    </row>
    <row r="201" spans="1:33" ht="24.95" customHeight="1">
      <c r="A201" s="615"/>
      <c r="B201" s="613"/>
      <c r="C201" s="613"/>
      <c r="D201" s="610"/>
      <c r="E201" s="610"/>
      <c r="F201" s="610"/>
      <c r="G201" s="610"/>
      <c r="H201" s="610"/>
      <c r="I201" s="610"/>
      <c r="J201" s="610"/>
      <c r="K201" s="610"/>
      <c r="L201" s="610"/>
      <c r="M201" s="610"/>
      <c r="N201" s="610"/>
      <c r="O201" s="610"/>
      <c r="P201" s="610"/>
      <c r="Q201" s="610"/>
      <c r="R201" s="610"/>
      <c r="S201" s="610"/>
      <c r="T201" s="610"/>
      <c r="U201" s="610"/>
      <c r="V201" s="610"/>
      <c r="W201" s="610"/>
      <c r="X201" s="610"/>
      <c r="Y201" s="610"/>
      <c r="Z201" s="610"/>
      <c r="AA201" s="610"/>
      <c r="AB201" s="610"/>
      <c r="AC201" s="610"/>
      <c r="AD201" s="610"/>
      <c r="AE201" s="610"/>
      <c r="AF201" s="610"/>
      <c r="AG201" s="610"/>
    </row>
    <row r="202" spans="1:33" ht="24.95" customHeight="1">
      <c r="A202" s="615"/>
      <c r="B202" s="613"/>
      <c r="C202" s="613"/>
      <c r="D202" s="610"/>
      <c r="E202" s="610"/>
      <c r="F202" s="610"/>
      <c r="G202" s="610"/>
      <c r="H202" s="610"/>
      <c r="I202" s="610"/>
      <c r="J202" s="610"/>
      <c r="K202" s="610"/>
      <c r="L202" s="610"/>
      <c r="M202" s="610"/>
      <c r="N202" s="610"/>
      <c r="O202" s="610"/>
      <c r="P202" s="610"/>
      <c r="Q202" s="610"/>
      <c r="R202" s="610"/>
      <c r="S202" s="610"/>
      <c r="T202" s="610"/>
      <c r="U202" s="610"/>
      <c r="V202" s="610"/>
      <c r="W202" s="610"/>
      <c r="X202" s="610"/>
      <c r="Y202" s="610"/>
      <c r="Z202" s="610"/>
      <c r="AA202" s="610"/>
      <c r="AB202" s="610"/>
      <c r="AC202" s="610"/>
      <c r="AD202" s="610"/>
      <c r="AE202" s="610"/>
      <c r="AF202" s="610"/>
      <c r="AG202" s="610"/>
    </row>
    <row r="203" spans="1:33" ht="24.95" customHeight="1">
      <c r="A203" s="615"/>
      <c r="B203" s="613"/>
      <c r="C203" s="613"/>
      <c r="D203" s="610"/>
      <c r="E203" s="610"/>
      <c r="F203" s="610"/>
      <c r="G203" s="610"/>
      <c r="H203" s="610"/>
      <c r="I203" s="610"/>
      <c r="J203" s="610"/>
      <c r="K203" s="610"/>
      <c r="L203" s="610"/>
      <c r="M203" s="610"/>
      <c r="N203" s="610"/>
      <c r="O203" s="610"/>
      <c r="P203" s="610"/>
      <c r="Q203" s="610"/>
      <c r="R203" s="610"/>
      <c r="S203" s="610"/>
      <c r="T203" s="610"/>
      <c r="U203" s="610"/>
      <c r="V203" s="610"/>
      <c r="W203" s="610"/>
      <c r="X203" s="610"/>
      <c r="Y203" s="610"/>
      <c r="Z203" s="610"/>
      <c r="AA203" s="610"/>
      <c r="AB203" s="610"/>
      <c r="AC203" s="610"/>
      <c r="AD203" s="610"/>
      <c r="AE203" s="610"/>
      <c r="AF203" s="610"/>
      <c r="AG203" s="610"/>
    </row>
    <row r="204" spans="1:33" ht="24.95" customHeight="1">
      <c r="A204" s="615"/>
      <c r="B204" s="613"/>
      <c r="C204" s="613"/>
      <c r="D204" s="610"/>
      <c r="E204" s="610"/>
      <c r="F204" s="610"/>
      <c r="G204" s="610"/>
      <c r="H204" s="610"/>
      <c r="I204" s="610"/>
      <c r="J204" s="610"/>
      <c r="K204" s="610"/>
      <c r="L204" s="610"/>
      <c r="M204" s="610"/>
      <c r="N204" s="610"/>
      <c r="O204" s="610"/>
      <c r="P204" s="610"/>
      <c r="Q204" s="610"/>
      <c r="R204" s="610"/>
      <c r="S204" s="610"/>
      <c r="T204" s="610"/>
      <c r="U204" s="610"/>
      <c r="V204" s="610"/>
      <c r="W204" s="610"/>
      <c r="X204" s="610"/>
      <c r="Y204" s="610"/>
      <c r="Z204" s="610"/>
      <c r="AA204" s="610"/>
      <c r="AB204" s="610"/>
      <c r="AC204" s="610"/>
      <c r="AD204" s="610"/>
      <c r="AE204" s="610"/>
      <c r="AF204" s="610"/>
      <c r="AG204" s="610"/>
    </row>
    <row r="205" spans="1:33" ht="24.95" customHeight="1">
      <c r="A205" s="615"/>
      <c r="B205" s="613"/>
      <c r="C205" s="613"/>
      <c r="D205" s="610"/>
      <c r="E205" s="610"/>
      <c r="F205" s="610"/>
      <c r="G205" s="610"/>
      <c r="H205" s="610"/>
      <c r="I205" s="610"/>
      <c r="J205" s="610"/>
      <c r="K205" s="610"/>
      <c r="L205" s="610"/>
      <c r="M205" s="610"/>
      <c r="N205" s="610"/>
      <c r="O205" s="610"/>
      <c r="P205" s="610"/>
      <c r="Q205" s="610"/>
      <c r="R205" s="610"/>
      <c r="S205" s="610"/>
      <c r="T205" s="610"/>
      <c r="U205" s="610"/>
      <c r="V205" s="610"/>
      <c r="W205" s="610"/>
      <c r="X205" s="610"/>
      <c r="Y205" s="610"/>
      <c r="Z205" s="610"/>
      <c r="AA205" s="610"/>
      <c r="AB205" s="610"/>
      <c r="AC205" s="610"/>
      <c r="AD205" s="610"/>
      <c r="AE205" s="610"/>
      <c r="AF205" s="610"/>
      <c r="AG205" s="610"/>
    </row>
    <row r="206" spans="1:33" ht="24.95" customHeight="1">
      <c r="A206" s="615"/>
      <c r="B206" s="613"/>
      <c r="C206" s="613"/>
      <c r="D206" s="610"/>
      <c r="E206" s="610"/>
      <c r="F206" s="610"/>
      <c r="G206" s="610"/>
      <c r="H206" s="610"/>
      <c r="I206" s="610"/>
      <c r="J206" s="610"/>
      <c r="K206" s="610"/>
      <c r="L206" s="610"/>
      <c r="M206" s="610"/>
      <c r="N206" s="610"/>
      <c r="O206" s="610"/>
      <c r="P206" s="610"/>
      <c r="Q206" s="610"/>
      <c r="R206" s="610"/>
      <c r="S206" s="610"/>
      <c r="T206" s="610"/>
      <c r="U206" s="610"/>
      <c r="V206" s="610"/>
      <c r="W206" s="610"/>
      <c r="X206" s="610"/>
      <c r="Y206" s="610"/>
      <c r="Z206" s="610"/>
      <c r="AA206" s="610"/>
      <c r="AB206" s="610"/>
      <c r="AC206" s="610"/>
      <c r="AD206" s="610"/>
      <c r="AE206" s="610"/>
      <c r="AF206" s="610"/>
      <c r="AG206" s="610"/>
    </row>
    <row r="207" spans="1:33" ht="24.95" customHeight="1">
      <c r="A207" s="615"/>
      <c r="B207" s="613"/>
      <c r="C207" s="613"/>
      <c r="D207" s="610"/>
      <c r="E207" s="610"/>
      <c r="F207" s="610"/>
      <c r="G207" s="610"/>
      <c r="H207" s="610"/>
      <c r="I207" s="610"/>
      <c r="J207" s="610"/>
      <c r="K207" s="610"/>
      <c r="L207" s="610"/>
      <c r="M207" s="610"/>
      <c r="N207" s="610"/>
      <c r="O207" s="610"/>
      <c r="P207" s="610"/>
      <c r="Q207" s="610"/>
      <c r="R207" s="610"/>
      <c r="S207" s="610"/>
      <c r="T207" s="610"/>
      <c r="U207" s="610"/>
      <c r="V207" s="610"/>
      <c r="W207" s="610"/>
      <c r="X207" s="610"/>
      <c r="Y207" s="610"/>
      <c r="Z207" s="610"/>
      <c r="AA207" s="610"/>
      <c r="AB207" s="610"/>
      <c r="AC207" s="610"/>
      <c r="AD207" s="610"/>
      <c r="AE207" s="610"/>
      <c r="AF207" s="610"/>
      <c r="AG207" s="610"/>
    </row>
    <row r="208" spans="1:33" ht="24.95" customHeight="1">
      <c r="A208" s="615"/>
      <c r="B208" s="613"/>
      <c r="C208" s="613"/>
      <c r="D208" s="610"/>
      <c r="E208" s="610"/>
      <c r="F208" s="610"/>
      <c r="G208" s="610"/>
      <c r="H208" s="610"/>
      <c r="I208" s="610"/>
      <c r="J208" s="610"/>
      <c r="K208" s="610"/>
      <c r="L208" s="610"/>
      <c r="M208" s="610"/>
      <c r="N208" s="610"/>
      <c r="O208" s="610"/>
      <c r="P208" s="610"/>
      <c r="Q208" s="610"/>
      <c r="R208" s="610"/>
      <c r="S208" s="610"/>
      <c r="T208" s="610"/>
      <c r="U208" s="610"/>
      <c r="V208" s="610"/>
      <c r="W208" s="610"/>
      <c r="X208" s="610"/>
      <c r="Y208" s="610"/>
      <c r="Z208" s="610"/>
      <c r="AA208" s="610"/>
      <c r="AB208" s="610"/>
      <c r="AC208" s="610"/>
      <c r="AD208" s="610"/>
      <c r="AE208" s="610"/>
      <c r="AF208" s="610"/>
      <c r="AG208" s="610"/>
    </row>
    <row r="209" spans="1:33" ht="24.95" customHeight="1">
      <c r="A209" s="615"/>
      <c r="B209" s="613"/>
      <c r="C209" s="613"/>
      <c r="D209" s="610"/>
      <c r="E209" s="610"/>
      <c r="F209" s="610"/>
      <c r="G209" s="610"/>
      <c r="H209" s="610"/>
      <c r="I209" s="610"/>
      <c r="J209" s="610"/>
      <c r="K209" s="610"/>
      <c r="L209" s="610"/>
      <c r="M209" s="610"/>
      <c r="N209" s="610"/>
      <c r="O209" s="610"/>
      <c r="P209" s="610"/>
      <c r="Q209" s="610"/>
      <c r="R209" s="610"/>
      <c r="S209" s="610"/>
      <c r="T209" s="610"/>
      <c r="U209" s="610"/>
      <c r="V209" s="610"/>
      <c r="W209" s="610"/>
      <c r="X209" s="610"/>
      <c r="Y209" s="610"/>
      <c r="Z209" s="610"/>
      <c r="AA209" s="610"/>
      <c r="AB209" s="610"/>
      <c r="AC209" s="610"/>
      <c r="AD209" s="610"/>
      <c r="AE209" s="610"/>
      <c r="AF209" s="610"/>
      <c r="AG209" s="610"/>
    </row>
    <row r="210" spans="1:33" ht="24.95" customHeight="1">
      <c r="A210" s="615"/>
      <c r="B210" s="613"/>
      <c r="C210" s="613"/>
      <c r="D210" s="610"/>
      <c r="E210" s="610"/>
      <c r="F210" s="610"/>
      <c r="G210" s="610"/>
      <c r="H210" s="610"/>
      <c r="I210" s="610"/>
      <c r="J210" s="610"/>
      <c r="K210" s="610"/>
      <c r="L210" s="610"/>
      <c r="M210" s="610"/>
      <c r="N210" s="610"/>
      <c r="O210" s="610"/>
      <c r="P210" s="610"/>
      <c r="Q210" s="610"/>
      <c r="R210" s="610"/>
      <c r="S210" s="610"/>
      <c r="T210" s="610"/>
      <c r="U210" s="610"/>
      <c r="V210" s="610"/>
      <c r="W210" s="610"/>
      <c r="X210" s="610"/>
      <c r="Y210" s="610"/>
      <c r="Z210" s="610"/>
      <c r="AA210" s="610"/>
      <c r="AB210" s="610"/>
      <c r="AC210" s="610"/>
      <c r="AD210" s="610"/>
      <c r="AE210" s="610"/>
      <c r="AF210" s="610"/>
      <c r="AG210" s="610"/>
    </row>
    <row r="211" spans="1:33" ht="24.95" customHeight="1">
      <c r="A211" s="615"/>
      <c r="B211" s="613"/>
      <c r="C211" s="613"/>
      <c r="D211" s="610"/>
      <c r="E211" s="610"/>
      <c r="F211" s="610"/>
      <c r="G211" s="610"/>
      <c r="H211" s="610"/>
      <c r="I211" s="610"/>
      <c r="J211" s="610"/>
      <c r="K211" s="610"/>
      <c r="L211" s="610"/>
      <c r="M211" s="610"/>
      <c r="N211" s="610"/>
      <c r="O211" s="610"/>
      <c r="P211" s="610"/>
      <c r="Q211" s="610"/>
      <c r="R211" s="610"/>
      <c r="S211" s="610"/>
      <c r="T211" s="610"/>
      <c r="U211" s="610"/>
      <c r="V211" s="610"/>
      <c r="W211" s="610"/>
      <c r="X211" s="610"/>
      <c r="Y211" s="610"/>
      <c r="Z211" s="610"/>
      <c r="AA211" s="610"/>
      <c r="AB211" s="610"/>
      <c r="AC211" s="610"/>
      <c r="AD211" s="610"/>
      <c r="AE211" s="610"/>
      <c r="AF211" s="610"/>
      <c r="AG211" s="610"/>
    </row>
    <row r="212" spans="1:33" ht="24.95" customHeight="1">
      <c r="A212" s="615"/>
      <c r="B212" s="613"/>
      <c r="C212" s="613"/>
      <c r="D212" s="610"/>
      <c r="E212" s="610"/>
      <c r="F212" s="610"/>
      <c r="G212" s="610"/>
      <c r="H212" s="610"/>
      <c r="I212" s="610"/>
      <c r="J212" s="610"/>
      <c r="K212" s="610"/>
      <c r="L212" s="610"/>
      <c r="M212" s="610"/>
      <c r="N212" s="610"/>
      <c r="O212" s="610"/>
      <c r="P212" s="610"/>
      <c r="Q212" s="610"/>
      <c r="R212" s="610"/>
      <c r="S212" s="610"/>
      <c r="T212" s="610"/>
      <c r="U212" s="610"/>
      <c r="V212" s="610"/>
      <c r="W212" s="610"/>
      <c r="X212" s="610"/>
      <c r="Y212" s="610"/>
      <c r="Z212" s="610"/>
      <c r="AA212" s="610"/>
      <c r="AB212" s="610"/>
      <c r="AC212" s="610"/>
      <c r="AD212" s="610"/>
      <c r="AE212" s="610"/>
      <c r="AF212" s="610"/>
      <c r="AG212" s="610"/>
    </row>
    <row r="213" spans="1:33" ht="24.95" customHeight="1">
      <c r="A213" s="615"/>
      <c r="B213" s="613"/>
      <c r="C213" s="613"/>
      <c r="D213" s="610"/>
      <c r="E213" s="610"/>
      <c r="F213" s="610"/>
      <c r="G213" s="610"/>
      <c r="H213" s="610"/>
      <c r="I213" s="610"/>
      <c r="J213" s="610"/>
      <c r="K213" s="610"/>
      <c r="L213" s="610"/>
      <c r="M213" s="610"/>
      <c r="N213" s="610"/>
      <c r="O213" s="610"/>
      <c r="P213" s="610"/>
      <c r="Q213" s="610"/>
      <c r="R213" s="610"/>
      <c r="S213" s="610"/>
      <c r="T213" s="610"/>
      <c r="U213" s="610"/>
      <c r="V213" s="610"/>
      <c r="W213" s="610"/>
      <c r="X213" s="610"/>
      <c r="Y213" s="610"/>
      <c r="Z213" s="610"/>
      <c r="AA213" s="610"/>
      <c r="AB213" s="610"/>
      <c r="AC213" s="610"/>
      <c r="AD213" s="610"/>
      <c r="AE213" s="610"/>
      <c r="AF213" s="610"/>
      <c r="AG213" s="610"/>
    </row>
    <row r="214" spans="1:33" ht="24.95" customHeight="1">
      <c r="A214" s="615"/>
      <c r="B214" s="613"/>
      <c r="C214" s="613"/>
      <c r="D214" s="610"/>
      <c r="E214" s="610"/>
      <c r="F214" s="610"/>
      <c r="G214" s="610"/>
      <c r="H214" s="610"/>
      <c r="I214" s="610"/>
      <c r="J214" s="610"/>
      <c r="K214" s="610"/>
      <c r="L214" s="610"/>
      <c r="M214" s="610"/>
      <c r="N214" s="610"/>
      <c r="O214" s="610"/>
      <c r="P214" s="610"/>
      <c r="Q214" s="610"/>
      <c r="R214" s="610"/>
      <c r="S214" s="610"/>
      <c r="T214" s="610"/>
      <c r="U214" s="610"/>
      <c r="V214" s="610"/>
      <c r="W214" s="610"/>
      <c r="X214" s="610"/>
      <c r="Y214" s="610"/>
      <c r="Z214" s="610"/>
      <c r="AA214" s="610"/>
      <c r="AB214" s="610"/>
      <c r="AC214" s="610"/>
      <c r="AD214" s="610"/>
      <c r="AE214" s="610"/>
      <c r="AF214" s="610"/>
      <c r="AG214" s="610"/>
    </row>
    <row r="215" spans="1:33" ht="24.95" customHeight="1">
      <c r="A215" s="615"/>
      <c r="B215" s="613"/>
      <c r="C215" s="613"/>
      <c r="D215" s="610"/>
      <c r="E215" s="610"/>
      <c r="F215" s="610"/>
      <c r="G215" s="610"/>
      <c r="H215" s="610"/>
      <c r="I215" s="610"/>
      <c r="J215" s="610"/>
      <c r="K215" s="610"/>
      <c r="L215" s="610"/>
      <c r="M215" s="610"/>
      <c r="N215" s="610"/>
      <c r="O215" s="610"/>
      <c r="P215" s="610"/>
      <c r="Q215" s="610"/>
      <c r="R215" s="610"/>
      <c r="S215" s="610"/>
      <c r="T215" s="610"/>
      <c r="U215" s="610"/>
      <c r="V215" s="610"/>
      <c r="W215" s="610"/>
      <c r="X215" s="610"/>
      <c r="Y215" s="610"/>
      <c r="Z215" s="610"/>
      <c r="AA215" s="610"/>
      <c r="AB215" s="610"/>
      <c r="AC215" s="610"/>
      <c r="AD215" s="610"/>
      <c r="AE215" s="610"/>
      <c r="AF215" s="610"/>
      <c r="AG215" s="610"/>
    </row>
    <row r="216" spans="1:33" ht="24.95" customHeight="1">
      <c r="A216" s="615"/>
      <c r="B216" s="613"/>
      <c r="C216" s="613"/>
      <c r="D216" s="610"/>
      <c r="E216" s="610"/>
      <c r="F216" s="610"/>
      <c r="G216" s="610"/>
      <c r="H216" s="610"/>
      <c r="I216" s="610"/>
      <c r="J216" s="610"/>
      <c r="K216" s="610"/>
      <c r="L216" s="610"/>
      <c r="M216" s="610"/>
      <c r="N216" s="610"/>
      <c r="O216" s="610"/>
      <c r="P216" s="610"/>
      <c r="Q216" s="610"/>
      <c r="R216" s="610"/>
      <c r="S216" s="610"/>
      <c r="T216" s="610"/>
      <c r="U216" s="610"/>
      <c r="V216" s="610"/>
      <c r="W216" s="610"/>
      <c r="X216" s="610"/>
      <c r="Y216" s="610"/>
      <c r="Z216" s="610"/>
      <c r="AA216" s="610"/>
      <c r="AB216" s="610"/>
      <c r="AC216" s="610"/>
      <c r="AD216" s="610"/>
      <c r="AE216" s="610"/>
      <c r="AF216" s="610"/>
      <c r="AG216" s="610"/>
    </row>
    <row r="217" spans="1:33" ht="24.95" customHeight="1">
      <c r="A217" s="615"/>
      <c r="B217" s="613"/>
      <c r="C217" s="613"/>
      <c r="D217" s="610"/>
      <c r="E217" s="610"/>
      <c r="F217" s="610"/>
      <c r="G217" s="610"/>
      <c r="H217" s="610"/>
      <c r="I217" s="610"/>
      <c r="J217" s="610"/>
      <c r="K217" s="610"/>
      <c r="L217" s="610"/>
      <c r="M217" s="610"/>
      <c r="N217" s="610"/>
      <c r="O217" s="610"/>
      <c r="P217" s="610"/>
      <c r="Q217" s="610"/>
      <c r="R217" s="610"/>
      <c r="S217" s="610"/>
      <c r="T217" s="610"/>
      <c r="U217" s="610"/>
      <c r="V217" s="610"/>
      <c r="W217" s="610"/>
      <c r="X217" s="610"/>
      <c r="Y217" s="610"/>
      <c r="Z217" s="610"/>
      <c r="AA217" s="610"/>
      <c r="AB217" s="610"/>
      <c r="AC217" s="610"/>
      <c r="AD217" s="610"/>
      <c r="AE217" s="610"/>
      <c r="AF217" s="610"/>
      <c r="AG217" s="610"/>
    </row>
    <row r="218" spans="1:33" ht="24.95" customHeight="1">
      <c r="A218" s="615"/>
      <c r="B218" s="613"/>
      <c r="C218" s="613"/>
      <c r="D218" s="610"/>
      <c r="E218" s="610"/>
      <c r="F218" s="610"/>
      <c r="G218" s="610"/>
      <c r="H218" s="610"/>
      <c r="I218" s="610"/>
      <c r="J218" s="610"/>
      <c r="K218" s="610"/>
      <c r="L218" s="610"/>
      <c r="M218" s="610"/>
      <c r="N218" s="610"/>
      <c r="O218" s="610"/>
      <c r="P218" s="610"/>
      <c r="Q218" s="610"/>
      <c r="R218" s="610"/>
      <c r="S218" s="610"/>
      <c r="T218" s="610"/>
      <c r="U218" s="610"/>
      <c r="V218" s="610"/>
      <c r="W218" s="610"/>
      <c r="X218" s="610"/>
      <c r="Y218" s="610"/>
      <c r="Z218" s="610"/>
      <c r="AA218" s="610"/>
      <c r="AB218" s="610"/>
      <c r="AC218" s="610"/>
      <c r="AD218" s="610"/>
      <c r="AE218" s="610"/>
      <c r="AF218" s="610"/>
      <c r="AG218" s="610"/>
    </row>
    <row r="219" spans="1:33" ht="24.95" customHeight="1">
      <c r="A219" s="615"/>
      <c r="B219" s="613"/>
      <c r="C219" s="613"/>
      <c r="D219" s="610"/>
      <c r="E219" s="610"/>
      <c r="F219" s="610"/>
      <c r="G219" s="610"/>
      <c r="H219" s="610"/>
      <c r="I219" s="610"/>
      <c r="J219" s="610"/>
      <c r="K219" s="610"/>
      <c r="L219" s="610"/>
      <c r="M219" s="610"/>
      <c r="N219" s="610"/>
      <c r="O219" s="610"/>
      <c r="P219" s="610"/>
      <c r="Q219" s="610"/>
      <c r="R219" s="610"/>
      <c r="S219" s="610"/>
      <c r="T219" s="610"/>
      <c r="U219" s="610"/>
      <c r="V219" s="610"/>
      <c r="W219" s="610"/>
      <c r="X219" s="610"/>
      <c r="Y219" s="610"/>
      <c r="Z219" s="610"/>
      <c r="AA219" s="610"/>
      <c r="AB219" s="610"/>
      <c r="AC219" s="610"/>
      <c r="AD219" s="610"/>
      <c r="AE219" s="610"/>
      <c r="AF219" s="610"/>
      <c r="AG219" s="610"/>
    </row>
    <row r="220" spans="1:33" ht="24.95" customHeight="1">
      <c r="A220" s="615"/>
      <c r="B220" s="613"/>
      <c r="C220" s="613"/>
      <c r="D220" s="610"/>
      <c r="E220" s="610"/>
      <c r="F220" s="610"/>
      <c r="G220" s="610"/>
      <c r="H220" s="610"/>
      <c r="I220" s="610"/>
      <c r="J220" s="610"/>
      <c r="K220" s="610"/>
      <c r="L220" s="610"/>
      <c r="M220" s="610"/>
      <c r="N220" s="610"/>
      <c r="O220" s="610"/>
      <c r="P220" s="610"/>
      <c r="Q220" s="610"/>
      <c r="R220" s="610"/>
      <c r="S220" s="610"/>
      <c r="T220" s="610"/>
      <c r="U220" s="610"/>
      <c r="V220" s="610"/>
      <c r="W220" s="610"/>
      <c r="X220" s="610"/>
      <c r="Y220" s="610"/>
      <c r="Z220" s="610"/>
      <c r="AA220" s="610"/>
      <c r="AB220" s="610"/>
      <c r="AC220" s="610"/>
      <c r="AD220" s="610"/>
      <c r="AE220" s="610"/>
      <c r="AF220" s="610"/>
      <c r="AG220" s="610"/>
    </row>
    <row r="221" spans="1:33" ht="24.95" customHeight="1">
      <c r="A221" s="615"/>
      <c r="B221" s="613"/>
      <c r="C221" s="613"/>
      <c r="D221" s="610"/>
      <c r="E221" s="610"/>
      <c r="F221" s="610"/>
      <c r="G221" s="610"/>
      <c r="H221" s="610"/>
      <c r="I221" s="610"/>
      <c r="J221" s="610"/>
      <c r="K221" s="610"/>
      <c r="L221" s="610"/>
      <c r="M221" s="610"/>
      <c r="N221" s="610"/>
      <c r="O221" s="610"/>
      <c r="P221" s="610"/>
      <c r="Q221" s="610"/>
      <c r="R221" s="610"/>
      <c r="S221" s="610"/>
      <c r="T221" s="610"/>
      <c r="U221" s="610"/>
      <c r="V221" s="610"/>
      <c r="W221" s="610"/>
      <c r="X221" s="610"/>
      <c r="Y221" s="610"/>
      <c r="Z221" s="610"/>
      <c r="AA221" s="610"/>
      <c r="AB221" s="610"/>
      <c r="AC221" s="610"/>
      <c r="AD221" s="610"/>
      <c r="AE221" s="610"/>
      <c r="AF221" s="610"/>
      <c r="AG221" s="610"/>
    </row>
    <row r="222" spans="1:33" ht="24.95" customHeight="1">
      <c r="A222" s="615"/>
      <c r="B222" s="613"/>
      <c r="C222" s="613"/>
      <c r="D222" s="610"/>
      <c r="E222" s="610"/>
      <c r="F222" s="610"/>
      <c r="G222" s="610"/>
      <c r="H222" s="610"/>
      <c r="I222" s="610"/>
      <c r="J222" s="610"/>
      <c r="K222" s="610"/>
      <c r="L222" s="610"/>
      <c r="M222" s="610"/>
      <c r="N222" s="610"/>
      <c r="O222" s="610"/>
      <c r="P222" s="610"/>
      <c r="Q222" s="610"/>
      <c r="R222" s="610"/>
      <c r="S222" s="610"/>
      <c r="T222" s="610"/>
      <c r="U222" s="610"/>
      <c r="V222" s="610"/>
      <c r="W222" s="610"/>
      <c r="X222" s="610"/>
      <c r="Y222" s="610"/>
      <c r="Z222" s="610"/>
      <c r="AA222" s="610"/>
      <c r="AB222" s="610"/>
      <c r="AC222" s="610"/>
      <c r="AD222" s="610"/>
      <c r="AE222" s="610"/>
      <c r="AF222" s="610"/>
      <c r="AG222" s="610"/>
    </row>
    <row r="223" spans="1:33" ht="24.95" customHeight="1">
      <c r="A223" s="615"/>
      <c r="B223" s="613"/>
      <c r="C223" s="613"/>
      <c r="D223" s="610"/>
      <c r="E223" s="610"/>
      <c r="F223" s="610"/>
      <c r="G223" s="610"/>
      <c r="H223" s="610"/>
      <c r="I223" s="610"/>
      <c r="J223" s="610"/>
      <c r="K223" s="610"/>
      <c r="L223" s="610"/>
      <c r="M223" s="610"/>
      <c r="N223" s="610"/>
      <c r="O223" s="610"/>
      <c r="P223" s="610"/>
      <c r="Q223" s="610"/>
      <c r="R223" s="610"/>
      <c r="S223" s="610"/>
      <c r="T223" s="610"/>
      <c r="U223" s="610"/>
      <c r="V223" s="610"/>
      <c r="W223" s="610"/>
      <c r="X223" s="610"/>
      <c r="Y223" s="610"/>
      <c r="Z223" s="610"/>
      <c r="AA223" s="610"/>
      <c r="AB223" s="610"/>
      <c r="AC223" s="610"/>
      <c r="AD223" s="610"/>
      <c r="AE223" s="610"/>
      <c r="AF223" s="610"/>
      <c r="AG223" s="610"/>
    </row>
    <row r="224" spans="1:33" ht="24.95" customHeight="1">
      <c r="A224" s="615"/>
      <c r="B224" s="613"/>
      <c r="C224" s="613"/>
      <c r="D224" s="610"/>
      <c r="E224" s="610"/>
      <c r="F224" s="610"/>
      <c r="G224" s="610"/>
      <c r="H224" s="610"/>
      <c r="I224" s="610"/>
      <c r="J224" s="610"/>
      <c r="K224" s="610"/>
      <c r="L224" s="610"/>
      <c r="M224" s="610"/>
      <c r="N224" s="610"/>
      <c r="O224" s="610"/>
      <c r="P224" s="610"/>
      <c r="Q224" s="610"/>
      <c r="R224" s="610"/>
      <c r="S224" s="610"/>
      <c r="T224" s="610"/>
      <c r="U224" s="610"/>
      <c r="V224" s="610"/>
      <c r="W224" s="610"/>
      <c r="X224" s="610"/>
      <c r="Y224" s="610"/>
      <c r="Z224" s="610"/>
      <c r="AA224" s="610"/>
      <c r="AB224" s="610"/>
      <c r="AC224" s="610"/>
      <c r="AD224" s="610"/>
      <c r="AE224" s="610"/>
      <c r="AF224" s="610"/>
      <c r="AG224" s="610"/>
    </row>
    <row r="225" spans="1:33" ht="24.95" customHeight="1">
      <c r="A225" s="615"/>
      <c r="B225" s="613"/>
      <c r="C225" s="613"/>
      <c r="D225" s="610"/>
      <c r="E225" s="610"/>
      <c r="F225" s="610"/>
      <c r="G225" s="610"/>
      <c r="H225" s="610"/>
      <c r="I225" s="610"/>
      <c r="J225" s="610"/>
      <c r="K225" s="610"/>
      <c r="L225" s="610"/>
      <c r="M225" s="610"/>
      <c r="N225" s="610"/>
      <c r="O225" s="610"/>
      <c r="P225" s="610"/>
      <c r="Q225" s="610"/>
      <c r="R225" s="610"/>
      <c r="S225" s="610"/>
      <c r="T225" s="610"/>
      <c r="U225" s="610"/>
      <c r="V225" s="610"/>
      <c r="W225" s="610"/>
      <c r="X225" s="610"/>
      <c r="Y225" s="610"/>
      <c r="Z225" s="610"/>
      <c r="AA225" s="610"/>
      <c r="AB225" s="610"/>
      <c r="AC225" s="610"/>
      <c r="AD225" s="610"/>
      <c r="AE225" s="610"/>
      <c r="AF225" s="610"/>
      <c r="AG225" s="610"/>
    </row>
    <row r="226" spans="1:33" ht="24.95" customHeight="1">
      <c r="A226" s="615"/>
      <c r="B226" s="613"/>
      <c r="C226" s="613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10"/>
      <c r="AC226" s="610"/>
      <c r="AD226" s="610"/>
      <c r="AE226" s="610"/>
      <c r="AF226" s="610"/>
      <c r="AG226" s="610"/>
    </row>
    <row r="227" spans="1:33" ht="24.95" customHeight="1">
      <c r="A227" s="615"/>
      <c r="B227" s="613"/>
      <c r="C227" s="613"/>
      <c r="D227" s="610"/>
      <c r="E227" s="610"/>
      <c r="F227" s="610"/>
      <c r="G227" s="610"/>
      <c r="H227" s="610"/>
      <c r="I227" s="610"/>
      <c r="J227" s="610"/>
      <c r="K227" s="610"/>
      <c r="L227" s="610"/>
      <c r="M227" s="610"/>
      <c r="N227" s="610"/>
      <c r="O227" s="610"/>
      <c r="P227" s="610"/>
      <c r="Q227" s="610"/>
      <c r="R227" s="610"/>
      <c r="S227" s="610"/>
      <c r="T227" s="610"/>
      <c r="U227" s="610"/>
      <c r="V227" s="610"/>
      <c r="W227" s="610"/>
      <c r="X227" s="610"/>
      <c r="Y227" s="610"/>
      <c r="Z227" s="610"/>
      <c r="AA227" s="610"/>
      <c r="AB227" s="610"/>
      <c r="AC227" s="610"/>
      <c r="AD227" s="610"/>
      <c r="AE227" s="610"/>
      <c r="AF227" s="610"/>
      <c r="AG227" s="610"/>
    </row>
    <row r="228" spans="1:33" ht="24.95" customHeight="1">
      <c r="A228" s="615"/>
      <c r="B228" s="613"/>
      <c r="C228" s="613"/>
      <c r="D228" s="610"/>
      <c r="E228" s="610"/>
      <c r="F228" s="610"/>
      <c r="G228" s="610"/>
      <c r="H228" s="610"/>
      <c r="I228" s="610"/>
      <c r="J228" s="610"/>
      <c r="K228" s="610"/>
      <c r="L228" s="610"/>
      <c r="M228" s="610"/>
      <c r="N228" s="610"/>
      <c r="O228" s="610"/>
      <c r="P228" s="610"/>
      <c r="Q228" s="610"/>
      <c r="R228" s="610"/>
      <c r="S228" s="610"/>
      <c r="T228" s="610"/>
      <c r="U228" s="610"/>
      <c r="V228" s="610"/>
      <c r="W228" s="610"/>
      <c r="X228" s="610"/>
      <c r="Y228" s="610"/>
      <c r="Z228" s="610"/>
      <c r="AA228" s="610"/>
      <c r="AB228" s="610"/>
      <c r="AC228" s="610"/>
      <c r="AD228" s="610"/>
      <c r="AE228" s="610"/>
      <c r="AF228" s="610"/>
      <c r="AG228" s="610"/>
    </row>
    <row r="229" spans="1:33" ht="24.95" customHeight="1">
      <c r="A229" s="615"/>
      <c r="B229" s="613"/>
      <c r="C229" s="613"/>
      <c r="D229" s="610"/>
      <c r="E229" s="610"/>
      <c r="F229" s="610"/>
      <c r="G229" s="610"/>
      <c r="H229" s="610"/>
      <c r="I229" s="610"/>
      <c r="J229" s="610"/>
      <c r="K229" s="610"/>
      <c r="L229" s="610"/>
      <c r="M229" s="610"/>
      <c r="N229" s="610"/>
      <c r="O229" s="610"/>
      <c r="P229" s="610"/>
      <c r="Q229" s="610"/>
      <c r="R229" s="610"/>
      <c r="S229" s="610"/>
      <c r="T229" s="610"/>
      <c r="U229" s="610"/>
      <c r="V229" s="610"/>
      <c r="W229" s="610"/>
      <c r="X229" s="610"/>
      <c r="Y229" s="610"/>
      <c r="Z229" s="610"/>
      <c r="AA229" s="610"/>
      <c r="AB229" s="610"/>
      <c r="AC229" s="610"/>
      <c r="AD229" s="610"/>
      <c r="AE229" s="610"/>
      <c r="AF229" s="610"/>
      <c r="AG229" s="610"/>
    </row>
    <row r="230" spans="1:33" ht="24.95" customHeight="1">
      <c r="A230" s="615"/>
      <c r="B230" s="613"/>
      <c r="C230" s="613"/>
      <c r="D230" s="610"/>
      <c r="E230" s="610"/>
      <c r="F230" s="610"/>
      <c r="G230" s="610"/>
      <c r="H230" s="610"/>
      <c r="I230" s="610"/>
      <c r="J230" s="610"/>
      <c r="K230" s="610"/>
      <c r="L230" s="610"/>
      <c r="M230" s="610"/>
      <c r="N230" s="610"/>
      <c r="O230" s="610"/>
      <c r="P230" s="610"/>
      <c r="Q230" s="610"/>
      <c r="R230" s="610"/>
      <c r="S230" s="610"/>
      <c r="T230" s="610"/>
      <c r="U230" s="610"/>
      <c r="V230" s="610"/>
      <c r="W230" s="610"/>
      <c r="X230" s="610"/>
      <c r="Y230" s="610"/>
      <c r="Z230" s="610"/>
      <c r="AA230" s="610"/>
      <c r="AB230" s="610"/>
      <c r="AC230" s="610"/>
      <c r="AD230" s="610"/>
      <c r="AE230" s="610"/>
      <c r="AF230" s="610"/>
      <c r="AG230" s="610"/>
    </row>
    <row r="231" spans="1:33" ht="24.95" customHeight="1">
      <c r="A231" s="615"/>
      <c r="B231" s="613"/>
      <c r="C231" s="613"/>
      <c r="D231" s="610"/>
      <c r="E231" s="610"/>
      <c r="F231" s="610"/>
      <c r="G231" s="610"/>
      <c r="H231" s="610"/>
      <c r="I231" s="610"/>
      <c r="J231" s="610"/>
      <c r="K231" s="610"/>
      <c r="L231" s="610"/>
      <c r="M231" s="610"/>
      <c r="N231" s="610"/>
      <c r="O231" s="610"/>
      <c r="P231" s="610"/>
      <c r="Q231" s="610"/>
      <c r="R231" s="610"/>
      <c r="S231" s="610"/>
      <c r="T231" s="610"/>
      <c r="U231" s="610"/>
      <c r="V231" s="610"/>
      <c r="W231" s="610"/>
      <c r="X231" s="610"/>
      <c r="Y231" s="610"/>
      <c r="Z231" s="610"/>
      <c r="AA231" s="610"/>
      <c r="AB231" s="610"/>
      <c r="AC231" s="610"/>
      <c r="AD231" s="610"/>
      <c r="AE231" s="610"/>
      <c r="AF231" s="610"/>
      <c r="AG231" s="610"/>
    </row>
    <row r="232" spans="1:33" ht="24.95" customHeight="1">
      <c r="A232" s="615"/>
      <c r="B232" s="613"/>
      <c r="C232" s="613"/>
      <c r="D232" s="610"/>
      <c r="E232" s="610"/>
      <c r="F232" s="610"/>
      <c r="G232" s="610"/>
      <c r="H232" s="610"/>
      <c r="I232" s="610"/>
      <c r="J232" s="610"/>
      <c r="K232" s="610"/>
      <c r="L232" s="610"/>
      <c r="M232" s="610"/>
      <c r="N232" s="610"/>
      <c r="O232" s="610"/>
      <c r="P232" s="610"/>
      <c r="Q232" s="610"/>
      <c r="R232" s="610"/>
      <c r="S232" s="610"/>
      <c r="T232" s="610"/>
      <c r="U232" s="610"/>
      <c r="V232" s="610"/>
      <c r="W232" s="610"/>
      <c r="X232" s="610"/>
      <c r="Y232" s="610"/>
      <c r="Z232" s="610"/>
      <c r="AA232" s="610"/>
      <c r="AB232" s="610"/>
      <c r="AC232" s="610"/>
      <c r="AD232" s="610"/>
      <c r="AE232" s="610"/>
      <c r="AF232" s="610"/>
      <c r="AG232" s="610"/>
    </row>
    <row r="233" spans="1:33" ht="24.95" customHeight="1">
      <c r="A233" s="615"/>
      <c r="B233" s="613"/>
      <c r="C233" s="613"/>
      <c r="D233" s="610"/>
      <c r="E233" s="610"/>
      <c r="F233" s="610"/>
      <c r="G233" s="610"/>
      <c r="H233" s="610"/>
      <c r="I233" s="610"/>
      <c r="J233" s="610"/>
      <c r="K233" s="610"/>
      <c r="L233" s="610"/>
      <c r="M233" s="610"/>
      <c r="N233" s="610"/>
      <c r="O233" s="610"/>
      <c r="P233" s="610"/>
      <c r="Q233" s="610"/>
      <c r="R233" s="610"/>
      <c r="S233" s="610"/>
      <c r="T233" s="610"/>
      <c r="U233" s="610"/>
      <c r="V233" s="610"/>
      <c r="W233" s="610"/>
      <c r="X233" s="610"/>
      <c r="Y233" s="610"/>
      <c r="Z233" s="610"/>
      <c r="AA233" s="610"/>
      <c r="AB233" s="610"/>
      <c r="AC233" s="610"/>
      <c r="AD233" s="610"/>
      <c r="AE233" s="610"/>
      <c r="AF233" s="610"/>
      <c r="AG233" s="610"/>
    </row>
    <row r="234" spans="1:33" ht="24.95" customHeight="1">
      <c r="A234" s="615"/>
      <c r="B234" s="613"/>
      <c r="C234" s="613"/>
      <c r="D234" s="610"/>
      <c r="E234" s="610"/>
      <c r="F234" s="610"/>
      <c r="G234" s="610"/>
      <c r="H234" s="610"/>
      <c r="I234" s="610"/>
      <c r="J234" s="610"/>
      <c r="K234" s="610"/>
      <c r="L234" s="610"/>
      <c r="M234" s="610"/>
      <c r="N234" s="610"/>
      <c r="O234" s="610"/>
      <c r="P234" s="610"/>
      <c r="Q234" s="610"/>
      <c r="R234" s="610"/>
      <c r="S234" s="610"/>
      <c r="T234" s="610"/>
      <c r="U234" s="610"/>
      <c r="V234" s="610"/>
      <c r="W234" s="610"/>
      <c r="X234" s="610"/>
      <c r="Y234" s="610"/>
      <c r="Z234" s="610"/>
      <c r="AA234" s="610"/>
      <c r="AB234" s="610"/>
      <c r="AC234" s="610"/>
      <c r="AD234" s="610"/>
      <c r="AE234" s="610"/>
      <c r="AF234" s="610"/>
      <c r="AG234" s="610"/>
    </row>
    <row r="235" spans="1:33" ht="24.95" customHeight="1">
      <c r="A235" s="615"/>
      <c r="B235" s="613"/>
      <c r="C235" s="613"/>
      <c r="D235" s="610"/>
      <c r="E235" s="610"/>
      <c r="F235" s="610"/>
      <c r="G235" s="610"/>
      <c r="H235" s="610"/>
      <c r="I235" s="610"/>
      <c r="J235" s="610"/>
      <c r="K235" s="610"/>
      <c r="L235" s="610"/>
      <c r="M235" s="610"/>
      <c r="N235" s="610"/>
      <c r="O235" s="610"/>
      <c r="P235" s="610"/>
      <c r="Q235" s="610"/>
      <c r="R235" s="610"/>
      <c r="S235" s="610"/>
      <c r="T235" s="610"/>
      <c r="U235" s="610"/>
      <c r="V235" s="610"/>
      <c r="W235" s="610"/>
      <c r="X235" s="610"/>
      <c r="Y235" s="610"/>
      <c r="Z235" s="610"/>
      <c r="AA235" s="610"/>
      <c r="AB235" s="610"/>
      <c r="AC235" s="610"/>
      <c r="AD235" s="610"/>
      <c r="AE235" s="610"/>
      <c r="AF235" s="610"/>
      <c r="AG235" s="610"/>
    </row>
    <row r="236" spans="1:33" ht="24.95" customHeight="1">
      <c r="A236" s="615"/>
      <c r="B236" s="613"/>
      <c r="C236" s="613"/>
      <c r="D236" s="610"/>
      <c r="E236" s="610"/>
      <c r="F236" s="610"/>
      <c r="G236" s="610"/>
      <c r="H236" s="610"/>
      <c r="I236" s="610"/>
      <c r="J236" s="610"/>
      <c r="K236" s="610"/>
      <c r="L236" s="610"/>
      <c r="M236" s="610"/>
      <c r="N236" s="610"/>
      <c r="O236" s="610"/>
      <c r="P236" s="610"/>
      <c r="Q236" s="610"/>
      <c r="R236" s="610"/>
      <c r="S236" s="610"/>
      <c r="T236" s="610"/>
      <c r="U236" s="610"/>
      <c r="V236" s="610"/>
      <c r="W236" s="610"/>
      <c r="X236" s="610"/>
      <c r="Y236" s="610"/>
      <c r="Z236" s="610"/>
      <c r="AA236" s="610"/>
      <c r="AB236" s="610"/>
      <c r="AC236" s="610"/>
      <c r="AD236" s="610"/>
      <c r="AE236" s="610"/>
      <c r="AF236" s="610"/>
      <c r="AG236" s="610"/>
    </row>
    <row r="237" spans="1:33" ht="24.95" customHeight="1">
      <c r="A237" s="615"/>
      <c r="B237" s="613"/>
      <c r="C237" s="613"/>
      <c r="D237" s="610"/>
      <c r="E237" s="610"/>
      <c r="F237" s="610"/>
      <c r="G237" s="610"/>
      <c r="H237" s="610"/>
      <c r="I237" s="610"/>
      <c r="J237" s="610"/>
      <c r="K237" s="610"/>
      <c r="L237" s="610"/>
      <c r="M237" s="610"/>
      <c r="N237" s="610"/>
      <c r="O237" s="610"/>
      <c r="P237" s="610"/>
      <c r="Q237" s="610"/>
      <c r="R237" s="610"/>
      <c r="S237" s="610"/>
      <c r="T237" s="610"/>
      <c r="U237" s="610"/>
      <c r="V237" s="610"/>
      <c r="W237" s="610"/>
      <c r="X237" s="610"/>
      <c r="Y237" s="610"/>
      <c r="Z237" s="610"/>
      <c r="AA237" s="610"/>
      <c r="AB237" s="610"/>
      <c r="AC237" s="610"/>
      <c r="AD237" s="610"/>
      <c r="AE237" s="610"/>
      <c r="AF237" s="610"/>
      <c r="AG237" s="610"/>
    </row>
    <row r="238" spans="1:33" ht="24.95" customHeight="1">
      <c r="A238" s="615"/>
      <c r="B238" s="613"/>
      <c r="C238" s="613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10"/>
      <c r="W238" s="610"/>
      <c r="X238" s="610"/>
      <c r="Y238" s="610"/>
      <c r="Z238" s="610"/>
      <c r="AA238" s="610"/>
      <c r="AB238" s="610"/>
      <c r="AC238" s="610"/>
      <c r="AD238" s="610"/>
      <c r="AE238" s="610"/>
      <c r="AF238" s="610"/>
      <c r="AG238" s="610"/>
    </row>
    <row r="239" spans="1:33" ht="24.95" customHeight="1">
      <c r="A239" s="615"/>
      <c r="B239" s="613"/>
      <c r="C239" s="613"/>
      <c r="D239" s="610"/>
      <c r="E239" s="610"/>
      <c r="F239" s="610"/>
      <c r="G239" s="610"/>
      <c r="H239" s="610"/>
      <c r="I239" s="610"/>
      <c r="J239" s="610"/>
      <c r="K239" s="610"/>
      <c r="L239" s="610"/>
      <c r="M239" s="610"/>
      <c r="N239" s="610"/>
      <c r="O239" s="610"/>
      <c r="P239" s="610"/>
      <c r="Q239" s="610"/>
      <c r="R239" s="610"/>
      <c r="S239" s="610"/>
      <c r="T239" s="610"/>
      <c r="U239" s="610"/>
      <c r="V239" s="610"/>
      <c r="W239" s="610"/>
      <c r="X239" s="610"/>
      <c r="Y239" s="610"/>
      <c r="Z239" s="610"/>
      <c r="AA239" s="610"/>
      <c r="AB239" s="610"/>
      <c r="AC239" s="610"/>
      <c r="AD239" s="610"/>
      <c r="AE239" s="610"/>
      <c r="AF239" s="610"/>
      <c r="AG239" s="610"/>
    </row>
    <row r="240" spans="1:33" ht="24.95" customHeight="1">
      <c r="A240" s="615"/>
      <c r="B240" s="613"/>
      <c r="C240" s="613"/>
      <c r="D240" s="610"/>
      <c r="E240" s="610"/>
      <c r="F240" s="610"/>
      <c r="G240" s="610"/>
      <c r="H240" s="610"/>
      <c r="I240" s="610"/>
      <c r="J240" s="610"/>
      <c r="K240" s="610"/>
      <c r="L240" s="610"/>
      <c r="M240" s="610"/>
      <c r="N240" s="610"/>
      <c r="O240" s="610"/>
      <c r="P240" s="610"/>
      <c r="Q240" s="610"/>
      <c r="R240" s="610"/>
      <c r="S240" s="610"/>
      <c r="T240" s="610"/>
      <c r="U240" s="610"/>
      <c r="V240" s="610"/>
      <c r="W240" s="610"/>
      <c r="X240" s="610"/>
      <c r="Y240" s="610"/>
      <c r="Z240" s="610"/>
      <c r="AA240" s="610"/>
      <c r="AB240" s="610"/>
      <c r="AC240" s="610"/>
      <c r="AD240" s="610"/>
      <c r="AE240" s="610"/>
      <c r="AF240" s="610"/>
      <c r="AG240" s="610"/>
    </row>
    <row r="241" spans="1:33" ht="24.95" customHeight="1">
      <c r="A241" s="615"/>
      <c r="B241" s="613"/>
      <c r="C241" s="613"/>
      <c r="D241" s="610"/>
      <c r="E241" s="610"/>
      <c r="F241" s="610"/>
      <c r="G241" s="610"/>
      <c r="H241" s="610"/>
      <c r="I241" s="610"/>
      <c r="J241" s="610"/>
      <c r="K241" s="610"/>
      <c r="L241" s="610"/>
      <c r="M241" s="610"/>
      <c r="N241" s="610"/>
      <c r="O241" s="610"/>
      <c r="P241" s="610"/>
      <c r="Q241" s="610"/>
      <c r="R241" s="610"/>
      <c r="S241" s="610"/>
      <c r="T241" s="610"/>
      <c r="U241" s="610"/>
      <c r="V241" s="610"/>
      <c r="W241" s="610"/>
      <c r="X241" s="610"/>
      <c r="Y241" s="610"/>
      <c r="Z241" s="610"/>
      <c r="AA241" s="610"/>
      <c r="AB241" s="610"/>
      <c r="AC241" s="610"/>
      <c r="AD241" s="610"/>
      <c r="AE241" s="610"/>
      <c r="AF241" s="610"/>
      <c r="AG241" s="610"/>
    </row>
    <row r="242" spans="1:33" ht="24.95" customHeight="1">
      <c r="A242" s="615"/>
      <c r="B242" s="613"/>
      <c r="C242" s="613"/>
      <c r="D242" s="610"/>
      <c r="E242" s="610"/>
      <c r="F242" s="610"/>
      <c r="G242" s="610"/>
      <c r="H242" s="610"/>
      <c r="I242" s="610"/>
      <c r="J242" s="610"/>
      <c r="K242" s="610"/>
      <c r="L242" s="610"/>
      <c r="M242" s="610"/>
      <c r="N242" s="610"/>
      <c r="O242" s="610"/>
      <c r="P242" s="610"/>
      <c r="Q242" s="610"/>
      <c r="R242" s="610"/>
      <c r="S242" s="610"/>
      <c r="T242" s="610"/>
      <c r="U242" s="610"/>
      <c r="V242" s="610"/>
      <c r="W242" s="610"/>
      <c r="X242" s="610"/>
      <c r="Y242" s="610"/>
      <c r="Z242" s="610"/>
      <c r="AA242" s="610"/>
      <c r="AB242" s="610"/>
      <c r="AC242" s="610"/>
      <c r="AD242" s="610"/>
      <c r="AE242" s="610"/>
      <c r="AF242" s="610"/>
      <c r="AG242" s="610"/>
    </row>
    <row r="243" spans="1:33" ht="24.95" customHeight="1">
      <c r="A243" s="615"/>
      <c r="B243" s="613"/>
      <c r="C243" s="613"/>
      <c r="D243" s="610"/>
      <c r="E243" s="610"/>
      <c r="F243" s="610"/>
      <c r="G243" s="610"/>
      <c r="H243" s="610"/>
      <c r="I243" s="610"/>
      <c r="J243" s="610"/>
      <c r="K243" s="610"/>
      <c r="L243" s="610"/>
      <c r="M243" s="610"/>
      <c r="N243" s="610"/>
      <c r="O243" s="610"/>
      <c r="P243" s="610"/>
      <c r="Q243" s="610"/>
      <c r="R243" s="610"/>
      <c r="S243" s="610"/>
      <c r="T243" s="610"/>
      <c r="U243" s="610"/>
      <c r="V243" s="610"/>
      <c r="W243" s="610"/>
      <c r="X243" s="610"/>
      <c r="Y243" s="610"/>
      <c r="Z243" s="610"/>
      <c r="AA243" s="610"/>
      <c r="AB243" s="610"/>
      <c r="AC243" s="610"/>
      <c r="AD243" s="610"/>
      <c r="AE243" s="610"/>
      <c r="AF243" s="610"/>
      <c r="AG243" s="610"/>
    </row>
    <row r="244" spans="1:33" ht="24.95" customHeight="1">
      <c r="A244" s="615"/>
      <c r="B244" s="613"/>
      <c r="C244" s="613"/>
      <c r="D244" s="610"/>
      <c r="E244" s="610"/>
      <c r="F244" s="610"/>
      <c r="G244" s="610"/>
      <c r="H244" s="610"/>
      <c r="I244" s="610"/>
      <c r="J244" s="610"/>
      <c r="K244" s="610"/>
      <c r="L244" s="610"/>
      <c r="M244" s="610"/>
      <c r="N244" s="610"/>
      <c r="O244" s="610"/>
      <c r="P244" s="610"/>
      <c r="Q244" s="610"/>
      <c r="R244" s="610"/>
      <c r="S244" s="610"/>
      <c r="T244" s="610"/>
      <c r="U244" s="610"/>
      <c r="V244" s="610"/>
      <c r="W244" s="610"/>
      <c r="X244" s="610"/>
      <c r="Y244" s="610"/>
      <c r="Z244" s="610"/>
      <c r="AA244" s="610"/>
      <c r="AB244" s="610"/>
      <c r="AC244" s="610"/>
      <c r="AD244" s="610"/>
      <c r="AE244" s="610"/>
      <c r="AF244" s="610"/>
      <c r="AG244" s="610"/>
    </row>
    <row r="245" spans="1:33" ht="24.95" customHeight="1">
      <c r="A245" s="615"/>
      <c r="B245" s="613"/>
      <c r="C245" s="613"/>
      <c r="D245" s="610"/>
      <c r="E245" s="610"/>
      <c r="F245" s="610"/>
      <c r="G245" s="610"/>
      <c r="H245" s="610"/>
      <c r="I245" s="610"/>
      <c r="J245" s="610"/>
      <c r="K245" s="610"/>
      <c r="L245" s="610"/>
      <c r="M245" s="610"/>
      <c r="N245" s="610"/>
      <c r="O245" s="610"/>
      <c r="P245" s="610"/>
      <c r="Q245" s="610"/>
      <c r="R245" s="610"/>
      <c r="S245" s="610"/>
      <c r="T245" s="610"/>
      <c r="U245" s="610"/>
      <c r="V245" s="610"/>
      <c r="W245" s="610"/>
      <c r="X245" s="610"/>
      <c r="Y245" s="610"/>
      <c r="Z245" s="610"/>
      <c r="AA245" s="610"/>
      <c r="AB245" s="610"/>
      <c r="AC245" s="610"/>
      <c r="AD245" s="610"/>
      <c r="AE245" s="610"/>
      <c r="AF245" s="610"/>
      <c r="AG245" s="610"/>
    </row>
    <row r="246" spans="1:33" ht="24.95" customHeight="1">
      <c r="A246" s="615"/>
      <c r="B246" s="613"/>
      <c r="C246" s="613"/>
      <c r="D246" s="610"/>
      <c r="E246" s="610"/>
      <c r="F246" s="610"/>
      <c r="G246" s="610"/>
      <c r="H246" s="610"/>
      <c r="I246" s="610"/>
      <c r="J246" s="610"/>
      <c r="K246" s="610"/>
      <c r="L246" s="610"/>
      <c r="M246" s="610"/>
      <c r="N246" s="610"/>
      <c r="O246" s="610"/>
      <c r="P246" s="610"/>
      <c r="Q246" s="610"/>
      <c r="R246" s="610"/>
      <c r="S246" s="610"/>
      <c r="T246" s="610"/>
      <c r="U246" s="610"/>
      <c r="V246" s="610"/>
      <c r="W246" s="610"/>
      <c r="X246" s="610"/>
      <c r="Y246" s="610"/>
      <c r="Z246" s="610"/>
      <c r="AA246" s="610"/>
      <c r="AB246" s="610"/>
      <c r="AC246" s="610"/>
      <c r="AD246" s="610"/>
      <c r="AE246" s="610"/>
      <c r="AF246" s="610"/>
      <c r="AG246" s="610"/>
    </row>
    <row r="247" spans="1:33" ht="24.95" customHeight="1">
      <c r="A247" s="615"/>
      <c r="B247" s="613"/>
      <c r="C247" s="613"/>
      <c r="D247" s="610"/>
      <c r="E247" s="610"/>
      <c r="F247" s="610"/>
      <c r="G247" s="610"/>
      <c r="H247" s="610"/>
      <c r="I247" s="610"/>
      <c r="J247" s="610"/>
      <c r="K247" s="610"/>
      <c r="L247" s="610"/>
      <c r="M247" s="610"/>
      <c r="N247" s="610"/>
      <c r="O247" s="610"/>
      <c r="P247" s="610"/>
      <c r="Q247" s="610"/>
      <c r="R247" s="610"/>
      <c r="S247" s="610"/>
      <c r="T247" s="610"/>
      <c r="U247" s="610"/>
      <c r="V247" s="610"/>
      <c r="W247" s="610"/>
      <c r="X247" s="610"/>
      <c r="Y247" s="610"/>
      <c r="Z247" s="610"/>
      <c r="AA247" s="610"/>
      <c r="AB247" s="610"/>
      <c r="AC247" s="610"/>
      <c r="AD247" s="610"/>
      <c r="AE247" s="610"/>
      <c r="AF247" s="610"/>
      <c r="AG247" s="610"/>
    </row>
    <row r="248" spans="1:33" ht="24.95" customHeight="1">
      <c r="A248" s="615"/>
      <c r="B248" s="613"/>
      <c r="C248" s="613"/>
      <c r="D248" s="610"/>
      <c r="E248" s="610"/>
      <c r="F248" s="610"/>
      <c r="G248" s="610"/>
      <c r="H248" s="610"/>
      <c r="I248" s="610"/>
      <c r="J248" s="610"/>
      <c r="K248" s="610"/>
      <c r="L248" s="610"/>
      <c r="M248" s="610"/>
      <c r="N248" s="610"/>
      <c r="O248" s="610"/>
      <c r="P248" s="610"/>
      <c r="Q248" s="610"/>
      <c r="R248" s="610"/>
      <c r="S248" s="610"/>
      <c r="T248" s="610"/>
      <c r="U248" s="610"/>
      <c r="V248" s="610"/>
      <c r="W248" s="610"/>
      <c r="X248" s="610"/>
      <c r="Y248" s="610"/>
      <c r="Z248" s="610"/>
      <c r="AA248" s="610"/>
      <c r="AB248" s="610"/>
      <c r="AC248" s="610"/>
      <c r="AD248" s="610"/>
      <c r="AE248" s="610"/>
      <c r="AF248" s="610"/>
      <c r="AG248" s="610"/>
    </row>
    <row r="249" spans="1:33" ht="24.95" customHeight="1">
      <c r="A249" s="615"/>
      <c r="B249" s="613"/>
      <c r="C249" s="613"/>
      <c r="D249" s="610"/>
      <c r="E249" s="610"/>
      <c r="F249" s="610"/>
      <c r="G249" s="610"/>
      <c r="H249" s="610"/>
      <c r="I249" s="610"/>
      <c r="J249" s="610"/>
      <c r="K249" s="610"/>
      <c r="L249" s="610"/>
      <c r="M249" s="610"/>
      <c r="N249" s="610"/>
      <c r="O249" s="610"/>
      <c r="P249" s="610"/>
      <c r="Q249" s="610"/>
      <c r="R249" s="610"/>
      <c r="S249" s="610"/>
      <c r="T249" s="610"/>
      <c r="U249" s="610"/>
      <c r="V249" s="610"/>
      <c r="W249" s="610"/>
      <c r="X249" s="610"/>
      <c r="Y249" s="610"/>
      <c r="Z249" s="610"/>
      <c r="AA249" s="610"/>
      <c r="AB249" s="610"/>
      <c r="AC249" s="610"/>
      <c r="AD249" s="610"/>
      <c r="AE249" s="610"/>
      <c r="AF249" s="610"/>
      <c r="AG249" s="610"/>
    </row>
    <row r="250" spans="1:33" ht="24.95" customHeight="1">
      <c r="A250" s="615"/>
      <c r="B250" s="613"/>
      <c r="C250" s="613"/>
      <c r="D250" s="610"/>
      <c r="E250" s="610"/>
      <c r="F250" s="610"/>
      <c r="G250" s="610"/>
      <c r="H250" s="610"/>
      <c r="I250" s="610"/>
      <c r="J250" s="610"/>
      <c r="K250" s="610"/>
      <c r="L250" s="610"/>
      <c r="M250" s="610"/>
      <c r="N250" s="610"/>
      <c r="O250" s="610"/>
      <c r="P250" s="610"/>
      <c r="Q250" s="610"/>
      <c r="R250" s="610"/>
      <c r="S250" s="610"/>
      <c r="T250" s="610"/>
      <c r="U250" s="610"/>
      <c r="V250" s="610"/>
      <c r="W250" s="610"/>
      <c r="X250" s="610"/>
      <c r="Y250" s="610"/>
      <c r="Z250" s="610"/>
      <c r="AA250" s="610"/>
      <c r="AB250" s="610"/>
      <c r="AC250" s="610"/>
      <c r="AD250" s="610"/>
      <c r="AE250" s="610"/>
      <c r="AF250" s="610"/>
      <c r="AG250" s="610"/>
    </row>
    <row r="251" spans="1:33" ht="24.95" customHeight="1">
      <c r="A251" s="615"/>
      <c r="B251" s="613"/>
      <c r="C251" s="613"/>
      <c r="D251" s="610"/>
      <c r="E251" s="610"/>
      <c r="F251" s="610"/>
      <c r="G251" s="610"/>
      <c r="H251" s="610"/>
      <c r="I251" s="610"/>
      <c r="J251" s="610"/>
      <c r="K251" s="610"/>
      <c r="L251" s="610"/>
      <c r="M251" s="610"/>
      <c r="N251" s="610"/>
      <c r="O251" s="610"/>
      <c r="P251" s="610"/>
      <c r="Q251" s="610"/>
      <c r="R251" s="610"/>
      <c r="S251" s="610"/>
      <c r="T251" s="610"/>
      <c r="U251" s="610"/>
      <c r="V251" s="610"/>
      <c r="W251" s="610"/>
      <c r="X251" s="610"/>
      <c r="Y251" s="610"/>
      <c r="Z251" s="610"/>
      <c r="AA251" s="610"/>
      <c r="AB251" s="610"/>
      <c r="AC251" s="610"/>
      <c r="AD251" s="610"/>
      <c r="AE251" s="610"/>
      <c r="AF251" s="610"/>
      <c r="AG251" s="610"/>
    </row>
    <row r="252" spans="1:33" ht="24.95" customHeight="1">
      <c r="A252" s="615"/>
      <c r="B252" s="613"/>
      <c r="C252" s="613"/>
      <c r="D252" s="610"/>
      <c r="E252" s="610"/>
      <c r="F252" s="610"/>
      <c r="G252" s="610"/>
      <c r="H252" s="610"/>
      <c r="I252" s="610"/>
      <c r="J252" s="610"/>
      <c r="K252" s="610"/>
      <c r="L252" s="610"/>
      <c r="M252" s="610"/>
      <c r="N252" s="610"/>
      <c r="O252" s="610"/>
      <c r="P252" s="610"/>
      <c r="Q252" s="610"/>
      <c r="R252" s="610"/>
      <c r="S252" s="610"/>
      <c r="T252" s="610"/>
      <c r="U252" s="610"/>
      <c r="V252" s="610"/>
      <c r="W252" s="610"/>
      <c r="X252" s="610"/>
      <c r="Y252" s="610"/>
      <c r="Z252" s="610"/>
      <c r="AA252" s="610"/>
      <c r="AB252" s="610"/>
      <c r="AC252" s="610"/>
      <c r="AD252" s="610"/>
      <c r="AE252" s="610"/>
      <c r="AF252" s="610"/>
      <c r="AG252" s="610"/>
    </row>
    <row r="253" spans="1:33" ht="24.95" customHeight="1">
      <c r="A253" s="615"/>
      <c r="B253" s="613"/>
      <c r="C253" s="613"/>
      <c r="D253" s="610"/>
      <c r="E253" s="610"/>
      <c r="F253" s="610"/>
      <c r="G253" s="610"/>
      <c r="H253" s="610"/>
      <c r="I253" s="610"/>
      <c r="J253" s="610"/>
      <c r="K253" s="610"/>
      <c r="L253" s="610"/>
      <c r="M253" s="610"/>
      <c r="N253" s="610"/>
      <c r="O253" s="610"/>
      <c r="P253" s="610"/>
      <c r="Q253" s="610"/>
      <c r="R253" s="610"/>
      <c r="S253" s="610"/>
      <c r="T253" s="610"/>
      <c r="U253" s="610"/>
      <c r="V253" s="610"/>
      <c r="W253" s="610"/>
      <c r="X253" s="610"/>
      <c r="Y253" s="610"/>
      <c r="Z253" s="610"/>
      <c r="AA253" s="610"/>
      <c r="AB253" s="610"/>
      <c r="AC253" s="610"/>
      <c r="AD253" s="610"/>
      <c r="AE253" s="610"/>
      <c r="AF253" s="610"/>
      <c r="AG253" s="610"/>
    </row>
    <row r="254" spans="1:33" ht="24.95" customHeight="1">
      <c r="A254" s="615"/>
      <c r="B254" s="613"/>
      <c r="C254" s="613"/>
      <c r="D254" s="610"/>
      <c r="E254" s="610"/>
      <c r="F254" s="610"/>
      <c r="G254" s="610"/>
      <c r="H254" s="610"/>
      <c r="I254" s="610"/>
      <c r="J254" s="610"/>
      <c r="K254" s="610"/>
      <c r="L254" s="610"/>
      <c r="M254" s="610"/>
      <c r="N254" s="610"/>
      <c r="O254" s="610"/>
      <c r="P254" s="610"/>
      <c r="Q254" s="610"/>
      <c r="R254" s="610"/>
      <c r="S254" s="610"/>
      <c r="T254" s="610"/>
      <c r="U254" s="610"/>
      <c r="V254" s="610"/>
      <c r="W254" s="610"/>
      <c r="X254" s="610"/>
      <c r="Y254" s="610"/>
      <c r="Z254" s="610"/>
      <c r="AA254" s="610"/>
      <c r="AB254" s="610"/>
      <c r="AC254" s="610"/>
      <c r="AD254" s="610"/>
      <c r="AE254" s="610"/>
      <c r="AF254" s="610"/>
      <c r="AG254" s="610"/>
    </row>
    <row r="255" spans="1:33" ht="24.95" customHeight="1">
      <c r="A255" s="615"/>
      <c r="B255" s="613"/>
      <c r="C255" s="613"/>
      <c r="D255" s="610"/>
      <c r="E255" s="610"/>
      <c r="F255" s="610"/>
      <c r="G255" s="610"/>
      <c r="H255" s="610"/>
      <c r="I255" s="610"/>
      <c r="J255" s="610"/>
      <c r="K255" s="610"/>
      <c r="L255" s="610"/>
      <c r="M255" s="610"/>
      <c r="N255" s="610"/>
      <c r="O255" s="610"/>
      <c r="P255" s="610"/>
      <c r="Q255" s="610"/>
      <c r="R255" s="610"/>
      <c r="S255" s="610"/>
      <c r="T255" s="610"/>
      <c r="U255" s="610"/>
      <c r="V255" s="610"/>
      <c r="W255" s="610"/>
      <c r="X255" s="610"/>
      <c r="Y255" s="610"/>
      <c r="Z255" s="610"/>
      <c r="AA255" s="610"/>
      <c r="AB255" s="610"/>
      <c r="AC255" s="610"/>
      <c r="AD255" s="610"/>
      <c r="AE255" s="610"/>
      <c r="AF255" s="610"/>
      <c r="AG255" s="610"/>
    </row>
    <row r="256" spans="1:33" ht="24.95" customHeight="1">
      <c r="A256" s="615"/>
      <c r="B256" s="613"/>
      <c r="C256" s="613"/>
      <c r="D256" s="610"/>
      <c r="E256" s="610"/>
      <c r="F256" s="610"/>
      <c r="G256" s="610"/>
      <c r="H256" s="610"/>
      <c r="I256" s="610"/>
      <c r="J256" s="610"/>
      <c r="K256" s="610"/>
      <c r="L256" s="610"/>
      <c r="M256" s="610"/>
      <c r="N256" s="610"/>
      <c r="O256" s="610"/>
      <c r="P256" s="610"/>
      <c r="Q256" s="610"/>
      <c r="R256" s="610"/>
      <c r="S256" s="610"/>
      <c r="T256" s="610"/>
      <c r="U256" s="610"/>
      <c r="V256" s="610"/>
      <c r="W256" s="610"/>
      <c r="X256" s="610"/>
      <c r="Y256" s="610"/>
      <c r="Z256" s="610"/>
      <c r="AA256" s="610"/>
      <c r="AB256" s="610"/>
      <c r="AC256" s="610"/>
      <c r="AD256" s="610"/>
      <c r="AE256" s="610"/>
      <c r="AF256" s="610"/>
      <c r="AG256" s="610"/>
    </row>
    <row r="257" spans="1:33" ht="24.95" customHeight="1">
      <c r="A257" s="615"/>
      <c r="B257" s="613"/>
      <c r="C257" s="613"/>
      <c r="D257" s="610"/>
      <c r="E257" s="610"/>
      <c r="F257" s="610"/>
      <c r="G257" s="610"/>
      <c r="H257" s="610"/>
      <c r="I257" s="610"/>
      <c r="J257" s="610"/>
      <c r="K257" s="610"/>
      <c r="L257" s="610"/>
      <c r="M257" s="610"/>
      <c r="N257" s="610"/>
      <c r="O257" s="610"/>
      <c r="P257" s="610"/>
      <c r="Q257" s="610"/>
      <c r="R257" s="610"/>
      <c r="S257" s="610"/>
      <c r="T257" s="610"/>
      <c r="U257" s="610"/>
      <c r="V257" s="610"/>
      <c r="W257" s="610"/>
      <c r="X257" s="610"/>
      <c r="Y257" s="610"/>
      <c r="Z257" s="610"/>
      <c r="AA257" s="610"/>
      <c r="AB257" s="610"/>
      <c r="AC257" s="610"/>
      <c r="AD257" s="610"/>
      <c r="AE257" s="610"/>
      <c r="AF257" s="610"/>
      <c r="AG257" s="610"/>
    </row>
    <row r="258" spans="1:33" ht="24.95" customHeight="1">
      <c r="A258" s="615"/>
      <c r="B258" s="613"/>
      <c r="C258" s="613"/>
      <c r="D258" s="610"/>
      <c r="E258" s="610"/>
      <c r="F258" s="610"/>
      <c r="G258" s="610"/>
      <c r="H258" s="610"/>
      <c r="I258" s="610"/>
      <c r="J258" s="610"/>
      <c r="K258" s="610"/>
      <c r="L258" s="610"/>
      <c r="M258" s="610"/>
      <c r="N258" s="610"/>
      <c r="O258" s="610"/>
      <c r="P258" s="610"/>
      <c r="Q258" s="610"/>
      <c r="R258" s="610"/>
      <c r="S258" s="610"/>
      <c r="T258" s="610"/>
      <c r="U258" s="610"/>
      <c r="V258" s="610"/>
      <c r="W258" s="610"/>
      <c r="X258" s="610"/>
      <c r="Y258" s="610"/>
      <c r="Z258" s="610"/>
      <c r="AA258" s="610"/>
      <c r="AB258" s="610"/>
      <c r="AC258" s="610"/>
      <c r="AD258" s="610"/>
      <c r="AE258" s="610"/>
      <c r="AF258" s="610"/>
      <c r="AG258" s="610"/>
    </row>
    <row r="259" spans="1:33" ht="24.95" customHeight="1">
      <c r="A259" s="615"/>
      <c r="B259" s="613"/>
      <c r="C259" s="613"/>
      <c r="D259" s="610"/>
      <c r="E259" s="610"/>
      <c r="F259" s="610"/>
      <c r="G259" s="610"/>
      <c r="H259" s="610"/>
      <c r="I259" s="610"/>
      <c r="J259" s="610"/>
      <c r="K259" s="610"/>
      <c r="L259" s="610"/>
      <c r="M259" s="610"/>
      <c r="N259" s="610"/>
      <c r="O259" s="610"/>
      <c r="P259" s="610"/>
      <c r="Q259" s="610"/>
      <c r="R259" s="610"/>
      <c r="S259" s="610"/>
      <c r="T259" s="610"/>
      <c r="U259" s="610"/>
      <c r="V259" s="610"/>
      <c r="W259" s="610"/>
      <c r="X259" s="610"/>
      <c r="Y259" s="610"/>
      <c r="Z259" s="610"/>
      <c r="AA259" s="610"/>
      <c r="AB259" s="610"/>
      <c r="AC259" s="610"/>
      <c r="AD259" s="610"/>
      <c r="AE259" s="610"/>
      <c r="AF259" s="610"/>
      <c r="AG259" s="610"/>
    </row>
    <row r="260" spans="1:33" ht="24.95" customHeight="1">
      <c r="A260" s="615"/>
      <c r="B260" s="613"/>
      <c r="C260" s="613"/>
      <c r="D260" s="610"/>
      <c r="E260" s="610"/>
      <c r="F260" s="610"/>
      <c r="G260" s="610"/>
      <c r="H260" s="610"/>
      <c r="I260" s="610"/>
      <c r="J260" s="610"/>
      <c r="K260" s="610"/>
      <c r="L260" s="610"/>
      <c r="M260" s="610"/>
      <c r="N260" s="610"/>
      <c r="O260" s="610"/>
      <c r="P260" s="610"/>
      <c r="Q260" s="610"/>
      <c r="R260" s="610"/>
      <c r="S260" s="610"/>
      <c r="T260" s="610"/>
      <c r="U260" s="610"/>
      <c r="V260" s="610"/>
      <c r="W260" s="610"/>
      <c r="X260" s="610"/>
      <c r="Y260" s="610"/>
      <c r="Z260" s="610"/>
      <c r="AA260" s="610"/>
      <c r="AB260" s="610"/>
      <c r="AC260" s="610"/>
      <c r="AD260" s="610"/>
      <c r="AE260" s="610"/>
      <c r="AF260" s="610"/>
      <c r="AG260" s="610"/>
    </row>
    <row r="261" spans="1:33" ht="24.95" customHeight="1">
      <c r="A261" s="615"/>
      <c r="B261" s="613"/>
      <c r="C261" s="613"/>
      <c r="D261" s="610"/>
      <c r="E261" s="610"/>
      <c r="F261" s="610"/>
      <c r="G261" s="610"/>
      <c r="H261" s="610"/>
      <c r="I261" s="610"/>
      <c r="J261" s="610"/>
      <c r="K261" s="610"/>
      <c r="L261" s="610"/>
      <c r="M261" s="610"/>
      <c r="N261" s="610"/>
      <c r="O261" s="610"/>
      <c r="P261" s="610"/>
      <c r="Q261" s="610"/>
      <c r="R261" s="610"/>
      <c r="S261" s="610"/>
      <c r="T261" s="610"/>
      <c r="U261" s="610"/>
      <c r="V261" s="610"/>
      <c r="W261" s="610"/>
      <c r="X261" s="610"/>
      <c r="Y261" s="610"/>
      <c r="Z261" s="610"/>
      <c r="AA261" s="610"/>
      <c r="AB261" s="610"/>
      <c r="AC261" s="610"/>
      <c r="AD261" s="610"/>
      <c r="AE261" s="610"/>
      <c r="AF261" s="610"/>
      <c r="AG261" s="610"/>
    </row>
    <row r="262" spans="1:33" ht="24.95" customHeight="1">
      <c r="A262" s="615"/>
      <c r="B262" s="613"/>
      <c r="C262" s="613"/>
      <c r="D262" s="610"/>
      <c r="E262" s="610"/>
      <c r="F262" s="610"/>
      <c r="G262" s="610"/>
      <c r="H262" s="610"/>
      <c r="I262" s="610"/>
      <c r="J262" s="610"/>
      <c r="K262" s="610"/>
      <c r="L262" s="610"/>
      <c r="M262" s="610"/>
      <c r="N262" s="610"/>
      <c r="O262" s="610"/>
      <c r="P262" s="610"/>
      <c r="Q262" s="610"/>
      <c r="R262" s="610"/>
      <c r="S262" s="610"/>
      <c r="T262" s="610"/>
      <c r="U262" s="610"/>
      <c r="V262" s="610"/>
      <c r="W262" s="610"/>
      <c r="X262" s="610"/>
      <c r="Y262" s="610"/>
      <c r="Z262" s="610"/>
      <c r="AA262" s="610"/>
      <c r="AB262" s="610"/>
      <c r="AC262" s="610"/>
      <c r="AD262" s="610"/>
      <c r="AE262" s="610"/>
      <c r="AF262" s="610"/>
      <c r="AG262" s="610"/>
    </row>
    <row r="263" spans="1:33" ht="24.95" customHeight="1">
      <c r="A263" s="615"/>
      <c r="B263" s="613"/>
      <c r="C263" s="613"/>
      <c r="D263" s="610"/>
      <c r="E263" s="610"/>
      <c r="F263" s="610"/>
      <c r="G263" s="610"/>
      <c r="H263" s="610"/>
      <c r="I263" s="610"/>
      <c r="J263" s="610"/>
      <c r="K263" s="610"/>
      <c r="L263" s="610"/>
      <c r="M263" s="610"/>
      <c r="N263" s="610"/>
      <c r="O263" s="610"/>
      <c r="P263" s="610"/>
      <c r="Q263" s="610"/>
      <c r="R263" s="610"/>
      <c r="S263" s="610"/>
      <c r="T263" s="610"/>
      <c r="U263" s="610"/>
      <c r="V263" s="610"/>
      <c r="W263" s="610"/>
      <c r="X263" s="610"/>
      <c r="Y263" s="610"/>
      <c r="Z263" s="610"/>
      <c r="AA263" s="610"/>
      <c r="AB263" s="610"/>
      <c r="AC263" s="610"/>
      <c r="AD263" s="610"/>
      <c r="AE263" s="610"/>
      <c r="AF263" s="610"/>
      <c r="AG263" s="610"/>
    </row>
    <row r="264" spans="1:33" ht="24.95" customHeight="1">
      <c r="A264" s="615"/>
      <c r="B264" s="613"/>
      <c r="C264" s="613"/>
      <c r="D264" s="610"/>
      <c r="E264" s="610"/>
      <c r="F264" s="610"/>
      <c r="G264" s="610"/>
      <c r="H264" s="610"/>
      <c r="I264" s="610"/>
      <c r="J264" s="610"/>
      <c r="K264" s="610"/>
      <c r="L264" s="610"/>
      <c r="M264" s="610"/>
      <c r="N264" s="610"/>
      <c r="O264" s="610"/>
      <c r="P264" s="610"/>
      <c r="Q264" s="610"/>
      <c r="R264" s="610"/>
      <c r="S264" s="610"/>
      <c r="T264" s="610"/>
      <c r="U264" s="610"/>
      <c r="V264" s="610"/>
      <c r="W264" s="610"/>
      <c r="X264" s="610"/>
      <c r="Y264" s="610"/>
      <c r="Z264" s="610"/>
      <c r="AA264" s="610"/>
      <c r="AB264" s="610"/>
      <c r="AC264" s="610"/>
      <c r="AD264" s="610"/>
      <c r="AE264" s="610"/>
      <c r="AF264" s="610"/>
      <c r="AG264" s="610"/>
    </row>
    <row r="265" spans="1:33" ht="24.95" customHeight="1">
      <c r="A265" s="615"/>
      <c r="B265" s="613"/>
      <c r="C265" s="613"/>
      <c r="D265" s="610"/>
      <c r="E265" s="610"/>
      <c r="F265" s="610"/>
      <c r="G265" s="610"/>
      <c r="H265" s="610"/>
      <c r="I265" s="610"/>
      <c r="J265" s="610"/>
      <c r="K265" s="610"/>
      <c r="L265" s="610"/>
      <c r="M265" s="610"/>
      <c r="N265" s="610"/>
      <c r="O265" s="610"/>
      <c r="P265" s="610"/>
      <c r="Q265" s="610"/>
      <c r="R265" s="610"/>
      <c r="S265" s="610"/>
      <c r="T265" s="610"/>
      <c r="U265" s="610"/>
      <c r="V265" s="610"/>
      <c r="W265" s="610"/>
      <c r="X265" s="610"/>
      <c r="Y265" s="610"/>
      <c r="Z265" s="610"/>
      <c r="AA265" s="610"/>
      <c r="AB265" s="610"/>
      <c r="AC265" s="610"/>
      <c r="AD265" s="610"/>
      <c r="AE265" s="610"/>
      <c r="AF265" s="610"/>
      <c r="AG265" s="610"/>
    </row>
    <row r="266" spans="1:33" ht="24.95" customHeight="1">
      <c r="A266" s="615"/>
      <c r="B266" s="613"/>
      <c r="C266" s="613"/>
      <c r="D266" s="610"/>
      <c r="E266" s="610"/>
      <c r="F266" s="610"/>
      <c r="G266" s="610"/>
      <c r="H266" s="610"/>
      <c r="I266" s="610"/>
      <c r="J266" s="610"/>
      <c r="K266" s="610"/>
      <c r="L266" s="610"/>
      <c r="M266" s="610"/>
      <c r="N266" s="610"/>
      <c r="O266" s="610"/>
      <c r="P266" s="610"/>
      <c r="Q266" s="610"/>
      <c r="R266" s="610"/>
      <c r="S266" s="610"/>
      <c r="T266" s="610"/>
      <c r="U266" s="610"/>
      <c r="V266" s="610"/>
      <c r="W266" s="610"/>
      <c r="X266" s="610"/>
      <c r="Y266" s="610"/>
      <c r="Z266" s="610"/>
      <c r="AA266" s="610"/>
      <c r="AB266" s="610"/>
      <c r="AC266" s="610"/>
      <c r="AD266" s="610"/>
      <c r="AE266" s="610"/>
      <c r="AF266" s="610"/>
      <c r="AG266" s="610"/>
    </row>
    <row r="267" spans="1:33" ht="24.95" customHeight="1">
      <c r="A267" s="615"/>
      <c r="B267" s="613"/>
      <c r="C267" s="613"/>
      <c r="D267" s="610"/>
      <c r="E267" s="610"/>
      <c r="F267" s="610"/>
      <c r="G267" s="610"/>
      <c r="H267" s="610"/>
      <c r="I267" s="610"/>
      <c r="J267" s="610"/>
      <c r="K267" s="610"/>
      <c r="L267" s="610"/>
      <c r="M267" s="610"/>
      <c r="N267" s="610"/>
      <c r="O267" s="610"/>
      <c r="P267" s="610"/>
      <c r="Q267" s="610"/>
      <c r="R267" s="610"/>
      <c r="S267" s="610"/>
      <c r="T267" s="610"/>
      <c r="U267" s="610"/>
      <c r="V267" s="610"/>
      <c r="W267" s="610"/>
      <c r="X267" s="610"/>
      <c r="Y267" s="610"/>
      <c r="Z267" s="610"/>
      <c r="AA267" s="610"/>
      <c r="AB267" s="610"/>
      <c r="AC267" s="610"/>
      <c r="AD267" s="610"/>
      <c r="AE267" s="610"/>
      <c r="AF267" s="610"/>
      <c r="AG267" s="610"/>
    </row>
    <row r="268" spans="1:33" ht="24.95" customHeight="1">
      <c r="A268" s="615"/>
      <c r="B268" s="613"/>
      <c r="C268" s="613"/>
      <c r="D268" s="610"/>
      <c r="E268" s="610"/>
      <c r="F268" s="610"/>
      <c r="G268" s="610"/>
      <c r="H268" s="610"/>
      <c r="I268" s="610"/>
      <c r="J268" s="610"/>
      <c r="K268" s="610"/>
      <c r="L268" s="610"/>
      <c r="M268" s="610"/>
      <c r="N268" s="610"/>
      <c r="O268" s="610"/>
      <c r="P268" s="610"/>
      <c r="Q268" s="610"/>
      <c r="R268" s="610"/>
      <c r="S268" s="610"/>
      <c r="T268" s="610"/>
      <c r="U268" s="610"/>
      <c r="V268" s="610"/>
      <c r="W268" s="610"/>
      <c r="X268" s="610"/>
      <c r="Y268" s="610"/>
      <c r="Z268" s="610"/>
      <c r="AA268" s="610"/>
      <c r="AB268" s="610"/>
      <c r="AC268" s="610"/>
      <c r="AD268" s="610"/>
      <c r="AE268" s="610"/>
      <c r="AF268" s="610"/>
      <c r="AG268" s="610"/>
    </row>
    <row r="269" spans="1:33" ht="24.95" customHeight="1">
      <c r="A269" s="615"/>
      <c r="B269" s="613"/>
      <c r="C269" s="613"/>
      <c r="D269" s="610"/>
      <c r="E269" s="610"/>
      <c r="F269" s="610"/>
      <c r="G269" s="610"/>
      <c r="H269" s="610"/>
      <c r="I269" s="610"/>
      <c r="J269" s="610"/>
      <c r="K269" s="610"/>
      <c r="L269" s="610"/>
      <c r="M269" s="610"/>
      <c r="N269" s="610"/>
      <c r="O269" s="610"/>
      <c r="P269" s="610"/>
      <c r="Q269" s="610"/>
      <c r="R269" s="610"/>
      <c r="S269" s="610"/>
      <c r="T269" s="610"/>
      <c r="U269" s="610"/>
      <c r="V269" s="610"/>
      <c r="W269" s="610"/>
      <c r="X269" s="610"/>
      <c r="Y269" s="610"/>
      <c r="Z269" s="610"/>
      <c r="AA269" s="610"/>
      <c r="AB269" s="610"/>
      <c r="AC269" s="610"/>
      <c r="AD269" s="610"/>
      <c r="AE269" s="610"/>
      <c r="AF269" s="610"/>
      <c r="AG269" s="610"/>
    </row>
    <row r="270" spans="1:33" ht="24.95" customHeight="1">
      <c r="A270" s="615"/>
      <c r="B270" s="613"/>
      <c r="C270" s="613"/>
      <c r="D270" s="610"/>
      <c r="E270" s="610"/>
      <c r="F270" s="610"/>
      <c r="G270" s="610"/>
      <c r="H270" s="610"/>
      <c r="I270" s="610"/>
      <c r="J270" s="610"/>
      <c r="K270" s="610"/>
      <c r="L270" s="610"/>
      <c r="M270" s="610"/>
      <c r="N270" s="610"/>
      <c r="O270" s="610"/>
      <c r="P270" s="610"/>
      <c r="Q270" s="610"/>
      <c r="R270" s="610"/>
      <c r="S270" s="610"/>
      <c r="T270" s="610"/>
      <c r="U270" s="610"/>
      <c r="V270" s="610"/>
      <c r="W270" s="610"/>
      <c r="X270" s="610"/>
      <c r="Y270" s="610"/>
      <c r="Z270" s="610"/>
      <c r="AA270" s="610"/>
      <c r="AB270" s="610"/>
      <c r="AC270" s="610"/>
      <c r="AD270" s="610"/>
      <c r="AE270" s="610"/>
      <c r="AF270" s="610"/>
      <c r="AG270" s="610"/>
    </row>
    <row r="271" spans="1:33" ht="24.95" customHeight="1">
      <c r="A271" s="615"/>
      <c r="B271" s="613"/>
      <c r="C271" s="613"/>
      <c r="D271" s="610"/>
      <c r="E271" s="610"/>
      <c r="F271" s="610"/>
      <c r="G271" s="610"/>
      <c r="H271" s="610"/>
      <c r="I271" s="610"/>
      <c r="J271" s="610"/>
      <c r="K271" s="610"/>
      <c r="L271" s="610"/>
      <c r="M271" s="610"/>
      <c r="N271" s="610"/>
      <c r="O271" s="610"/>
      <c r="P271" s="610"/>
      <c r="Q271" s="610"/>
      <c r="R271" s="610"/>
      <c r="S271" s="610"/>
      <c r="T271" s="610"/>
      <c r="U271" s="610"/>
      <c r="V271" s="610"/>
      <c r="W271" s="610"/>
      <c r="X271" s="610"/>
      <c r="Y271" s="610"/>
      <c r="Z271" s="610"/>
      <c r="AA271" s="610"/>
      <c r="AB271" s="610"/>
      <c r="AC271" s="610"/>
      <c r="AD271" s="610"/>
      <c r="AE271" s="610"/>
      <c r="AF271" s="610"/>
      <c r="AG271" s="610"/>
    </row>
    <row r="272" spans="1:33" ht="24.95" customHeight="1">
      <c r="A272" s="615"/>
      <c r="B272" s="613"/>
      <c r="C272" s="613"/>
      <c r="D272" s="610"/>
      <c r="E272" s="610"/>
      <c r="F272" s="610"/>
      <c r="G272" s="610"/>
      <c r="H272" s="610"/>
      <c r="I272" s="610"/>
      <c r="J272" s="610"/>
      <c r="K272" s="610"/>
      <c r="L272" s="610"/>
      <c r="M272" s="610"/>
      <c r="N272" s="610"/>
      <c r="O272" s="610"/>
      <c r="P272" s="610"/>
      <c r="Q272" s="610"/>
      <c r="R272" s="610"/>
      <c r="S272" s="610"/>
      <c r="T272" s="610"/>
      <c r="U272" s="610"/>
      <c r="V272" s="610"/>
      <c r="W272" s="610"/>
      <c r="X272" s="610"/>
      <c r="Y272" s="610"/>
      <c r="Z272" s="610"/>
      <c r="AA272" s="610"/>
      <c r="AB272" s="610"/>
      <c r="AC272" s="610"/>
      <c r="AD272" s="610"/>
      <c r="AE272" s="610"/>
      <c r="AF272" s="610"/>
      <c r="AG272" s="610"/>
    </row>
    <row r="273" spans="1:33" ht="24.95" customHeight="1">
      <c r="A273" s="615"/>
      <c r="B273" s="613"/>
      <c r="C273" s="613"/>
      <c r="D273" s="610"/>
      <c r="E273" s="610"/>
      <c r="F273" s="610"/>
      <c r="G273" s="610"/>
      <c r="H273" s="610"/>
      <c r="I273" s="610"/>
      <c r="J273" s="610"/>
      <c r="K273" s="610"/>
      <c r="L273" s="610"/>
      <c r="M273" s="610"/>
      <c r="N273" s="610"/>
      <c r="O273" s="610"/>
      <c r="P273" s="610"/>
      <c r="Q273" s="610"/>
      <c r="R273" s="610"/>
      <c r="S273" s="610"/>
      <c r="T273" s="610"/>
      <c r="U273" s="610"/>
      <c r="V273" s="610"/>
      <c r="W273" s="610"/>
      <c r="X273" s="610"/>
      <c r="Y273" s="610"/>
      <c r="Z273" s="610"/>
      <c r="AA273" s="610"/>
      <c r="AB273" s="610"/>
      <c r="AC273" s="610"/>
      <c r="AD273" s="610"/>
      <c r="AE273" s="610"/>
      <c r="AF273" s="610"/>
      <c r="AG273" s="610"/>
    </row>
    <row r="274" spans="1:33" ht="24.95" customHeight="1">
      <c r="A274" s="615"/>
      <c r="B274" s="613"/>
      <c r="C274" s="613"/>
      <c r="D274" s="610"/>
      <c r="E274" s="610"/>
      <c r="F274" s="610"/>
      <c r="G274" s="610"/>
      <c r="H274" s="610"/>
      <c r="I274" s="610"/>
      <c r="J274" s="610"/>
      <c r="K274" s="610"/>
      <c r="L274" s="610"/>
      <c r="M274" s="610"/>
      <c r="N274" s="610"/>
      <c r="O274" s="610"/>
      <c r="P274" s="610"/>
      <c r="Q274" s="610"/>
      <c r="R274" s="610"/>
      <c r="S274" s="610"/>
      <c r="T274" s="610"/>
      <c r="U274" s="610"/>
      <c r="V274" s="610"/>
      <c r="W274" s="610"/>
      <c r="X274" s="610"/>
      <c r="Y274" s="610"/>
      <c r="Z274" s="610"/>
      <c r="AA274" s="610"/>
      <c r="AB274" s="610"/>
      <c r="AC274" s="610"/>
      <c r="AD274" s="610"/>
      <c r="AE274" s="610"/>
      <c r="AF274" s="610"/>
      <c r="AG274" s="610"/>
    </row>
    <row r="275" spans="1:33" ht="24.95" customHeight="1">
      <c r="A275" s="615"/>
      <c r="B275" s="613"/>
      <c r="C275" s="613"/>
      <c r="D275" s="610"/>
      <c r="E275" s="610"/>
      <c r="F275" s="610"/>
      <c r="G275" s="610"/>
      <c r="H275" s="610"/>
      <c r="I275" s="610"/>
      <c r="J275" s="610"/>
      <c r="K275" s="610"/>
      <c r="L275" s="610"/>
      <c r="M275" s="610"/>
      <c r="N275" s="610"/>
      <c r="O275" s="610"/>
      <c r="P275" s="610"/>
      <c r="Q275" s="610"/>
      <c r="R275" s="610"/>
      <c r="S275" s="610"/>
      <c r="T275" s="610"/>
      <c r="U275" s="610"/>
      <c r="V275" s="610"/>
      <c r="W275" s="610"/>
      <c r="X275" s="610"/>
      <c r="Y275" s="610"/>
      <c r="Z275" s="610"/>
      <c r="AA275" s="610"/>
      <c r="AB275" s="610"/>
      <c r="AC275" s="610"/>
      <c r="AD275" s="610"/>
      <c r="AE275" s="610"/>
      <c r="AF275" s="610"/>
      <c r="AG275" s="610"/>
    </row>
    <row r="276" spans="1:33" ht="24.95" customHeight="1">
      <c r="A276" s="615"/>
      <c r="B276" s="613"/>
      <c r="C276" s="613"/>
      <c r="D276" s="610"/>
      <c r="E276" s="610"/>
      <c r="F276" s="610"/>
      <c r="G276" s="610"/>
      <c r="H276" s="610"/>
      <c r="I276" s="610"/>
      <c r="J276" s="610"/>
      <c r="K276" s="610"/>
      <c r="L276" s="610"/>
      <c r="M276" s="610"/>
      <c r="N276" s="610"/>
      <c r="O276" s="610"/>
      <c r="P276" s="610"/>
      <c r="Q276" s="610"/>
      <c r="R276" s="610"/>
      <c r="S276" s="610"/>
      <c r="T276" s="610"/>
      <c r="U276" s="610"/>
      <c r="V276" s="610"/>
      <c r="W276" s="610"/>
      <c r="X276" s="610"/>
      <c r="Y276" s="610"/>
      <c r="Z276" s="610"/>
      <c r="AA276" s="610"/>
      <c r="AB276" s="610"/>
      <c r="AC276" s="610"/>
      <c r="AD276" s="610"/>
      <c r="AE276" s="610"/>
      <c r="AF276" s="610"/>
      <c r="AG276" s="610"/>
    </row>
    <row r="277" spans="1:33" ht="24.95" customHeight="1">
      <c r="A277" s="615"/>
      <c r="B277" s="613"/>
      <c r="C277" s="613"/>
      <c r="D277" s="610"/>
      <c r="E277" s="610"/>
      <c r="F277" s="610"/>
      <c r="G277" s="610"/>
      <c r="H277" s="610"/>
      <c r="I277" s="610"/>
      <c r="J277" s="610"/>
      <c r="K277" s="610"/>
      <c r="L277" s="610"/>
      <c r="M277" s="610"/>
      <c r="N277" s="610"/>
      <c r="O277" s="610"/>
      <c r="P277" s="610"/>
      <c r="Q277" s="610"/>
      <c r="R277" s="610"/>
      <c r="S277" s="610"/>
      <c r="T277" s="610"/>
      <c r="U277" s="610"/>
      <c r="V277" s="610"/>
      <c r="W277" s="610"/>
      <c r="X277" s="610"/>
      <c r="Y277" s="610"/>
      <c r="Z277" s="610"/>
      <c r="AA277" s="610"/>
      <c r="AB277" s="610"/>
      <c r="AC277" s="610"/>
      <c r="AD277" s="610"/>
      <c r="AE277" s="610"/>
      <c r="AF277" s="610"/>
      <c r="AG277" s="610"/>
    </row>
    <row r="278" spans="1:33" ht="24.95" customHeight="1">
      <c r="A278" s="615"/>
      <c r="B278" s="613"/>
      <c r="C278" s="613"/>
      <c r="D278" s="610"/>
      <c r="E278" s="610"/>
      <c r="F278" s="610"/>
      <c r="G278" s="610"/>
      <c r="H278" s="610"/>
      <c r="I278" s="610"/>
      <c r="J278" s="610"/>
      <c r="K278" s="610"/>
      <c r="L278" s="610"/>
      <c r="M278" s="610"/>
      <c r="N278" s="610"/>
      <c r="O278" s="610"/>
      <c r="P278" s="610"/>
      <c r="Q278" s="610"/>
      <c r="R278" s="610"/>
      <c r="S278" s="610"/>
      <c r="T278" s="610"/>
      <c r="U278" s="610"/>
      <c r="V278" s="610"/>
      <c r="W278" s="610"/>
      <c r="X278" s="610"/>
      <c r="Y278" s="610"/>
      <c r="Z278" s="610"/>
      <c r="AA278" s="610"/>
      <c r="AB278" s="610"/>
      <c r="AC278" s="610"/>
      <c r="AD278" s="610"/>
      <c r="AE278" s="610"/>
      <c r="AF278" s="610"/>
      <c r="AG278" s="610"/>
    </row>
    <row r="279" spans="1:33" ht="24.95" customHeight="1">
      <c r="A279" s="615"/>
      <c r="B279" s="613"/>
      <c r="C279" s="613"/>
      <c r="D279" s="610"/>
      <c r="E279" s="610"/>
      <c r="F279" s="610"/>
      <c r="G279" s="610"/>
      <c r="H279" s="610"/>
      <c r="I279" s="610"/>
      <c r="J279" s="610"/>
      <c r="K279" s="610"/>
      <c r="L279" s="610"/>
      <c r="M279" s="610"/>
      <c r="N279" s="610"/>
      <c r="O279" s="610"/>
      <c r="P279" s="610"/>
      <c r="Q279" s="610"/>
      <c r="R279" s="610"/>
      <c r="S279" s="610"/>
      <c r="T279" s="610"/>
      <c r="U279" s="610"/>
      <c r="V279" s="610"/>
      <c r="W279" s="610"/>
      <c r="X279" s="610"/>
      <c r="Y279" s="610"/>
      <c r="Z279" s="610"/>
      <c r="AA279" s="610"/>
      <c r="AB279" s="610"/>
      <c r="AC279" s="610"/>
      <c r="AD279" s="610"/>
      <c r="AE279" s="610"/>
      <c r="AF279" s="610"/>
      <c r="AG279" s="610"/>
    </row>
    <row r="280" spans="1:33" ht="24.95" customHeight="1">
      <c r="A280" s="615"/>
      <c r="B280" s="613"/>
      <c r="C280" s="613"/>
      <c r="D280" s="610"/>
      <c r="E280" s="610"/>
      <c r="F280" s="610"/>
      <c r="G280" s="610"/>
      <c r="H280" s="610"/>
      <c r="I280" s="610"/>
      <c r="J280" s="610"/>
      <c r="K280" s="610"/>
      <c r="L280" s="610"/>
      <c r="M280" s="610"/>
      <c r="N280" s="610"/>
      <c r="O280" s="610"/>
      <c r="P280" s="610"/>
      <c r="Q280" s="610"/>
      <c r="R280" s="610"/>
      <c r="S280" s="610"/>
      <c r="T280" s="610"/>
      <c r="U280" s="610"/>
      <c r="V280" s="610"/>
      <c r="W280" s="610"/>
      <c r="X280" s="610"/>
      <c r="Y280" s="610"/>
      <c r="Z280" s="610"/>
      <c r="AA280" s="610"/>
      <c r="AB280" s="610"/>
      <c r="AC280" s="610"/>
      <c r="AD280" s="610"/>
      <c r="AE280" s="610"/>
      <c r="AF280" s="610"/>
      <c r="AG280" s="610"/>
    </row>
    <row r="281" spans="1:33" ht="24.95" customHeight="1">
      <c r="A281" s="615"/>
      <c r="B281" s="613"/>
      <c r="C281" s="613"/>
      <c r="D281" s="610"/>
      <c r="E281" s="610"/>
      <c r="F281" s="610"/>
      <c r="G281" s="610"/>
      <c r="H281" s="610"/>
      <c r="I281" s="610"/>
      <c r="J281" s="610"/>
      <c r="K281" s="610"/>
      <c r="L281" s="610"/>
      <c r="M281" s="610"/>
      <c r="N281" s="610"/>
      <c r="O281" s="610"/>
      <c r="P281" s="610"/>
      <c r="Q281" s="610"/>
      <c r="R281" s="610"/>
      <c r="S281" s="610"/>
      <c r="T281" s="610"/>
      <c r="U281" s="610"/>
      <c r="V281" s="610"/>
      <c r="W281" s="610"/>
      <c r="X281" s="610"/>
      <c r="Y281" s="610"/>
      <c r="Z281" s="610"/>
      <c r="AA281" s="610"/>
      <c r="AB281" s="610"/>
      <c r="AC281" s="610"/>
      <c r="AD281" s="610"/>
      <c r="AE281" s="610"/>
      <c r="AF281" s="610"/>
      <c r="AG281" s="610"/>
    </row>
    <row r="282" spans="1:33" ht="24.95" customHeight="1">
      <c r="A282" s="615"/>
      <c r="B282" s="613"/>
      <c r="C282" s="613"/>
      <c r="D282" s="610"/>
      <c r="E282" s="610"/>
      <c r="F282" s="610"/>
      <c r="G282" s="610"/>
      <c r="H282" s="610"/>
      <c r="I282" s="610"/>
      <c r="J282" s="610"/>
      <c r="K282" s="610"/>
      <c r="L282" s="610"/>
      <c r="M282" s="610"/>
      <c r="N282" s="610"/>
      <c r="O282" s="610"/>
      <c r="P282" s="610"/>
      <c r="Q282" s="610"/>
      <c r="R282" s="610"/>
      <c r="S282" s="610"/>
      <c r="T282" s="610"/>
      <c r="U282" s="610"/>
      <c r="V282" s="610"/>
      <c r="W282" s="610"/>
      <c r="X282" s="610"/>
      <c r="Y282" s="610"/>
      <c r="Z282" s="610"/>
      <c r="AA282" s="610"/>
      <c r="AB282" s="610"/>
      <c r="AC282" s="610"/>
      <c r="AD282" s="610"/>
      <c r="AE282" s="610"/>
      <c r="AF282" s="610"/>
      <c r="AG282" s="610"/>
    </row>
    <row r="283" spans="1:33" ht="24.95" customHeight="1">
      <c r="A283" s="615"/>
      <c r="B283" s="613"/>
      <c r="C283" s="613"/>
      <c r="D283" s="610"/>
      <c r="E283" s="610"/>
      <c r="F283" s="610"/>
      <c r="G283" s="610"/>
      <c r="H283" s="610"/>
      <c r="I283" s="610"/>
      <c r="J283" s="610"/>
      <c r="K283" s="610"/>
      <c r="L283" s="610"/>
      <c r="M283" s="610"/>
      <c r="N283" s="610"/>
      <c r="O283" s="610"/>
      <c r="P283" s="610"/>
      <c r="Q283" s="610"/>
      <c r="R283" s="610"/>
      <c r="S283" s="610"/>
      <c r="T283" s="610"/>
      <c r="U283" s="610"/>
      <c r="V283" s="610"/>
      <c r="W283" s="610"/>
      <c r="X283" s="610"/>
      <c r="Y283" s="610"/>
      <c r="Z283" s="610"/>
      <c r="AA283" s="610"/>
      <c r="AB283" s="610"/>
      <c r="AC283" s="610"/>
      <c r="AD283" s="610"/>
      <c r="AE283" s="610"/>
      <c r="AF283" s="610"/>
      <c r="AG283" s="610"/>
    </row>
    <row r="284" spans="1:33" ht="24.95" customHeight="1">
      <c r="A284" s="615"/>
      <c r="B284" s="613"/>
      <c r="C284" s="613"/>
      <c r="D284" s="610"/>
      <c r="E284" s="610"/>
      <c r="F284" s="610"/>
      <c r="G284" s="610"/>
      <c r="H284" s="610"/>
      <c r="I284" s="610"/>
      <c r="J284" s="610"/>
      <c r="K284" s="610"/>
      <c r="L284" s="610"/>
      <c r="M284" s="610"/>
      <c r="N284" s="610"/>
      <c r="O284" s="610"/>
      <c r="P284" s="610"/>
      <c r="Q284" s="610"/>
      <c r="R284" s="610"/>
      <c r="S284" s="610"/>
      <c r="T284" s="610"/>
      <c r="U284" s="610"/>
      <c r="V284" s="610"/>
      <c r="W284" s="610"/>
      <c r="X284" s="610"/>
      <c r="Y284" s="610"/>
      <c r="Z284" s="610"/>
      <c r="AA284" s="610"/>
      <c r="AB284" s="610"/>
      <c r="AC284" s="610"/>
      <c r="AD284" s="610"/>
      <c r="AE284" s="610"/>
      <c r="AF284" s="610"/>
      <c r="AG284" s="610"/>
    </row>
    <row r="285" spans="1:33" ht="24.95" customHeight="1">
      <c r="A285" s="615"/>
      <c r="B285" s="613"/>
      <c r="C285" s="613"/>
      <c r="D285" s="610"/>
      <c r="E285" s="610"/>
      <c r="F285" s="610"/>
      <c r="G285" s="610"/>
      <c r="H285" s="610"/>
      <c r="I285" s="610"/>
      <c r="J285" s="610"/>
      <c r="K285" s="610"/>
      <c r="L285" s="610"/>
      <c r="M285" s="610"/>
      <c r="N285" s="610"/>
      <c r="O285" s="610"/>
      <c r="P285" s="610"/>
      <c r="Q285" s="610"/>
      <c r="R285" s="610"/>
      <c r="S285" s="610"/>
      <c r="T285" s="610"/>
      <c r="U285" s="610"/>
      <c r="V285" s="610"/>
      <c r="W285" s="610"/>
      <c r="X285" s="610"/>
      <c r="Y285" s="610"/>
      <c r="Z285" s="610"/>
      <c r="AA285" s="610"/>
      <c r="AB285" s="610"/>
      <c r="AC285" s="610"/>
      <c r="AD285" s="610"/>
      <c r="AE285" s="610"/>
      <c r="AF285" s="610"/>
      <c r="AG285" s="610"/>
    </row>
    <row r="286" spans="1:33" ht="24.95" customHeight="1">
      <c r="A286" s="615"/>
      <c r="B286" s="613"/>
      <c r="C286" s="613"/>
      <c r="D286" s="610"/>
      <c r="E286" s="610"/>
      <c r="F286" s="610"/>
      <c r="G286" s="610"/>
      <c r="H286" s="610"/>
      <c r="I286" s="610"/>
      <c r="J286" s="610"/>
      <c r="K286" s="610"/>
      <c r="L286" s="610"/>
      <c r="M286" s="610"/>
      <c r="N286" s="610"/>
      <c r="O286" s="610"/>
      <c r="P286" s="610"/>
      <c r="Q286" s="610"/>
      <c r="R286" s="610"/>
      <c r="S286" s="610"/>
      <c r="T286" s="610"/>
      <c r="U286" s="610"/>
      <c r="V286" s="610"/>
      <c r="W286" s="610"/>
      <c r="X286" s="610"/>
      <c r="Y286" s="610"/>
      <c r="Z286" s="610"/>
      <c r="AA286" s="610"/>
      <c r="AB286" s="610"/>
      <c r="AC286" s="610"/>
      <c r="AD286" s="610"/>
      <c r="AE286" s="610"/>
      <c r="AF286" s="610"/>
      <c r="AG286" s="610"/>
    </row>
    <row r="287" spans="1:33" ht="24.95" customHeight="1">
      <c r="A287" s="615"/>
      <c r="B287" s="613"/>
      <c r="C287" s="613"/>
      <c r="D287" s="610"/>
      <c r="E287" s="610"/>
      <c r="F287" s="610"/>
      <c r="G287" s="610"/>
      <c r="H287" s="610"/>
      <c r="I287" s="610"/>
      <c r="J287" s="610"/>
      <c r="K287" s="610"/>
      <c r="L287" s="610"/>
      <c r="M287" s="610"/>
      <c r="N287" s="610"/>
      <c r="O287" s="610"/>
      <c r="P287" s="610"/>
      <c r="Q287" s="610"/>
      <c r="R287" s="610"/>
      <c r="S287" s="610"/>
      <c r="T287" s="610"/>
      <c r="U287" s="610"/>
      <c r="V287" s="610"/>
      <c r="W287" s="610"/>
      <c r="X287" s="610"/>
      <c r="Y287" s="610"/>
      <c r="Z287" s="610"/>
      <c r="AA287" s="610"/>
      <c r="AB287" s="610"/>
      <c r="AC287" s="610"/>
      <c r="AD287" s="610"/>
      <c r="AE287" s="610"/>
      <c r="AF287" s="610"/>
      <c r="AG287" s="610"/>
    </row>
    <row r="288" spans="1:33" ht="24.95" customHeight="1">
      <c r="A288" s="615"/>
      <c r="B288" s="613"/>
      <c r="C288" s="613"/>
      <c r="D288" s="610"/>
      <c r="E288" s="610"/>
      <c r="F288" s="610"/>
      <c r="G288" s="610"/>
      <c r="H288" s="610"/>
      <c r="I288" s="610"/>
      <c r="J288" s="610"/>
      <c r="K288" s="610"/>
      <c r="L288" s="610"/>
      <c r="M288" s="610"/>
      <c r="N288" s="610"/>
      <c r="O288" s="610"/>
      <c r="P288" s="610"/>
      <c r="Q288" s="610"/>
      <c r="R288" s="610"/>
      <c r="S288" s="610"/>
      <c r="T288" s="610"/>
      <c r="U288" s="610"/>
      <c r="V288" s="610"/>
      <c r="W288" s="610"/>
      <c r="X288" s="610"/>
      <c r="Y288" s="610"/>
      <c r="Z288" s="610"/>
      <c r="AA288" s="610"/>
      <c r="AB288" s="610"/>
      <c r="AC288" s="610"/>
      <c r="AD288" s="610"/>
      <c r="AE288" s="610"/>
      <c r="AF288" s="610"/>
      <c r="AG288" s="610"/>
    </row>
    <row r="289" spans="1:33" ht="24.95" customHeight="1">
      <c r="A289" s="615"/>
      <c r="B289" s="613"/>
      <c r="C289" s="613"/>
      <c r="D289" s="610"/>
      <c r="E289" s="610"/>
      <c r="F289" s="610"/>
      <c r="G289" s="610"/>
      <c r="H289" s="610"/>
      <c r="I289" s="610"/>
      <c r="J289" s="610"/>
      <c r="K289" s="610"/>
      <c r="L289" s="610"/>
      <c r="M289" s="610"/>
      <c r="N289" s="610"/>
      <c r="O289" s="610"/>
      <c r="P289" s="610"/>
      <c r="Q289" s="610"/>
      <c r="R289" s="610"/>
      <c r="S289" s="610"/>
      <c r="T289" s="610"/>
      <c r="U289" s="610"/>
      <c r="V289" s="610"/>
      <c r="W289" s="610"/>
      <c r="X289" s="610"/>
      <c r="Y289" s="610"/>
      <c r="Z289" s="610"/>
      <c r="AA289" s="610"/>
      <c r="AB289" s="610"/>
      <c r="AC289" s="610"/>
      <c r="AD289" s="610"/>
      <c r="AE289" s="610"/>
      <c r="AF289" s="610"/>
      <c r="AG289" s="610"/>
    </row>
    <row r="290" spans="1:33" ht="24.95" customHeight="1">
      <c r="A290" s="615"/>
      <c r="B290" s="613"/>
      <c r="C290" s="613"/>
      <c r="D290" s="610"/>
      <c r="E290" s="610"/>
      <c r="F290" s="610"/>
      <c r="G290" s="610"/>
      <c r="H290" s="610"/>
      <c r="I290" s="610"/>
      <c r="J290" s="610"/>
      <c r="K290" s="610"/>
      <c r="L290" s="610"/>
      <c r="M290" s="610"/>
      <c r="N290" s="610"/>
      <c r="O290" s="610"/>
      <c r="P290" s="610"/>
      <c r="Q290" s="610"/>
      <c r="R290" s="610"/>
      <c r="S290" s="610"/>
      <c r="T290" s="610"/>
      <c r="U290" s="610"/>
      <c r="V290" s="610"/>
      <c r="W290" s="610"/>
      <c r="X290" s="610"/>
      <c r="Y290" s="610"/>
      <c r="Z290" s="610"/>
      <c r="AA290" s="610"/>
      <c r="AB290" s="610"/>
      <c r="AC290" s="610"/>
      <c r="AD290" s="610"/>
      <c r="AE290" s="610"/>
      <c r="AF290" s="610"/>
      <c r="AG290" s="610"/>
    </row>
    <row r="291" spans="1:33" ht="24.95" customHeight="1">
      <c r="A291" s="615"/>
      <c r="B291" s="613"/>
      <c r="C291" s="613"/>
      <c r="D291" s="610"/>
      <c r="E291" s="610"/>
      <c r="F291" s="610"/>
      <c r="G291" s="610"/>
      <c r="H291" s="610"/>
      <c r="I291" s="610"/>
      <c r="J291" s="610"/>
      <c r="K291" s="610"/>
      <c r="L291" s="610"/>
      <c r="M291" s="610"/>
      <c r="N291" s="610"/>
      <c r="O291" s="610"/>
      <c r="P291" s="610"/>
      <c r="Q291" s="610"/>
      <c r="R291" s="610"/>
      <c r="S291" s="610"/>
      <c r="T291" s="610"/>
      <c r="U291" s="610"/>
      <c r="V291" s="610"/>
      <c r="W291" s="610"/>
      <c r="X291" s="610"/>
      <c r="Y291" s="610"/>
      <c r="Z291" s="610"/>
      <c r="AA291" s="610"/>
      <c r="AB291" s="610"/>
      <c r="AC291" s="610"/>
      <c r="AD291" s="610"/>
      <c r="AE291" s="610"/>
      <c r="AF291" s="610"/>
      <c r="AG291" s="610"/>
    </row>
    <row r="292" spans="1:33" ht="24.95" customHeight="1">
      <c r="A292" s="615"/>
      <c r="B292" s="613"/>
      <c r="C292" s="613"/>
      <c r="D292" s="610"/>
      <c r="E292" s="610"/>
      <c r="F292" s="610"/>
      <c r="G292" s="610"/>
      <c r="H292" s="610"/>
      <c r="I292" s="610"/>
      <c r="J292" s="610"/>
      <c r="K292" s="610"/>
      <c r="L292" s="610"/>
      <c r="M292" s="610"/>
      <c r="N292" s="610"/>
      <c r="O292" s="610"/>
      <c r="P292" s="610"/>
      <c r="Q292" s="610"/>
      <c r="R292" s="610"/>
      <c r="S292" s="610"/>
      <c r="T292" s="610"/>
      <c r="U292" s="610"/>
      <c r="V292" s="610"/>
      <c r="W292" s="610"/>
      <c r="X292" s="610"/>
      <c r="Y292" s="610"/>
      <c r="Z292" s="610"/>
      <c r="AA292" s="610"/>
      <c r="AB292" s="610"/>
      <c r="AC292" s="610"/>
      <c r="AD292" s="610"/>
      <c r="AE292" s="610"/>
      <c r="AF292" s="610"/>
      <c r="AG292" s="610"/>
    </row>
    <row r="293" spans="1:33" ht="24.95" customHeight="1">
      <c r="A293" s="615"/>
      <c r="B293" s="613"/>
      <c r="C293" s="613"/>
      <c r="D293" s="610"/>
      <c r="E293" s="610"/>
      <c r="F293" s="610"/>
      <c r="G293" s="610"/>
      <c r="H293" s="610"/>
      <c r="I293" s="610"/>
      <c r="J293" s="610"/>
      <c r="K293" s="610"/>
      <c r="L293" s="610"/>
      <c r="M293" s="610"/>
      <c r="N293" s="610"/>
      <c r="O293" s="610"/>
      <c r="P293" s="610"/>
      <c r="Q293" s="610"/>
      <c r="R293" s="610"/>
      <c r="S293" s="610"/>
      <c r="T293" s="610"/>
      <c r="U293" s="610"/>
      <c r="V293" s="610"/>
      <c r="W293" s="610"/>
      <c r="X293" s="610"/>
      <c r="Y293" s="610"/>
      <c r="Z293" s="610"/>
      <c r="AA293" s="610"/>
      <c r="AB293" s="610"/>
      <c r="AC293" s="610"/>
      <c r="AD293" s="610"/>
      <c r="AE293" s="610"/>
      <c r="AF293" s="610"/>
      <c r="AG293" s="610"/>
    </row>
    <row r="294" spans="1:33" ht="24.95" customHeight="1">
      <c r="A294" s="615"/>
      <c r="B294" s="613"/>
      <c r="C294" s="613"/>
      <c r="D294" s="610"/>
      <c r="E294" s="610"/>
      <c r="F294" s="610"/>
      <c r="G294" s="610"/>
      <c r="H294" s="610"/>
      <c r="I294" s="610"/>
      <c r="J294" s="610"/>
      <c r="K294" s="610"/>
      <c r="L294" s="610"/>
      <c r="M294" s="610"/>
      <c r="N294" s="610"/>
      <c r="O294" s="610"/>
      <c r="P294" s="610"/>
      <c r="Q294" s="610"/>
      <c r="R294" s="610"/>
      <c r="S294" s="610"/>
      <c r="T294" s="610"/>
      <c r="U294" s="610"/>
      <c r="V294" s="610"/>
      <c r="W294" s="610"/>
      <c r="X294" s="610"/>
      <c r="Y294" s="610"/>
      <c r="Z294" s="610"/>
      <c r="AA294" s="610"/>
      <c r="AB294" s="610"/>
      <c r="AC294" s="610"/>
      <c r="AD294" s="610"/>
      <c r="AE294" s="610"/>
      <c r="AF294" s="610"/>
      <c r="AG294" s="610"/>
    </row>
    <row r="295" spans="1:33" ht="24.95" customHeight="1">
      <c r="A295" s="615"/>
      <c r="B295" s="613"/>
      <c r="C295" s="613"/>
      <c r="D295" s="610"/>
      <c r="E295" s="610"/>
      <c r="F295" s="610"/>
      <c r="G295" s="610"/>
      <c r="H295" s="610"/>
      <c r="I295" s="610"/>
      <c r="J295" s="610"/>
      <c r="K295" s="610"/>
      <c r="L295" s="610"/>
      <c r="M295" s="610"/>
      <c r="N295" s="610"/>
      <c r="O295" s="610"/>
      <c r="P295" s="610"/>
      <c r="Q295" s="610"/>
      <c r="R295" s="610"/>
      <c r="S295" s="610"/>
      <c r="T295" s="610"/>
      <c r="U295" s="610"/>
      <c r="V295" s="610"/>
      <c r="W295" s="610"/>
      <c r="X295" s="610"/>
      <c r="Y295" s="610"/>
      <c r="Z295" s="610"/>
      <c r="AA295" s="610"/>
      <c r="AB295" s="610"/>
      <c r="AC295" s="610"/>
      <c r="AD295" s="610"/>
      <c r="AE295" s="610"/>
      <c r="AF295" s="610"/>
      <c r="AG295" s="610"/>
    </row>
    <row r="296" spans="1:33" ht="24.95" customHeight="1">
      <c r="A296" s="615"/>
      <c r="B296" s="613"/>
      <c r="C296" s="613"/>
      <c r="D296" s="610"/>
      <c r="E296" s="610"/>
      <c r="F296" s="610"/>
      <c r="G296" s="610"/>
      <c r="H296" s="610"/>
      <c r="I296" s="610"/>
      <c r="J296" s="610"/>
      <c r="K296" s="610"/>
      <c r="L296" s="610"/>
      <c r="M296" s="610"/>
      <c r="N296" s="610"/>
      <c r="O296" s="610"/>
      <c r="P296" s="610"/>
      <c r="Q296" s="610"/>
      <c r="R296" s="610"/>
      <c r="S296" s="610"/>
      <c r="T296" s="610"/>
      <c r="U296" s="610"/>
      <c r="V296" s="610"/>
      <c r="W296" s="610"/>
      <c r="X296" s="610"/>
      <c r="Y296" s="610"/>
      <c r="Z296" s="610"/>
      <c r="AA296" s="610"/>
      <c r="AB296" s="610"/>
      <c r="AC296" s="610"/>
      <c r="AD296" s="610"/>
      <c r="AE296" s="610"/>
      <c r="AF296" s="610"/>
      <c r="AG296" s="610"/>
    </row>
    <row r="297" spans="1:33" ht="24.95" customHeight="1">
      <c r="A297" s="615"/>
      <c r="B297" s="613"/>
      <c r="C297" s="613"/>
      <c r="D297" s="610"/>
      <c r="E297" s="610"/>
      <c r="F297" s="610"/>
      <c r="G297" s="610"/>
      <c r="H297" s="610"/>
      <c r="I297" s="610"/>
      <c r="J297" s="610"/>
      <c r="K297" s="610"/>
      <c r="L297" s="610"/>
      <c r="M297" s="610"/>
      <c r="N297" s="610"/>
      <c r="O297" s="610"/>
      <c r="P297" s="610"/>
      <c r="Q297" s="610"/>
      <c r="R297" s="610"/>
      <c r="S297" s="610"/>
      <c r="T297" s="610"/>
      <c r="U297" s="610"/>
      <c r="V297" s="610"/>
      <c r="W297" s="610"/>
      <c r="X297" s="610"/>
      <c r="Y297" s="610"/>
      <c r="Z297" s="610"/>
      <c r="AA297" s="610"/>
      <c r="AB297" s="610"/>
      <c r="AC297" s="610"/>
      <c r="AD297" s="610"/>
      <c r="AE297" s="610"/>
      <c r="AF297" s="610"/>
      <c r="AG297" s="610"/>
    </row>
    <row r="298" spans="1:33" ht="24.95" customHeight="1">
      <c r="A298" s="615"/>
      <c r="B298" s="613"/>
      <c r="C298" s="613"/>
      <c r="D298" s="610"/>
      <c r="E298" s="610"/>
      <c r="F298" s="610"/>
      <c r="G298" s="610"/>
      <c r="H298" s="610"/>
      <c r="I298" s="610"/>
      <c r="J298" s="610"/>
      <c r="K298" s="610"/>
      <c r="L298" s="610"/>
      <c r="M298" s="610"/>
      <c r="N298" s="610"/>
      <c r="O298" s="610"/>
      <c r="P298" s="610"/>
      <c r="Q298" s="610"/>
      <c r="R298" s="610"/>
      <c r="S298" s="610"/>
      <c r="T298" s="610"/>
      <c r="U298" s="610"/>
      <c r="V298" s="610"/>
      <c r="W298" s="610"/>
      <c r="X298" s="610"/>
      <c r="Y298" s="610"/>
      <c r="Z298" s="610"/>
      <c r="AA298" s="610"/>
      <c r="AB298" s="610"/>
      <c r="AC298" s="610"/>
      <c r="AD298" s="610"/>
      <c r="AE298" s="610"/>
      <c r="AF298" s="610"/>
      <c r="AG298" s="610"/>
    </row>
    <row r="299" spans="1:33" ht="24.95" customHeight="1">
      <c r="A299" s="615"/>
      <c r="B299" s="613"/>
      <c r="C299" s="613"/>
      <c r="D299" s="610"/>
      <c r="E299" s="610"/>
      <c r="F299" s="610"/>
      <c r="G299" s="610"/>
      <c r="H299" s="610"/>
      <c r="I299" s="610"/>
      <c r="J299" s="610"/>
      <c r="K299" s="610"/>
      <c r="L299" s="610"/>
      <c r="M299" s="610"/>
      <c r="N299" s="610"/>
      <c r="O299" s="610"/>
      <c r="P299" s="610"/>
      <c r="Q299" s="610"/>
      <c r="R299" s="610"/>
      <c r="S299" s="610"/>
      <c r="T299" s="610"/>
      <c r="U299" s="610"/>
      <c r="V299" s="610"/>
      <c r="W299" s="610"/>
      <c r="X299" s="610"/>
      <c r="Y299" s="610"/>
      <c r="Z299" s="610"/>
      <c r="AA299" s="610"/>
      <c r="AB299" s="610"/>
      <c r="AC299" s="610"/>
      <c r="AD299" s="610"/>
      <c r="AE299" s="610"/>
      <c r="AF299" s="610"/>
      <c r="AG299" s="610"/>
    </row>
    <row r="300" spans="1:33" ht="24.95" customHeight="1">
      <c r="A300" s="615"/>
      <c r="B300" s="613"/>
      <c r="C300" s="613"/>
      <c r="D300" s="610"/>
      <c r="E300" s="610"/>
      <c r="F300" s="610"/>
      <c r="G300" s="610"/>
      <c r="H300" s="610"/>
      <c r="I300" s="610"/>
      <c r="J300" s="610"/>
      <c r="K300" s="610"/>
      <c r="L300" s="610"/>
      <c r="M300" s="610"/>
      <c r="N300" s="610"/>
      <c r="O300" s="610"/>
      <c r="P300" s="610"/>
      <c r="Q300" s="610"/>
      <c r="R300" s="610"/>
      <c r="S300" s="610"/>
      <c r="T300" s="610"/>
      <c r="U300" s="610"/>
      <c r="V300" s="610"/>
      <c r="W300" s="610"/>
      <c r="X300" s="610"/>
      <c r="Y300" s="610"/>
      <c r="Z300" s="610"/>
      <c r="AA300" s="610"/>
      <c r="AB300" s="610"/>
      <c r="AC300" s="610"/>
      <c r="AD300" s="610"/>
      <c r="AE300" s="610"/>
      <c r="AF300" s="610"/>
      <c r="AG300" s="610"/>
    </row>
    <row r="301" spans="1:33" ht="24.95" customHeight="1">
      <c r="A301" s="615"/>
      <c r="B301" s="613"/>
      <c r="C301" s="613"/>
      <c r="D301" s="610"/>
      <c r="E301" s="610"/>
      <c r="F301" s="610"/>
      <c r="G301" s="610"/>
      <c r="H301" s="610"/>
      <c r="I301" s="610"/>
      <c r="J301" s="610"/>
      <c r="K301" s="610"/>
      <c r="L301" s="610"/>
      <c r="M301" s="610"/>
      <c r="N301" s="610"/>
      <c r="O301" s="610"/>
      <c r="P301" s="610"/>
      <c r="Q301" s="610"/>
      <c r="R301" s="610"/>
      <c r="S301" s="610"/>
      <c r="T301" s="610"/>
      <c r="U301" s="610"/>
      <c r="V301" s="610"/>
      <c r="W301" s="610"/>
      <c r="X301" s="610"/>
      <c r="Y301" s="610"/>
      <c r="Z301" s="610"/>
      <c r="AA301" s="610"/>
      <c r="AB301" s="610"/>
      <c r="AC301" s="610"/>
      <c r="AD301" s="610"/>
      <c r="AE301" s="610"/>
      <c r="AF301" s="610"/>
      <c r="AG301" s="610"/>
    </row>
    <row r="302" spans="1:33" ht="24.95" customHeight="1">
      <c r="A302" s="615"/>
      <c r="B302" s="613"/>
      <c r="C302" s="613"/>
      <c r="D302" s="610"/>
      <c r="E302" s="610"/>
      <c r="F302" s="610"/>
      <c r="G302" s="610"/>
      <c r="H302" s="610"/>
      <c r="I302" s="610"/>
      <c r="J302" s="610"/>
      <c r="K302" s="610"/>
      <c r="L302" s="610"/>
      <c r="M302" s="610"/>
      <c r="N302" s="610"/>
      <c r="O302" s="610"/>
      <c r="P302" s="610"/>
      <c r="Q302" s="610"/>
      <c r="R302" s="610"/>
      <c r="S302" s="610"/>
      <c r="T302" s="610"/>
      <c r="U302" s="610"/>
      <c r="V302" s="610"/>
      <c r="W302" s="610"/>
      <c r="X302" s="610"/>
      <c r="Y302" s="610"/>
      <c r="Z302" s="610"/>
      <c r="AA302" s="610"/>
      <c r="AB302" s="610"/>
      <c r="AC302" s="610"/>
      <c r="AD302" s="610"/>
      <c r="AE302" s="610"/>
      <c r="AF302" s="610"/>
      <c r="AG302" s="610"/>
    </row>
    <row r="303" spans="1:33" ht="24.95" customHeight="1">
      <c r="A303" s="615"/>
      <c r="B303" s="613"/>
      <c r="C303" s="613"/>
      <c r="D303" s="610"/>
      <c r="E303" s="610"/>
      <c r="F303" s="610"/>
      <c r="G303" s="610"/>
      <c r="H303" s="610"/>
      <c r="I303" s="610"/>
      <c r="J303" s="610"/>
      <c r="K303" s="610"/>
      <c r="L303" s="610"/>
      <c r="M303" s="610"/>
      <c r="N303" s="610"/>
      <c r="O303" s="610"/>
      <c r="P303" s="610"/>
      <c r="Q303" s="610"/>
      <c r="R303" s="610"/>
      <c r="S303" s="610"/>
      <c r="T303" s="610"/>
      <c r="U303" s="610"/>
      <c r="V303" s="610"/>
      <c r="W303" s="610"/>
      <c r="X303" s="610"/>
      <c r="Y303" s="610"/>
      <c r="Z303" s="610"/>
      <c r="AA303" s="610"/>
      <c r="AB303" s="610"/>
      <c r="AC303" s="610"/>
      <c r="AD303" s="610"/>
      <c r="AE303" s="610"/>
      <c r="AF303" s="610"/>
      <c r="AG303" s="610"/>
    </row>
    <row r="304" spans="1:33" ht="24.95" customHeight="1">
      <c r="A304" s="615"/>
      <c r="B304" s="613"/>
      <c r="C304" s="613"/>
      <c r="D304" s="610"/>
      <c r="E304" s="610"/>
      <c r="F304" s="610"/>
      <c r="G304" s="610"/>
      <c r="H304" s="610"/>
      <c r="I304" s="610"/>
      <c r="J304" s="610"/>
      <c r="K304" s="610"/>
      <c r="L304" s="610"/>
      <c r="M304" s="610"/>
      <c r="N304" s="610"/>
      <c r="O304" s="610"/>
      <c r="P304" s="610"/>
      <c r="Q304" s="610"/>
      <c r="R304" s="610"/>
      <c r="S304" s="610"/>
      <c r="T304" s="610"/>
      <c r="U304" s="610"/>
      <c r="V304" s="610"/>
      <c r="W304" s="610"/>
      <c r="X304" s="610"/>
      <c r="Y304" s="610"/>
      <c r="Z304" s="610"/>
      <c r="AA304" s="610"/>
      <c r="AB304" s="610"/>
      <c r="AC304" s="610"/>
      <c r="AD304" s="610"/>
      <c r="AE304" s="610"/>
      <c r="AF304" s="610"/>
      <c r="AG304" s="610"/>
    </row>
    <row r="305" spans="1:33" ht="24.95" customHeight="1">
      <c r="A305" s="615"/>
      <c r="B305" s="613"/>
      <c r="C305" s="613"/>
      <c r="D305" s="610"/>
      <c r="E305" s="610"/>
      <c r="F305" s="610"/>
      <c r="G305" s="610"/>
      <c r="H305" s="610"/>
      <c r="I305" s="610"/>
      <c r="J305" s="610"/>
      <c r="K305" s="610"/>
      <c r="L305" s="610"/>
      <c r="M305" s="610"/>
      <c r="N305" s="610"/>
      <c r="O305" s="610"/>
      <c r="P305" s="610"/>
      <c r="Q305" s="610"/>
      <c r="R305" s="610"/>
      <c r="S305" s="610"/>
      <c r="T305" s="610"/>
      <c r="U305" s="610"/>
      <c r="V305" s="610"/>
      <c r="W305" s="610"/>
      <c r="X305" s="610"/>
      <c r="Y305" s="610"/>
      <c r="Z305" s="610"/>
      <c r="AA305" s="610"/>
      <c r="AB305" s="610"/>
      <c r="AC305" s="610"/>
      <c r="AD305" s="610"/>
      <c r="AE305" s="610"/>
      <c r="AF305" s="610"/>
      <c r="AG305" s="610"/>
    </row>
    <row r="306" spans="1:33" ht="24.95" customHeight="1">
      <c r="A306" s="615"/>
      <c r="B306" s="613"/>
      <c r="C306" s="613"/>
      <c r="D306" s="610"/>
      <c r="E306" s="610"/>
      <c r="F306" s="610"/>
      <c r="G306" s="610"/>
      <c r="H306" s="610"/>
      <c r="I306" s="610"/>
      <c r="J306" s="610"/>
      <c r="K306" s="610"/>
      <c r="L306" s="610"/>
      <c r="M306" s="610"/>
      <c r="N306" s="610"/>
      <c r="O306" s="610"/>
      <c r="P306" s="610"/>
      <c r="Q306" s="610"/>
      <c r="R306" s="610"/>
      <c r="S306" s="610"/>
      <c r="T306" s="610"/>
      <c r="U306" s="610"/>
      <c r="V306" s="610"/>
      <c r="W306" s="610"/>
      <c r="X306" s="610"/>
      <c r="Y306" s="610"/>
      <c r="Z306" s="610"/>
      <c r="AA306" s="610"/>
      <c r="AB306" s="610"/>
      <c r="AC306" s="610"/>
      <c r="AD306" s="610"/>
      <c r="AE306" s="610"/>
      <c r="AF306" s="610"/>
      <c r="AG306" s="610"/>
    </row>
    <row r="307" spans="1:33" ht="24.95" customHeight="1">
      <c r="A307" s="615"/>
      <c r="B307" s="613"/>
      <c r="C307" s="613"/>
      <c r="D307" s="610"/>
      <c r="E307" s="610"/>
      <c r="F307" s="610"/>
      <c r="G307" s="610"/>
      <c r="H307" s="610"/>
      <c r="I307" s="610"/>
      <c r="J307" s="610"/>
      <c r="K307" s="610"/>
      <c r="L307" s="610"/>
      <c r="M307" s="610"/>
      <c r="N307" s="610"/>
      <c r="O307" s="610"/>
      <c r="P307" s="610"/>
      <c r="Q307" s="610"/>
      <c r="R307" s="610"/>
      <c r="S307" s="610"/>
      <c r="T307" s="610"/>
      <c r="U307" s="610"/>
      <c r="V307" s="610"/>
      <c r="W307" s="610"/>
      <c r="X307" s="610"/>
      <c r="Y307" s="610"/>
      <c r="Z307" s="610"/>
      <c r="AA307" s="610"/>
      <c r="AB307" s="610"/>
      <c r="AC307" s="610"/>
      <c r="AD307" s="610"/>
      <c r="AE307" s="610"/>
      <c r="AF307" s="610"/>
      <c r="AG307" s="610"/>
    </row>
    <row r="308" spans="1:33" ht="24.95" customHeight="1">
      <c r="A308" s="615"/>
      <c r="B308" s="613"/>
      <c r="C308" s="613"/>
      <c r="D308" s="610"/>
      <c r="E308" s="610"/>
      <c r="F308" s="610"/>
      <c r="G308" s="610"/>
      <c r="H308" s="610"/>
      <c r="I308" s="610"/>
      <c r="J308" s="610"/>
      <c r="K308" s="610"/>
      <c r="L308" s="610"/>
      <c r="M308" s="610"/>
      <c r="N308" s="610"/>
      <c r="O308" s="610"/>
      <c r="P308" s="610"/>
      <c r="Q308" s="610"/>
      <c r="R308" s="610"/>
      <c r="S308" s="610"/>
      <c r="T308" s="610"/>
      <c r="U308" s="610"/>
      <c r="V308" s="610"/>
      <c r="W308" s="610"/>
      <c r="X308" s="610"/>
      <c r="Y308" s="610"/>
      <c r="Z308" s="610"/>
      <c r="AA308" s="610"/>
      <c r="AB308" s="610"/>
      <c r="AC308" s="610"/>
      <c r="AD308" s="610"/>
      <c r="AE308" s="610"/>
      <c r="AF308" s="610"/>
      <c r="AG308" s="610"/>
    </row>
    <row r="309" spans="1:33" ht="24.95" customHeight="1">
      <c r="A309" s="615"/>
      <c r="B309" s="613"/>
      <c r="C309" s="613"/>
      <c r="D309" s="610"/>
      <c r="E309" s="610"/>
      <c r="F309" s="610"/>
      <c r="G309" s="610"/>
      <c r="H309" s="610"/>
      <c r="I309" s="610"/>
      <c r="J309" s="610"/>
      <c r="K309" s="610"/>
      <c r="L309" s="610"/>
      <c r="M309" s="610"/>
      <c r="N309" s="610"/>
      <c r="O309" s="610"/>
      <c r="P309" s="610"/>
      <c r="Q309" s="610"/>
      <c r="R309" s="610"/>
      <c r="S309" s="610"/>
      <c r="T309" s="610"/>
      <c r="U309" s="610"/>
      <c r="V309" s="610"/>
      <c r="W309" s="610"/>
      <c r="X309" s="610"/>
      <c r="Y309" s="610"/>
      <c r="Z309" s="610"/>
      <c r="AA309" s="610"/>
      <c r="AB309" s="610"/>
      <c r="AC309" s="610"/>
      <c r="AD309" s="610"/>
      <c r="AE309" s="610"/>
      <c r="AF309" s="610"/>
      <c r="AG309" s="610"/>
    </row>
    <row r="310" spans="1:33" ht="24.95" customHeight="1">
      <c r="A310" s="615"/>
      <c r="B310" s="613"/>
      <c r="C310" s="613"/>
      <c r="D310" s="610"/>
      <c r="E310" s="610"/>
      <c r="F310" s="610"/>
      <c r="G310" s="610"/>
      <c r="H310" s="610"/>
      <c r="I310" s="610"/>
      <c r="J310" s="610"/>
      <c r="K310" s="610"/>
      <c r="L310" s="610"/>
      <c r="M310" s="610"/>
      <c r="N310" s="610"/>
      <c r="O310" s="610"/>
      <c r="P310" s="610"/>
      <c r="Q310" s="610"/>
      <c r="R310" s="610"/>
      <c r="S310" s="610"/>
      <c r="T310" s="610"/>
      <c r="U310" s="610"/>
      <c r="V310" s="610"/>
      <c r="W310" s="610"/>
      <c r="X310" s="610"/>
      <c r="Y310" s="610"/>
      <c r="Z310" s="610"/>
      <c r="AA310" s="610"/>
      <c r="AB310" s="610"/>
      <c r="AC310" s="610"/>
      <c r="AD310" s="610"/>
      <c r="AE310" s="610"/>
      <c r="AF310" s="610"/>
      <c r="AG310" s="610"/>
    </row>
    <row r="311" spans="1:33" ht="24.95" customHeight="1">
      <c r="A311" s="615"/>
      <c r="B311" s="613"/>
      <c r="C311" s="613"/>
      <c r="D311" s="610"/>
      <c r="E311" s="610"/>
      <c r="F311" s="610"/>
      <c r="G311" s="610"/>
      <c r="H311" s="610"/>
      <c r="I311" s="610"/>
      <c r="J311" s="610"/>
      <c r="K311" s="610"/>
      <c r="L311" s="610"/>
      <c r="M311" s="610"/>
      <c r="N311" s="610"/>
      <c r="O311" s="610"/>
      <c r="P311" s="610"/>
      <c r="Q311" s="610"/>
      <c r="R311" s="610"/>
      <c r="S311" s="610"/>
      <c r="T311" s="610"/>
      <c r="U311" s="610"/>
      <c r="V311" s="610"/>
      <c r="W311" s="610"/>
      <c r="X311" s="610"/>
      <c r="Y311" s="610"/>
      <c r="Z311" s="610"/>
      <c r="AA311" s="610"/>
      <c r="AB311" s="610"/>
      <c r="AC311" s="610"/>
      <c r="AD311" s="610"/>
      <c r="AE311" s="610"/>
      <c r="AF311" s="610"/>
      <c r="AG311" s="610"/>
    </row>
    <row r="312" spans="1:33" ht="24.95" customHeight="1">
      <c r="A312" s="615"/>
      <c r="B312" s="613"/>
      <c r="C312" s="613"/>
      <c r="D312" s="610"/>
      <c r="E312" s="610"/>
      <c r="F312" s="610"/>
      <c r="G312" s="610"/>
      <c r="H312" s="610"/>
      <c r="I312" s="610"/>
      <c r="J312" s="610"/>
      <c r="K312" s="610"/>
      <c r="L312" s="610"/>
      <c r="M312" s="610"/>
      <c r="N312" s="610"/>
      <c r="O312" s="610"/>
      <c r="P312" s="610"/>
      <c r="Q312" s="610"/>
      <c r="R312" s="610"/>
      <c r="S312" s="610"/>
      <c r="T312" s="610"/>
      <c r="U312" s="610"/>
      <c r="V312" s="610"/>
      <c r="W312" s="610"/>
      <c r="X312" s="610"/>
      <c r="Y312" s="610"/>
      <c r="Z312" s="610"/>
      <c r="AA312" s="610"/>
      <c r="AB312" s="610"/>
      <c r="AC312" s="610"/>
      <c r="AD312" s="610"/>
      <c r="AE312" s="610"/>
      <c r="AF312" s="610"/>
      <c r="AG312" s="610"/>
    </row>
    <row r="313" spans="1:33" ht="24.95" customHeight="1">
      <c r="A313" s="615"/>
      <c r="B313" s="613"/>
      <c r="C313" s="613"/>
      <c r="D313" s="610"/>
      <c r="E313" s="610"/>
      <c r="F313" s="610"/>
      <c r="G313" s="610"/>
      <c r="H313" s="610"/>
      <c r="I313" s="610"/>
      <c r="J313" s="610"/>
      <c r="K313" s="610"/>
      <c r="L313" s="610"/>
      <c r="M313" s="610"/>
      <c r="N313" s="610"/>
      <c r="O313" s="610"/>
      <c r="P313" s="610"/>
      <c r="Q313" s="610"/>
      <c r="R313" s="610"/>
      <c r="S313" s="610"/>
      <c r="T313" s="610"/>
      <c r="U313" s="610"/>
      <c r="V313" s="610"/>
      <c r="W313" s="610"/>
      <c r="X313" s="610"/>
      <c r="Y313" s="610"/>
      <c r="Z313" s="610"/>
      <c r="AA313" s="610"/>
      <c r="AB313" s="610"/>
      <c r="AC313" s="610"/>
      <c r="AD313" s="610"/>
      <c r="AE313" s="610"/>
      <c r="AF313" s="610"/>
      <c r="AG313" s="610"/>
    </row>
    <row r="314" spans="1:33" ht="24.95" customHeight="1">
      <c r="A314" s="615"/>
      <c r="B314" s="613"/>
      <c r="C314" s="613"/>
      <c r="D314" s="610"/>
      <c r="E314" s="610"/>
      <c r="F314" s="610"/>
      <c r="G314" s="610"/>
      <c r="H314" s="610"/>
      <c r="I314" s="610"/>
      <c r="J314" s="610"/>
      <c r="K314" s="610"/>
      <c r="L314" s="610"/>
      <c r="M314" s="610"/>
      <c r="N314" s="610"/>
      <c r="O314" s="610"/>
      <c r="P314" s="610"/>
      <c r="Q314" s="610"/>
      <c r="R314" s="610"/>
      <c r="S314" s="610"/>
      <c r="T314" s="610"/>
      <c r="U314" s="610"/>
      <c r="V314" s="610"/>
      <c r="W314" s="610"/>
      <c r="X314" s="610"/>
      <c r="Y314" s="610"/>
      <c r="Z314" s="610"/>
      <c r="AA314" s="610"/>
      <c r="AB314" s="610"/>
      <c r="AC314" s="610"/>
      <c r="AD314" s="610"/>
      <c r="AE314" s="610"/>
      <c r="AF314" s="610"/>
      <c r="AG314" s="610"/>
    </row>
    <row r="315" spans="1:33" ht="24.95" customHeight="1">
      <c r="A315" s="615"/>
      <c r="B315" s="613"/>
      <c r="C315" s="613"/>
      <c r="D315" s="610"/>
      <c r="E315" s="610"/>
      <c r="F315" s="610"/>
      <c r="G315" s="610"/>
      <c r="H315" s="610"/>
      <c r="I315" s="610"/>
      <c r="J315" s="610"/>
      <c r="K315" s="610"/>
      <c r="L315" s="610"/>
      <c r="M315" s="610"/>
      <c r="N315" s="610"/>
      <c r="O315" s="610"/>
      <c r="P315" s="610"/>
      <c r="Q315" s="610"/>
      <c r="R315" s="610"/>
      <c r="S315" s="610"/>
      <c r="T315" s="610"/>
      <c r="U315" s="610"/>
      <c r="V315" s="610"/>
      <c r="W315" s="610"/>
      <c r="X315" s="610"/>
      <c r="Y315" s="610"/>
      <c r="Z315" s="610"/>
      <c r="AA315" s="610"/>
      <c r="AB315" s="610"/>
      <c r="AC315" s="610"/>
      <c r="AD315" s="610"/>
      <c r="AE315" s="610"/>
      <c r="AF315" s="610"/>
      <c r="AG315" s="610"/>
    </row>
    <row r="316" spans="1:33" ht="24.95" customHeight="1">
      <c r="A316" s="615"/>
      <c r="B316" s="613"/>
      <c r="C316" s="613"/>
      <c r="D316" s="610"/>
      <c r="E316" s="610"/>
      <c r="F316" s="610"/>
      <c r="G316" s="610"/>
      <c r="H316" s="610"/>
      <c r="I316" s="610"/>
      <c r="J316" s="610"/>
      <c r="K316" s="610"/>
      <c r="L316" s="610"/>
      <c r="M316" s="610"/>
      <c r="N316" s="610"/>
      <c r="O316" s="610"/>
      <c r="P316" s="610"/>
      <c r="Q316" s="610"/>
      <c r="R316" s="610"/>
      <c r="S316" s="610"/>
      <c r="T316" s="610"/>
      <c r="U316" s="610"/>
      <c r="V316" s="610"/>
      <c r="W316" s="610"/>
      <c r="X316" s="610"/>
      <c r="Y316" s="610"/>
      <c r="Z316" s="610"/>
      <c r="AA316" s="610"/>
      <c r="AB316" s="610"/>
      <c r="AC316" s="610"/>
      <c r="AD316" s="610"/>
      <c r="AE316" s="610"/>
      <c r="AF316" s="610"/>
      <c r="AG316" s="610"/>
    </row>
    <row r="317" spans="1:33" ht="24.95" customHeight="1">
      <c r="A317" s="615"/>
      <c r="B317" s="613"/>
      <c r="C317" s="613"/>
      <c r="D317" s="610"/>
      <c r="E317" s="610"/>
      <c r="F317" s="610"/>
      <c r="G317" s="610"/>
      <c r="H317" s="610"/>
      <c r="I317" s="610"/>
      <c r="J317" s="610"/>
      <c r="K317" s="610"/>
      <c r="L317" s="610"/>
      <c r="M317" s="610"/>
      <c r="N317" s="610"/>
      <c r="O317" s="610"/>
      <c r="P317" s="610"/>
      <c r="Q317" s="610"/>
      <c r="R317" s="610"/>
      <c r="S317" s="610"/>
      <c r="T317" s="610"/>
      <c r="U317" s="610"/>
      <c r="V317" s="610"/>
      <c r="W317" s="610"/>
      <c r="X317" s="610"/>
      <c r="Y317" s="610"/>
      <c r="Z317" s="610"/>
      <c r="AA317" s="610"/>
      <c r="AB317" s="610"/>
      <c r="AC317" s="610"/>
      <c r="AD317" s="610"/>
      <c r="AE317" s="610"/>
      <c r="AF317" s="610"/>
      <c r="AG317" s="610"/>
    </row>
    <row r="318" spans="1:33" ht="24.95" customHeight="1">
      <c r="A318" s="615"/>
      <c r="B318" s="613"/>
      <c r="C318" s="613"/>
      <c r="D318" s="610"/>
      <c r="E318" s="610"/>
      <c r="F318" s="610"/>
      <c r="G318" s="610"/>
      <c r="H318" s="610"/>
      <c r="I318" s="610"/>
      <c r="J318" s="610"/>
      <c r="K318" s="610"/>
      <c r="L318" s="610"/>
      <c r="M318" s="610"/>
      <c r="N318" s="610"/>
      <c r="O318" s="610"/>
      <c r="P318" s="610"/>
      <c r="Q318" s="610"/>
      <c r="R318" s="610"/>
      <c r="S318" s="610"/>
      <c r="T318" s="610"/>
      <c r="U318" s="610"/>
      <c r="V318" s="610"/>
      <c r="W318" s="610"/>
      <c r="X318" s="610"/>
      <c r="Y318" s="610"/>
      <c r="Z318" s="610"/>
      <c r="AA318" s="610"/>
      <c r="AB318" s="610"/>
      <c r="AC318" s="610"/>
      <c r="AD318" s="610"/>
      <c r="AE318" s="610"/>
      <c r="AF318" s="610"/>
      <c r="AG318" s="610"/>
    </row>
    <row r="319" spans="1:33" ht="24.95" customHeight="1">
      <c r="A319" s="615"/>
      <c r="B319" s="613"/>
      <c r="C319" s="613"/>
      <c r="D319" s="610"/>
      <c r="E319" s="610"/>
      <c r="F319" s="610"/>
      <c r="G319" s="610"/>
      <c r="H319" s="610"/>
      <c r="I319" s="610"/>
      <c r="J319" s="610"/>
      <c r="K319" s="610"/>
      <c r="L319" s="610"/>
      <c r="M319" s="610"/>
      <c r="N319" s="610"/>
      <c r="O319" s="610"/>
      <c r="P319" s="610"/>
      <c r="Q319" s="610"/>
      <c r="R319" s="610"/>
      <c r="S319" s="610"/>
      <c r="T319" s="610"/>
      <c r="U319" s="610"/>
      <c r="V319" s="610"/>
      <c r="W319" s="610"/>
      <c r="X319" s="610"/>
      <c r="Y319" s="610"/>
      <c r="Z319" s="610"/>
      <c r="AA319" s="610"/>
      <c r="AB319" s="610"/>
      <c r="AC319" s="610"/>
      <c r="AD319" s="610"/>
      <c r="AE319" s="610"/>
      <c r="AF319" s="610"/>
      <c r="AG319" s="610"/>
    </row>
    <row r="320" spans="1:33" ht="24.95" customHeight="1">
      <c r="A320" s="615"/>
      <c r="B320" s="613"/>
      <c r="C320" s="613"/>
      <c r="D320" s="610"/>
      <c r="E320" s="610"/>
      <c r="F320" s="610"/>
      <c r="G320" s="610"/>
      <c r="H320" s="610"/>
      <c r="I320" s="610"/>
      <c r="J320" s="610"/>
      <c r="K320" s="610"/>
      <c r="L320" s="610"/>
      <c r="M320" s="610"/>
      <c r="N320" s="610"/>
      <c r="O320" s="610"/>
      <c r="P320" s="610"/>
      <c r="Q320" s="610"/>
      <c r="R320" s="610"/>
      <c r="S320" s="610"/>
      <c r="T320" s="610"/>
      <c r="U320" s="610"/>
      <c r="V320" s="610"/>
      <c r="W320" s="610"/>
      <c r="X320" s="610"/>
      <c r="Y320" s="610"/>
      <c r="Z320" s="610"/>
      <c r="AA320" s="610"/>
      <c r="AB320" s="610"/>
      <c r="AC320" s="610"/>
      <c r="AD320" s="610"/>
      <c r="AE320" s="610"/>
      <c r="AF320" s="610"/>
      <c r="AG320" s="610"/>
    </row>
    <row r="321" spans="1:33" ht="24.95" customHeight="1">
      <c r="A321" s="615"/>
      <c r="B321" s="613"/>
      <c r="C321" s="613"/>
      <c r="D321" s="610"/>
      <c r="E321" s="610"/>
      <c r="F321" s="610"/>
      <c r="G321" s="610"/>
      <c r="H321" s="610"/>
      <c r="I321" s="610"/>
      <c r="J321" s="610"/>
      <c r="K321" s="610"/>
      <c r="L321" s="610"/>
      <c r="M321" s="610"/>
      <c r="N321" s="610"/>
      <c r="O321" s="610"/>
      <c r="P321" s="610"/>
      <c r="Q321" s="610"/>
      <c r="R321" s="610"/>
      <c r="S321" s="610"/>
      <c r="T321" s="610"/>
      <c r="U321" s="610"/>
      <c r="V321" s="610"/>
      <c r="W321" s="610"/>
      <c r="X321" s="610"/>
      <c r="Y321" s="610"/>
      <c r="Z321" s="610"/>
      <c r="AA321" s="610"/>
      <c r="AB321" s="610"/>
      <c r="AC321" s="610"/>
      <c r="AD321" s="610"/>
      <c r="AE321" s="610"/>
      <c r="AF321" s="610"/>
      <c r="AG321" s="610"/>
    </row>
    <row r="322" spans="1:33" ht="24.95" customHeight="1">
      <c r="A322" s="615"/>
      <c r="B322" s="613"/>
      <c r="C322" s="613"/>
      <c r="D322" s="610"/>
      <c r="E322" s="610"/>
      <c r="F322" s="610"/>
      <c r="G322" s="610"/>
      <c r="H322" s="610"/>
      <c r="I322" s="610"/>
      <c r="J322" s="610"/>
      <c r="K322" s="610"/>
      <c r="L322" s="610"/>
      <c r="M322" s="610"/>
      <c r="N322" s="610"/>
      <c r="O322" s="610"/>
      <c r="P322" s="610"/>
      <c r="Q322" s="610"/>
      <c r="R322" s="610"/>
      <c r="S322" s="610"/>
      <c r="T322" s="610"/>
      <c r="U322" s="610"/>
      <c r="V322" s="610"/>
      <c r="W322" s="610"/>
      <c r="X322" s="610"/>
      <c r="Y322" s="610"/>
      <c r="Z322" s="610"/>
      <c r="AA322" s="610"/>
      <c r="AB322" s="610"/>
      <c r="AC322" s="610"/>
      <c r="AD322" s="610"/>
      <c r="AE322" s="610"/>
      <c r="AF322" s="610"/>
      <c r="AG322" s="610"/>
    </row>
    <row r="323" spans="1:33" ht="24.95" customHeight="1">
      <c r="A323" s="615"/>
      <c r="B323" s="613"/>
      <c r="C323" s="613"/>
      <c r="D323" s="610"/>
      <c r="E323" s="610"/>
      <c r="F323" s="610"/>
      <c r="G323" s="610"/>
      <c r="H323" s="610"/>
      <c r="I323" s="610"/>
      <c r="J323" s="610"/>
      <c r="K323" s="610"/>
      <c r="L323" s="610"/>
      <c r="M323" s="610"/>
      <c r="N323" s="610"/>
      <c r="O323" s="610"/>
      <c r="P323" s="610"/>
      <c r="Q323" s="610"/>
      <c r="R323" s="610"/>
      <c r="S323" s="610"/>
      <c r="T323" s="610"/>
      <c r="U323" s="610"/>
      <c r="V323" s="610"/>
      <c r="W323" s="610"/>
      <c r="X323" s="610"/>
      <c r="Y323" s="610"/>
      <c r="Z323" s="610"/>
      <c r="AA323" s="610"/>
      <c r="AB323" s="610"/>
      <c r="AC323" s="610"/>
      <c r="AD323" s="610"/>
      <c r="AE323" s="610"/>
      <c r="AF323" s="610"/>
      <c r="AG323" s="610"/>
    </row>
    <row r="324" spans="1:33" ht="24.95" customHeight="1">
      <c r="A324" s="615"/>
      <c r="B324" s="613"/>
      <c r="C324" s="613"/>
      <c r="D324" s="610"/>
      <c r="E324" s="610"/>
      <c r="F324" s="610"/>
      <c r="G324" s="610"/>
      <c r="H324" s="610"/>
      <c r="I324" s="610"/>
      <c r="J324" s="610"/>
      <c r="K324" s="610"/>
      <c r="L324" s="610"/>
      <c r="M324" s="610"/>
      <c r="N324" s="610"/>
      <c r="O324" s="610"/>
      <c r="P324" s="610"/>
      <c r="Q324" s="610"/>
      <c r="R324" s="610"/>
      <c r="S324" s="610"/>
      <c r="T324" s="610"/>
      <c r="U324" s="610"/>
      <c r="V324" s="610"/>
      <c r="W324" s="610"/>
      <c r="X324" s="610"/>
      <c r="Y324" s="610"/>
      <c r="Z324" s="610"/>
      <c r="AA324" s="610"/>
      <c r="AB324" s="610"/>
      <c r="AC324" s="610"/>
      <c r="AD324" s="610"/>
      <c r="AE324" s="610"/>
      <c r="AF324" s="610"/>
      <c r="AG324" s="610"/>
    </row>
    <row r="325" spans="1:33" ht="24.95" customHeight="1">
      <c r="A325" s="615"/>
      <c r="B325" s="613"/>
      <c r="C325" s="613"/>
      <c r="D325" s="610"/>
      <c r="E325" s="610"/>
      <c r="F325" s="610"/>
      <c r="G325" s="610"/>
      <c r="H325" s="610"/>
      <c r="I325" s="610"/>
      <c r="J325" s="610"/>
      <c r="K325" s="610"/>
      <c r="L325" s="610"/>
      <c r="M325" s="610"/>
      <c r="N325" s="610"/>
      <c r="O325" s="610"/>
      <c r="P325" s="610"/>
      <c r="Q325" s="610"/>
      <c r="R325" s="610"/>
      <c r="S325" s="610"/>
      <c r="T325" s="610"/>
      <c r="U325" s="610"/>
      <c r="V325" s="610"/>
      <c r="W325" s="610"/>
      <c r="X325" s="610"/>
      <c r="Y325" s="610"/>
      <c r="Z325" s="610"/>
      <c r="AA325" s="610"/>
      <c r="AB325" s="610"/>
      <c r="AC325" s="610"/>
      <c r="AD325" s="610"/>
      <c r="AE325" s="610"/>
      <c r="AF325" s="610"/>
      <c r="AG325" s="610"/>
    </row>
    <row r="326" spans="1:33" ht="24.95" customHeight="1">
      <c r="A326" s="615"/>
      <c r="B326" s="613"/>
      <c r="C326" s="613"/>
      <c r="D326" s="610"/>
      <c r="E326" s="610"/>
      <c r="F326" s="610"/>
      <c r="G326" s="610"/>
      <c r="H326" s="610"/>
      <c r="I326" s="610"/>
      <c r="J326" s="610"/>
      <c r="K326" s="610"/>
      <c r="L326" s="610"/>
      <c r="M326" s="610"/>
      <c r="N326" s="610"/>
      <c r="O326" s="610"/>
      <c r="P326" s="610"/>
      <c r="Q326" s="610"/>
      <c r="R326" s="610"/>
      <c r="S326" s="610"/>
      <c r="T326" s="610"/>
      <c r="U326" s="610"/>
      <c r="V326" s="610"/>
      <c r="W326" s="610"/>
      <c r="X326" s="610"/>
      <c r="Y326" s="610"/>
      <c r="Z326" s="610"/>
      <c r="AA326" s="610"/>
      <c r="AB326" s="610"/>
      <c r="AC326" s="610"/>
      <c r="AD326" s="610"/>
      <c r="AE326" s="610"/>
      <c r="AF326" s="610"/>
      <c r="AG326" s="610"/>
    </row>
    <row r="327" spans="1:33" ht="24.95" customHeight="1">
      <c r="A327" s="615"/>
      <c r="B327" s="613"/>
      <c r="C327" s="613"/>
      <c r="D327" s="610"/>
      <c r="E327" s="610"/>
      <c r="F327" s="610"/>
      <c r="G327" s="610"/>
      <c r="H327" s="610"/>
      <c r="I327" s="610"/>
      <c r="J327" s="610"/>
      <c r="K327" s="610"/>
      <c r="L327" s="610"/>
      <c r="M327" s="610"/>
      <c r="N327" s="610"/>
      <c r="O327" s="610"/>
      <c r="P327" s="610"/>
      <c r="Q327" s="610"/>
      <c r="R327" s="610"/>
      <c r="S327" s="610"/>
      <c r="T327" s="610"/>
      <c r="U327" s="610"/>
      <c r="V327" s="610"/>
      <c r="W327" s="610"/>
      <c r="X327" s="610"/>
      <c r="Y327" s="610"/>
      <c r="Z327" s="610"/>
      <c r="AA327" s="610"/>
      <c r="AB327" s="610"/>
      <c r="AC327" s="610"/>
      <c r="AD327" s="610"/>
      <c r="AE327" s="610"/>
      <c r="AF327" s="610"/>
      <c r="AG327" s="610"/>
    </row>
    <row r="328" spans="1:33" ht="24.95" customHeight="1">
      <c r="A328" s="615"/>
      <c r="B328" s="613"/>
      <c r="C328" s="613"/>
      <c r="D328" s="610"/>
      <c r="E328" s="610"/>
      <c r="F328" s="610"/>
      <c r="G328" s="610"/>
      <c r="H328" s="610"/>
      <c r="I328" s="610"/>
      <c r="J328" s="610"/>
      <c r="K328" s="610"/>
      <c r="L328" s="610"/>
      <c r="M328" s="610"/>
      <c r="N328" s="610"/>
      <c r="O328" s="610"/>
      <c r="P328" s="610"/>
      <c r="Q328" s="610"/>
      <c r="R328" s="610"/>
      <c r="S328" s="610"/>
      <c r="T328" s="610"/>
      <c r="U328" s="610"/>
      <c r="V328" s="610"/>
      <c r="W328" s="610"/>
      <c r="X328" s="610"/>
      <c r="Y328" s="610"/>
      <c r="Z328" s="610"/>
      <c r="AA328" s="610"/>
      <c r="AB328" s="610"/>
      <c r="AC328" s="610"/>
      <c r="AD328" s="610"/>
      <c r="AE328" s="610"/>
      <c r="AF328" s="610"/>
      <c r="AG328" s="610"/>
    </row>
    <row r="329" spans="1:33" ht="24.95" customHeight="1">
      <c r="A329" s="615"/>
      <c r="B329" s="613"/>
      <c r="C329" s="613"/>
      <c r="D329" s="610"/>
      <c r="E329" s="610"/>
      <c r="F329" s="610"/>
      <c r="G329" s="610"/>
      <c r="H329" s="610"/>
      <c r="I329" s="610"/>
      <c r="J329" s="610"/>
      <c r="K329" s="610"/>
      <c r="L329" s="610"/>
      <c r="M329" s="610"/>
      <c r="N329" s="610"/>
      <c r="O329" s="610"/>
      <c r="P329" s="610"/>
      <c r="Q329" s="610"/>
      <c r="R329" s="610"/>
      <c r="S329" s="610"/>
      <c r="T329" s="610"/>
      <c r="U329" s="610"/>
      <c r="V329" s="610"/>
      <c r="W329" s="610"/>
      <c r="X329" s="610"/>
      <c r="Y329" s="610"/>
      <c r="Z329" s="610"/>
      <c r="AA329" s="610"/>
      <c r="AB329" s="610"/>
      <c r="AC329" s="610"/>
      <c r="AD329" s="610"/>
      <c r="AE329" s="610"/>
      <c r="AF329" s="610"/>
      <c r="AG329" s="610"/>
    </row>
    <row r="330" spans="1:33" ht="24.95" customHeight="1">
      <c r="A330" s="615"/>
      <c r="B330" s="613"/>
      <c r="C330" s="613"/>
      <c r="D330" s="610"/>
      <c r="E330" s="610"/>
      <c r="F330" s="610"/>
      <c r="G330" s="610"/>
      <c r="H330" s="610"/>
      <c r="I330" s="610"/>
      <c r="J330" s="610"/>
      <c r="K330" s="610"/>
      <c r="L330" s="610"/>
      <c r="M330" s="610"/>
      <c r="N330" s="610"/>
      <c r="O330" s="610"/>
      <c r="P330" s="610"/>
      <c r="Q330" s="610"/>
      <c r="R330" s="610"/>
      <c r="S330" s="610"/>
      <c r="T330" s="610"/>
      <c r="U330" s="610"/>
      <c r="V330" s="610"/>
      <c r="W330" s="610"/>
      <c r="X330" s="610"/>
      <c r="Y330" s="610"/>
      <c r="Z330" s="610"/>
      <c r="AA330" s="610"/>
      <c r="AB330" s="610"/>
      <c r="AC330" s="610"/>
      <c r="AD330" s="610"/>
      <c r="AE330" s="610"/>
      <c r="AF330" s="610"/>
      <c r="AG330" s="610"/>
    </row>
    <row r="331" spans="1:33" ht="24.95" customHeight="1">
      <c r="A331" s="615"/>
      <c r="B331" s="613"/>
      <c r="C331" s="613"/>
      <c r="D331" s="610"/>
      <c r="E331" s="610"/>
      <c r="F331" s="610"/>
      <c r="G331" s="610"/>
      <c r="H331" s="610"/>
      <c r="I331" s="610"/>
      <c r="J331" s="610"/>
      <c r="K331" s="610"/>
      <c r="L331" s="610"/>
      <c r="M331" s="610"/>
      <c r="N331" s="610"/>
      <c r="O331" s="610"/>
      <c r="P331" s="610"/>
      <c r="Q331" s="610"/>
      <c r="R331" s="610"/>
      <c r="S331" s="610"/>
      <c r="T331" s="610"/>
      <c r="U331" s="610"/>
      <c r="V331" s="610"/>
      <c r="W331" s="610"/>
      <c r="X331" s="610"/>
      <c r="Y331" s="610"/>
      <c r="Z331" s="610"/>
      <c r="AA331" s="610"/>
      <c r="AB331" s="610"/>
      <c r="AC331" s="610"/>
      <c r="AD331" s="610"/>
      <c r="AE331" s="610"/>
      <c r="AF331" s="610"/>
      <c r="AG331" s="610"/>
    </row>
    <row r="332" spans="1:33" ht="24.95" customHeight="1">
      <c r="A332" s="615"/>
      <c r="B332" s="613"/>
      <c r="C332" s="613"/>
      <c r="D332" s="610"/>
      <c r="E332" s="610"/>
      <c r="F332" s="610"/>
      <c r="G332" s="610"/>
      <c r="H332" s="610"/>
      <c r="I332" s="610"/>
      <c r="J332" s="610"/>
      <c r="K332" s="610"/>
      <c r="L332" s="610"/>
      <c r="M332" s="610"/>
      <c r="N332" s="610"/>
      <c r="O332" s="610"/>
      <c r="P332" s="610"/>
      <c r="Q332" s="610"/>
      <c r="R332" s="610"/>
      <c r="S332" s="610"/>
      <c r="T332" s="610"/>
      <c r="U332" s="610"/>
      <c r="V332" s="610"/>
      <c r="W332" s="610"/>
      <c r="X332" s="610"/>
      <c r="Y332" s="610"/>
      <c r="Z332" s="610"/>
      <c r="AA332" s="610"/>
      <c r="AB332" s="610"/>
      <c r="AC332" s="610"/>
      <c r="AD332" s="610"/>
      <c r="AE332" s="610"/>
      <c r="AF332" s="610"/>
      <c r="AG332" s="610"/>
    </row>
    <row r="333" spans="1:33" ht="24.95" customHeight="1">
      <c r="A333" s="615"/>
      <c r="B333" s="613"/>
      <c r="C333" s="613"/>
      <c r="D333" s="610"/>
      <c r="E333" s="610"/>
      <c r="F333" s="610"/>
      <c r="G333" s="610"/>
      <c r="H333" s="610"/>
      <c r="I333" s="610"/>
      <c r="J333" s="610"/>
      <c r="K333" s="610"/>
      <c r="L333" s="610"/>
      <c r="M333" s="610"/>
      <c r="N333" s="610"/>
      <c r="O333" s="610"/>
      <c r="P333" s="610"/>
      <c r="Q333" s="610"/>
      <c r="R333" s="610"/>
      <c r="S333" s="610"/>
      <c r="T333" s="610"/>
      <c r="U333" s="610"/>
      <c r="V333" s="610"/>
      <c r="W333" s="610"/>
      <c r="X333" s="610"/>
      <c r="Y333" s="610"/>
      <c r="Z333" s="610"/>
      <c r="AA333" s="610"/>
      <c r="AB333" s="610"/>
      <c r="AC333" s="610"/>
      <c r="AD333" s="610"/>
      <c r="AE333" s="610"/>
      <c r="AF333" s="610"/>
      <c r="AG333" s="610"/>
    </row>
    <row r="334" spans="1:33" ht="24.95" customHeight="1">
      <c r="A334" s="615"/>
      <c r="B334" s="613"/>
      <c r="C334" s="613"/>
      <c r="D334" s="610"/>
      <c r="E334" s="610"/>
      <c r="F334" s="610"/>
      <c r="G334" s="610"/>
      <c r="H334" s="610"/>
      <c r="I334" s="610"/>
      <c r="J334" s="610"/>
      <c r="K334" s="610"/>
      <c r="L334" s="610"/>
      <c r="M334" s="610"/>
      <c r="N334" s="610"/>
      <c r="O334" s="610"/>
      <c r="P334" s="610"/>
      <c r="Q334" s="610"/>
      <c r="R334" s="610"/>
      <c r="S334" s="610"/>
      <c r="T334" s="610"/>
      <c r="U334" s="610"/>
      <c r="V334" s="610"/>
      <c r="W334" s="610"/>
      <c r="X334" s="610"/>
      <c r="Y334" s="610"/>
      <c r="Z334" s="610"/>
      <c r="AA334" s="610"/>
      <c r="AB334" s="610"/>
      <c r="AC334" s="610"/>
      <c r="AD334" s="610"/>
      <c r="AE334" s="610"/>
      <c r="AF334" s="610"/>
      <c r="AG334" s="610"/>
    </row>
    <row r="335" spans="1:33" ht="24.95" customHeight="1">
      <c r="A335" s="615"/>
      <c r="B335" s="613"/>
      <c r="C335" s="613"/>
      <c r="D335" s="610"/>
      <c r="E335" s="610"/>
      <c r="F335" s="610"/>
      <c r="G335" s="610"/>
      <c r="H335" s="610"/>
      <c r="I335" s="610"/>
      <c r="J335" s="610"/>
      <c r="K335" s="610"/>
      <c r="L335" s="610"/>
      <c r="M335" s="610"/>
      <c r="N335" s="610"/>
      <c r="O335" s="610"/>
      <c r="P335" s="610"/>
      <c r="Q335" s="610"/>
      <c r="R335" s="610"/>
      <c r="S335" s="610"/>
      <c r="T335" s="610"/>
      <c r="U335" s="610"/>
      <c r="V335" s="610"/>
      <c r="W335" s="610"/>
      <c r="X335" s="610"/>
      <c r="Y335" s="610"/>
      <c r="Z335" s="610"/>
      <c r="AA335" s="610"/>
      <c r="AB335" s="610"/>
      <c r="AC335" s="610"/>
      <c r="AD335" s="610"/>
      <c r="AE335" s="610"/>
      <c r="AF335" s="610"/>
      <c r="AG335" s="610"/>
    </row>
    <row r="336" spans="1:33" ht="24.95" customHeight="1">
      <c r="A336" s="615"/>
      <c r="B336" s="613"/>
      <c r="C336" s="613"/>
      <c r="D336" s="610"/>
      <c r="E336" s="610"/>
      <c r="F336" s="610"/>
      <c r="G336" s="610"/>
      <c r="H336" s="610"/>
      <c r="I336" s="610"/>
      <c r="J336" s="610"/>
      <c r="K336" s="610"/>
      <c r="L336" s="610"/>
      <c r="M336" s="610"/>
      <c r="N336" s="610"/>
      <c r="O336" s="610"/>
      <c r="P336" s="610"/>
      <c r="Q336" s="610"/>
      <c r="R336" s="610"/>
      <c r="S336" s="610"/>
      <c r="T336" s="610"/>
      <c r="U336" s="610"/>
      <c r="V336" s="610"/>
      <c r="W336" s="610"/>
      <c r="X336" s="610"/>
      <c r="Y336" s="610"/>
      <c r="Z336" s="610"/>
      <c r="AA336" s="610"/>
      <c r="AB336" s="610"/>
      <c r="AC336" s="610"/>
      <c r="AD336" s="610"/>
      <c r="AE336" s="610"/>
      <c r="AF336" s="610"/>
      <c r="AG336" s="610"/>
    </row>
    <row r="337" spans="1:33" ht="24.95" customHeight="1">
      <c r="A337" s="615"/>
      <c r="B337" s="613"/>
      <c r="C337" s="613"/>
      <c r="D337" s="610"/>
      <c r="E337" s="610"/>
      <c r="F337" s="610"/>
      <c r="G337" s="610"/>
      <c r="H337" s="610"/>
      <c r="I337" s="610"/>
      <c r="J337" s="610"/>
      <c r="K337" s="610"/>
      <c r="L337" s="610"/>
      <c r="M337" s="610"/>
      <c r="N337" s="610"/>
      <c r="O337" s="610"/>
      <c r="P337" s="610"/>
      <c r="Q337" s="610"/>
      <c r="R337" s="610"/>
      <c r="S337" s="610"/>
      <c r="T337" s="610"/>
      <c r="U337" s="610"/>
      <c r="V337" s="610"/>
      <c r="W337" s="610"/>
      <c r="X337" s="610"/>
      <c r="Y337" s="610"/>
      <c r="Z337" s="610"/>
      <c r="AA337" s="610"/>
      <c r="AB337" s="610"/>
      <c r="AC337" s="610"/>
      <c r="AD337" s="610"/>
      <c r="AE337" s="610"/>
      <c r="AF337" s="610"/>
      <c r="AG337" s="610"/>
    </row>
    <row r="338" spans="1:33" ht="24.95" customHeight="1">
      <c r="A338" s="615"/>
      <c r="B338" s="613"/>
      <c r="C338" s="613"/>
      <c r="D338" s="610"/>
      <c r="E338" s="610"/>
      <c r="F338" s="610"/>
      <c r="G338" s="610"/>
      <c r="H338" s="610"/>
      <c r="I338" s="610"/>
      <c r="J338" s="610"/>
      <c r="K338" s="610"/>
      <c r="L338" s="610"/>
      <c r="M338" s="610"/>
      <c r="N338" s="610"/>
      <c r="O338" s="610"/>
      <c r="P338" s="610"/>
      <c r="Q338" s="610"/>
      <c r="R338" s="610"/>
      <c r="S338" s="610"/>
      <c r="T338" s="610"/>
      <c r="U338" s="610"/>
      <c r="V338" s="610"/>
      <c r="W338" s="610"/>
      <c r="X338" s="610"/>
      <c r="Y338" s="610"/>
      <c r="Z338" s="610"/>
      <c r="AA338" s="610"/>
      <c r="AB338" s="610"/>
      <c r="AC338" s="610"/>
      <c r="AD338" s="610"/>
      <c r="AE338" s="610"/>
      <c r="AF338" s="610"/>
      <c r="AG338" s="610"/>
    </row>
    <row r="339" spans="1:33" ht="24.95" customHeight="1">
      <c r="A339" s="615"/>
      <c r="B339" s="613"/>
      <c r="C339" s="613"/>
      <c r="D339" s="610"/>
      <c r="E339" s="610"/>
      <c r="F339" s="610"/>
      <c r="G339" s="610"/>
      <c r="H339" s="610"/>
      <c r="I339" s="610"/>
      <c r="J339" s="610"/>
      <c r="K339" s="610"/>
      <c r="L339" s="610"/>
      <c r="M339" s="610"/>
      <c r="N339" s="610"/>
      <c r="O339" s="610"/>
      <c r="P339" s="610"/>
      <c r="Q339" s="610"/>
      <c r="R339" s="610"/>
      <c r="S339" s="610"/>
      <c r="T339" s="610"/>
      <c r="U339" s="610"/>
      <c r="V339" s="610"/>
      <c r="W339" s="610"/>
      <c r="X339" s="610"/>
      <c r="Y339" s="610"/>
      <c r="Z339" s="610"/>
      <c r="AA339" s="610"/>
      <c r="AB339" s="610"/>
      <c r="AC339" s="610"/>
      <c r="AD339" s="610"/>
      <c r="AE339" s="610"/>
      <c r="AF339" s="610"/>
      <c r="AG339" s="610"/>
    </row>
    <row r="340" spans="1:33" ht="24.95" customHeight="1">
      <c r="A340" s="615"/>
      <c r="B340" s="613"/>
      <c r="C340" s="613"/>
      <c r="D340" s="610"/>
      <c r="E340" s="610"/>
      <c r="F340" s="610"/>
      <c r="G340" s="610"/>
      <c r="H340" s="610"/>
      <c r="I340" s="610"/>
      <c r="J340" s="610"/>
      <c r="K340" s="610"/>
      <c r="L340" s="610"/>
      <c r="M340" s="610"/>
      <c r="N340" s="610"/>
      <c r="O340" s="610"/>
      <c r="P340" s="610"/>
      <c r="Q340" s="610"/>
      <c r="R340" s="610"/>
      <c r="S340" s="610"/>
      <c r="T340" s="610"/>
      <c r="U340" s="610"/>
      <c r="V340" s="610"/>
      <c r="W340" s="610"/>
      <c r="X340" s="610"/>
      <c r="Y340" s="610"/>
      <c r="Z340" s="610"/>
      <c r="AA340" s="610"/>
      <c r="AB340" s="610"/>
      <c r="AC340" s="610"/>
      <c r="AD340" s="610"/>
      <c r="AE340" s="610"/>
      <c r="AF340" s="610"/>
      <c r="AG340" s="610"/>
    </row>
    <row r="341" spans="1:33" ht="24.95" customHeight="1">
      <c r="A341" s="615"/>
      <c r="B341" s="613"/>
      <c r="C341" s="613"/>
      <c r="D341" s="610"/>
      <c r="E341" s="610"/>
      <c r="F341" s="610"/>
      <c r="G341" s="610"/>
      <c r="H341" s="610"/>
      <c r="I341" s="610"/>
      <c r="J341" s="610"/>
      <c r="K341" s="610"/>
      <c r="L341" s="610"/>
      <c r="M341" s="610"/>
      <c r="N341" s="610"/>
      <c r="O341" s="610"/>
      <c r="P341" s="610"/>
      <c r="Q341" s="610"/>
      <c r="R341" s="610"/>
      <c r="S341" s="610"/>
      <c r="T341" s="610"/>
      <c r="U341" s="610"/>
      <c r="V341" s="610"/>
      <c r="W341" s="610"/>
      <c r="X341" s="610"/>
      <c r="Y341" s="610"/>
      <c r="Z341" s="610"/>
      <c r="AA341" s="610"/>
      <c r="AB341" s="610"/>
      <c r="AC341" s="610"/>
      <c r="AD341" s="610"/>
      <c r="AE341" s="610"/>
      <c r="AF341" s="610"/>
      <c r="AG341" s="610"/>
    </row>
    <row r="342" spans="1:33" ht="24.95" customHeight="1">
      <c r="A342" s="615"/>
      <c r="B342" s="613"/>
      <c r="C342" s="613"/>
      <c r="D342" s="610"/>
      <c r="E342" s="610"/>
      <c r="F342" s="610"/>
      <c r="G342" s="610"/>
      <c r="H342" s="610"/>
      <c r="I342" s="610"/>
      <c r="J342" s="610"/>
      <c r="K342" s="610"/>
      <c r="L342" s="610"/>
      <c r="M342" s="610"/>
      <c r="N342" s="610"/>
      <c r="O342" s="610"/>
      <c r="P342" s="610"/>
      <c r="Q342" s="610"/>
      <c r="R342" s="610"/>
      <c r="S342" s="610"/>
      <c r="T342" s="610"/>
      <c r="U342" s="610"/>
      <c r="V342" s="610"/>
      <c r="W342" s="610"/>
      <c r="X342" s="610"/>
      <c r="Y342" s="610"/>
      <c r="Z342" s="610"/>
      <c r="AA342" s="610"/>
      <c r="AB342" s="610"/>
      <c r="AC342" s="610"/>
      <c r="AD342" s="610"/>
      <c r="AE342" s="610"/>
      <c r="AF342" s="610"/>
      <c r="AG342" s="610"/>
    </row>
    <row r="343" spans="1:33" ht="24.95" customHeight="1">
      <c r="A343" s="615"/>
      <c r="B343" s="613"/>
      <c r="C343" s="613"/>
      <c r="D343" s="610"/>
      <c r="E343" s="610"/>
      <c r="F343" s="610"/>
      <c r="G343" s="610"/>
      <c r="H343" s="610"/>
      <c r="I343" s="610"/>
      <c r="J343" s="610"/>
      <c r="K343" s="610"/>
      <c r="L343" s="610"/>
      <c r="M343" s="610"/>
      <c r="N343" s="610"/>
      <c r="O343" s="610"/>
      <c r="P343" s="610"/>
      <c r="Q343" s="610"/>
      <c r="R343" s="610"/>
      <c r="S343" s="610"/>
      <c r="T343" s="610"/>
      <c r="U343" s="610"/>
      <c r="V343" s="610"/>
      <c r="W343" s="610"/>
      <c r="X343" s="610"/>
      <c r="Y343" s="610"/>
      <c r="Z343" s="610"/>
      <c r="AA343" s="610"/>
      <c r="AB343" s="610"/>
      <c r="AC343" s="610"/>
      <c r="AD343" s="610"/>
      <c r="AE343" s="610"/>
      <c r="AF343" s="610"/>
      <c r="AG343" s="610"/>
    </row>
    <row r="344" spans="1:33" ht="24.95" customHeight="1">
      <c r="A344" s="615"/>
      <c r="B344" s="613"/>
      <c r="C344" s="613"/>
      <c r="D344" s="610"/>
      <c r="E344" s="610"/>
      <c r="F344" s="610"/>
      <c r="G344" s="610"/>
      <c r="H344" s="610"/>
      <c r="I344" s="610"/>
      <c r="J344" s="610"/>
      <c r="K344" s="610"/>
      <c r="L344" s="610"/>
      <c r="M344" s="610"/>
      <c r="N344" s="610"/>
      <c r="O344" s="610"/>
      <c r="P344" s="610"/>
      <c r="Q344" s="610"/>
      <c r="R344" s="610"/>
      <c r="S344" s="610"/>
      <c r="T344" s="610"/>
      <c r="U344" s="610"/>
      <c r="V344" s="610"/>
      <c r="W344" s="610"/>
      <c r="X344" s="610"/>
      <c r="Y344" s="610"/>
      <c r="Z344" s="610"/>
      <c r="AA344" s="610"/>
      <c r="AB344" s="610"/>
      <c r="AC344" s="610"/>
      <c r="AD344" s="610"/>
      <c r="AE344" s="610"/>
      <c r="AF344" s="610"/>
      <c r="AG344" s="610"/>
    </row>
    <row r="345" spans="1:33" ht="24.95" customHeight="1">
      <c r="A345" s="615"/>
      <c r="B345" s="613"/>
      <c r="C345" s="613"/>
      <c r="D345" s="610"/>
      <c r="E345" s="610"/>
      <c r="F345" s="610"/>
      <c r="G345" s="610"/>
      <c r="H345" s="610"/>
      <c r="I345" s="610"/>
      <c r="J345" s="610"/>
      <c r="K345" s="610"/>
      <c r="L345" s="610"/>
      <c r="M345" s="610"/>
      <c r="N345" s="610"/>
      <c r="O345" s="610"/>
      <c r="P345" s="610"/>
      <c r="Q345" s="610"/>
      <c r="R345" s="610"/>
      <c r="S345" s="610"/>
      <c r="T345" s="610"/>
      <c r="U345" s="610"/>
      <c r="V345" s="610"/>
      <c r="W345" s="610"/>
      <c r="X345" s="610"/>
      <c r="Y345" s="610"/>
      <c r="Z345" s="610"/>
      <c r="AA345" s="610"/>
      <c r="AB345" s="610"/>
      <c r="AC345" s="610"/>
      <c r="AD345" s="610"/>
      <c r="AE345" s="610"/>
      <c r="AF345" s="610"/>
      <c r="AG345" s="610"/>
    </row>
    <row r="346" spans="1:33" ht="24.95" customHeight="1">
      <c r="A346" s="615"/>
      <c r="B346" s="613"/>
      <c r="C346" s="613"/>
      <c r="D346" s="610"/>
      <c r="E346" s="610"/>
      <c r="F346" s="610"/>
      <c r="G346" s="610"/>
      <c r="H346" s="610"/>
      <c r="I346" s="610"/>
      <c r="J346" s="610"/>
      <c r="K346" s="610"/>
      <c r="L346" s="610"/>
      <c r="M346" s="610"/>
      <c r="N346" s="610"/>
      <c r="O346" s="610"/>
      <c r="P346" s="610"/>
      <c r="Q346" s="610"/>
      <c r="R346" s="610"/>
      <c r="S346" s="610"/>
      <c r="T346" s="610"/>
      <c r="U346" s="610"/>
      <c r="V346" s="610"/>
      <c r="W346" s="610"/>
      <c r="X346" s="610"/>
      <c r="Y346" s="610"/>
      <c r="Z346" s="610"/>
      <c r="AA346" s="610"/>
      <c r="AB346" s="610"/>
      <c r="AC346" s="610"/>
      <c r="AD346" s="610"/>
      <c r="AE346" s="610"/>
      <c r="AF346" s="610"/>
      <c r="AG346" s="610"/>
    </row>
    <row r="347" spans="1:33" ht="24.95" customHeight="1">
      <c r="A347" s="615"/>
      <c r="B347" s="613"/>
      <c r="C347" s="613"/>
      <c r="D347" s="610"/>
      <c r="E347" s="610"/>
      <c r="F347" s="610"/>
      <c r="G347" s="610"/>
      <c r="H347" s="610"/>
      <c r="I347" s="610"/>
      <c r="J347" s="610"/>
      <c r="K347" s="610"/>
      <c r="L347" s="610"/>
      <c r="M347" s="610"/>
      <c r="N347" s="610"/>
      <c r="O347" s="610"/>
      <c r="P347" s="610"/>
      <c r="Q347" s="610"/>
      <c r="R347" s="610"/>
      <c r="S347" s="610"/>
      <c r="T347" s="610"/>
      <c r="U347" s="610"/>
      <c r="V347" s="610"/>
      <c r="W347" s="610"/>
      <c r="X347" s="610"/>
      <c r="Y347" s="610"/>
      <c r="Z347" s="610"/>
      <c r="AA347" s="610"/>
      <c r="AB347" s="610"/>
      <c r="AC347" s="610"/>
      <c r="AD347" s="610"/>
      <c r="AE347" s="610"/>
      <c r="AF347" s="610"/>
      <c r="AG347" s="610"/>
    </row>
    <row r="348" spans="1:33" ht="24.95" customHeight="1">
      <c r="A348" s="615"/>
      <c r="B348" s="613"/>
      <c r="C348" s="613"/>
      <c r="D348" s="610"/>
      <c r="E348" s="610"/>
      <c r="F348" s="610"/>
      <c r="G348" s="610"/>
      <c r="H348" s="610"/>
      <c r="I348" s="610"/>
      <c r="J348" s="610"/>
      <c r="K348" s="610"/>
      <c r="L348" s="610"/>
      <c r="M348" s="610"/>
      <c r="N348" s="610"/>
      <c r="O348" s="610"/>
      <c r="P348" s="610"/>
      <c r="Q348" s="610"/>
      <c r="R348" s="610"/>
      <c r="S348" s="610"/>
      <c r="T348" s="610"/>
      <c r="U348" s="610"/>
      <c r="V348" s="610"/>
      <c r="W348" s="610"/>
      <c r="X348" s="610"/>
      <c r="Y348" s="610"/>
      <c r="Z348" s="610"/>
      <c r="AA348" s="610"/>
      <c r="AB348" s="610"/>
      <c r="AC348" s="610"/>
      <c r="AD348" s="610"/>
      <c r="AE348" s="610"/>
      <c r="AF348" s="610"/>
      <c r="AG348" s="610"/>
    </row>
    <row r="349" spans="1:33" ht="24.95" customHeight="1">
      <c r="A349" s="615"/>
      <c r="B349" s="613"/>
      <c r="C349" s="613"/>
      <c r="D349" s="610"/>
      <c r="E349" s="610"/>
      <c r="F349" s="610"/>
      <c r="G349" s="610"/>
      <c r="H349" s="610"/>
      <c r="I349" s="610"/>
      <c r="J349" s="610"/>
      <c r="K349" s="610"/>
      <c r="L349" s="610"/>
      <c r="M349" s="610"/>
      <c r="N349" s="610"/>
      <c r="O349" s="610"/>
      <c r="P349" s="610"/>
      <c r="Q349" s="610"/>
      <c r="R349" s="610"/>
      <c r="S349" s="610"/>
      <c r="T349" s="610"/>
      <c r="U349" s="610"/>
      <c r="V349" s="610"/>
      <c r="W349" s="610"/>
      <c r="X349" s="610"/>
      <c r="Y349" s="610"/>
      <c r="Z349" s="610"/>
      <c r="AA349" s="610"/>
      <c r="AB349" s="610"/>
      <c r="AC349" s="610"/>
      <c r="AD349" s="610"/>
      <c r="AE349" s="610"/>
      <c r="AF349" s="610"/>
      <c r="AG349" s="610"/>
    </row>
    <row r="350" spans="1:33" ht="24.95" customHeight="1">
      <c r="A350" s="615"/>
      <c r="B350" s="613"/>
      <c r="C350" s="613"/>
      <c r="D350" s="610"/>
      <c r="E350" s="610"/>
      <c r="F350" s="610"/>
      <c r="G350" s="610"/>
      <c r="H350" s="610"/>
      <c r="I350" s="610"/>
      <c r="J350" s="610"/>
      <c r="K350" s="610"/>
      <c r="L350" s="610"/>
      <c r="M350" s="610"/>
      <c r="N350" s="610"/>
      <c r="O350" s="610"/>
      <c r="P350" s="610"/>
      <c r="Q350" s="610"/>
      <c r="R350" s="610"/>
      <c r="S350" s="610"/>
      <c r="T350" s="610"/>
      <c r="U350" s="610"/>
      <c r="V350" s="610"/>
      <c r="W350" s="610"/>
      <c r="X350" s="610"/>
      <c r="Y350" s="610"/>
      <c r="Z350" s="610"/>
      <c r="AA350" s="610"/>
      <c r="AB350" s="610"/>
      <c r="AC350" s="610"/>
      <c r="AD350" s="610"/>
      <c r="AE350" s="610"/>
      <c r="AF350" s="610"/>
      <c r="AG350" s="610"/>
    </row>
    <row r="351" spans="1:33" ht="24.95" customHeight="1">
      <c r="A351" s="615"/>
      <c r="B351" s="613"/>
      <c r="C351" s="613"/>
      <c r="D351" s="610"/>
      <c r="E351" s="610"/>
      <c r="F351" s="610"/>
      <c r="G351" s="610"/>
      <c r="H351" s="610"/>
      <c r="I351" s="610"/>
      <c r="J351" s="610"/>
      <c r="K351" s="610"/>
      <c r="L351" s="610"/>
      <c r="M351" s="610"/>
      <c r="N351" s="610"/>
      <c r="O351" s="610"/>
      <c r="P351" s="610"/>
      <c r="Q351" s="610"/>
      <c r="R351" s="610"/>
      <c r="S351" s="610"/>
      <c r="T351" s="610"/>
      <c r="U351" s="610"/>
      <c r="V351" s="610"/>
      <c r="W351" s="610"/>
      <c r="X351" s="610"/>
      <c r="Y351" s="610"/>
      <c r="Z351" s="610"/>
      <c r="AA351" s="610"/>
      <c r="AB351" s="610"/>
      <c r="AC351" s="610"/>
      <c r="AD351" s="610"/>
      <c r="AE351" s="610"/>
      <c r="AF351" s="610"/>
      <c r="AG351" s="610"/>
    </row>
    <row r="352" spans="1:33" ht="24.95" customHeight="1">
      <c r="A352" s="615"/>
      <c r="B352" s="613"/>
      <c r="C352" s="613"/>
      <c r="D352" s="610"/>
      <c r="E352" s="610"/>
      <c r="F352" s="610"/>
      <c r="G352" s="610"/>
      <c r="H352" s="610"/>
      <c r="I352" s="610"/>
      <c r="J352" s="610"/>
      <c r="K352" s="610"/>
      <c r="L352" s="610"/>
      <c r="M352" s="610"/>
      <c r="N352" s="610"/>
      <c r="O352" s="610"/>
      <c r="P352" s="610"/>
      <c r="Q352" s="610"/>
      <c r="R352" s="610"/>
      <c r="S352" s="610"/>
      <c r="T352" s="610"/>
      <c r="U352" s="610"/>
      <c r="V352" s="610"/>
      <c r="W352" s="610"/>
      <c r="X352" s="610"/>
      <c r="Y352" s="610"/>
      <c r="Z352" s="610"/>
      <c r="AA352" s="610"/>
      <c r="AB352" s="610"/>
      <c r="AC352" s="610"/>
      <c r="AD352" s="610"/>
      <c r="AE352" s="610"/>
      <c r="AF352" s="610"/>
      <c r="AG352" s="610"/>
    </row>
    <row r="353" spans="1:33" ht="24.95" customHeight="1">
      <c r="A353" s="615"/>
      <c r="B353" s="613"/>
      <c r="C353" s="613"/>
      <c r="D353" s="610"/>
      <c r="E353" s="610"/>
      <c r="F353" s="610"/>
      <c r="G353" s="610"/>
      <c r="H353" s="610"/>
      <c r="I353" s="610"/>
      <c r="J353" s="610"/>
      <c r="K353" s="610"/>
      <c r="L353" s="610"/>
      <c r="M353" s="610"/>
      <c r="N353" s="610"/>
      <c r="O353" s="610"/>
      <c r="P353" s="610"/>
      <c r="Q353" s="610"/>
      <c r="R353" s="610"/>
      <c r="S353" s="610"/>
      <c r="T353" s="610"/>
      <c r="U353" s="610"/>
      <c r="V353" s="610"/>
      <c r="W353" s="610"/>
      <c r="X353" s="610"/>
      <c r="Y353" s="610"/>
      <c r="Z353" s="610"/>
      <c r="AA353" s="610"/>
      <c r="AB353" s="610"/>
      <c r="AC353" s="610"/>
      <c r="AD353" s="610"/>
      <c r="AE353" s="610"/>
      <c r="AF353" s="610"/>
      <c r="AG353" s="610"/>
    </row>
    <row r="354" spans="1:33" ht="24.95" customHeight="1">
      <c r="A354" s="615"/>
      <c r="B354" s="613"/>
      <c r="C354" s="613"/>
      <c r="D354" s="610"/>
      <c r="E354" s="610"/>
      <c r="F354" s="610"/>
      <c r="G354" s="610"/>
      <c r="H354" s="610"/>
      <c r="I354" s="610"/>
      <c r="J354" s="610"/>
      <c r="K354" s="610"/>
      <c r="L354" s="610"/>
      <c r="M354" s="610"/>
      <c r="N354" s="610"/>
      <c r="O354" s="610"/>
      <c r="P354" s="610"/>
      <c r="Q354" s="610"/>
      <c r="R354" s="610"/>
      <c r="S354" s="610"/>
      <c r="T354" s="610"/>
      <c r="U354" s="610"/>
      <c r="V354" s="610"/>
      <c r="W354" s="610"/>
      <c r="X354" s="610"/>
      <c r="Y354" s="610"/>
      <c r="Z354" s="610"/>
      <c r="AA354" s="610"/>
      <c r="AB354" s="610"/>
      <c r="AC354" s="610"/>
      <c r="AD354" s="610"/>
      <c r="AE354" s="610"/>
      <c r="AF354" s="610"/>
      <c r="AG354" s="610"/>
    </row>
    <row r="355" spans="1:33" ht="24.95" customHeight="1">
      <c r="A355" s="615"/>
      <c r="B355" s="613"/>
      <c r="C355" s="613"/>
      <c r="D355" s="610"/>
      <c r="E355" s="610"/>
      <c r="F355" s="610"/>
      <c r="G355" s="610"/>
      <c r="H355" s="610"/>
      <c r="I355" s="610"/>
      <c r="J355" s="610"/>
      <c r="K355" s="610"/>
      <c r="L355" s="610"/>
      <c r="M355" s="610"/>
      <c r="N355" s="610"/>
      <c r="O355" s="610"/>
      <c r="P355" s="610"/>
      <c r="Q355" s="610"/>
      <c r="R355" s="610"/>
      <c r="S355" s="610"/>
      <c r="T355" s="610"/>
      <c r="U355" s="610"/>
      <c r="V355" s="610"/>
      <c r="W355" s="610"/>
      <c r="X355" s="610"/>
      <c r="Y355" s="610"/>
      <c r="Z355" s="610"/>
      <c r="AA355" s="610"/>
      <c r="AB355" s="610"/>
      <c r="AC355" s="610"/>
      <c r="AD355" s="610"/>
      <c r="AE355" s="610"/>
      <c r="AF355" s="610"/>
      <c r="AG355" s="610"/>
    </row>
    <row r="356" spans="1:33" ht="24.95" customHeight="1">
      <c r="A356" s="615"/>
      <c r="B356" s="613"/>
      <c r="C356" s="613"/>
      <c r="D356" s="610"/>
      <c r="E356" s="610"/>
      <c r="F356" s="610"/>
      <c r="G356" s="610"/>
      <c r="H356" s="610"/>
      <c r="I356" s="610"/>
      <c r="J356" s="610"/>
      <c r="K356" s="610"/>
      <c r="L356" s="610"/>
      <c r="M356" s="610"/>
      <c r="N356" s="610"/>
      <c r="O356" s="610"/>
      <c r="P356" s="610"/>
      <c r="Q356" s="610"/>
      <c r="R356" s="610"/>
      <c r="S356" s="610"/>
      <c r="T356" s="610"/>
      <c r="U356" s="610"/>
      <c r="V356" s="610"/>
      <c r="W356" s="610"/>
      <c r="X356" s="610"/>
      <c r="Y356" s="610"/>
      <c r="Z356" s="610"/>
      <c r="AA356" s="610"/>
      <c r="AB356" s="610"/>
      <c r="AC356" s="610"/>
      <c r="AD356" s="610"/>
      <c r="AE356" s="610"/>
      <c r="AF356" s="610"/>
      <c r="AG356" s="610"/>
    </row>
    <row r="357" spans="1:33" ht="24.95" customHeight="1">
      <c r="A357" s="615"/>
      <c r="B357" s="613"/>
      <c r="C357" s="613"/>
      <c r="D357" s="610"/>
      <c r="E357" s="610"/>
      <c r="F357" s="610"/>
      <c r="G357" s="610"/>
      <c r="H357" s="610"/>
      <c r="I357" s="610"/>
      <c r="J357" s="610"/>
      <c r="K357" s="610"/>
      <c r="L357" s="610"/>
      <c r="M357" s="610"/>
      <c r="N357" s="610"/>
      <c r="O357" s="610"/>
      <c r="P357" s="610"/>
      <c r="Q357" s="610"/>
      <c r="R357" s="610"/>
      <c r="S357" s="610"/>
      <c r="T357" s="610"/>
      <c r="U357" s="610"/>
      <c r="V357" s="610"/>
      <c r="W357" s="610"/>
      <c r="X357" s="610"/>
      <c r="Y357" s="610"/>
      <c r="Z357" s="610"/>
      <c r="AA357" s="610"/>
      <c r="AB357" s="610"/>
      <c r="AC357" s="610"/>
      <c r="AD357" s="610"/>
      <c r="AE357" s="610"/>
      <c r="AF357" s="610"/>
      <c r="AG357" s="610"/>
    </row>
    <row r="358" spans="1:33" ht="24.95" customHeight="1">
      <c r="A358" s="615"/>
      <c r="B358" s="613"/>
      <c r="C358" s="613"/>
      <c r="D358" s="610"/>
      <c r="E358" s="610"/>
      <c r="F358" s="610"/>
      <c r="G358" s="610"/>
      <c r="H358" s="610"/>
      <c r="I358" s="610"/>
      <c r="J358" s="610"/>
      <c r="K358" s="610"/>
      <c r="L358" s="610"/>
      <c r="M358" s="610"/>
      <c r="N358" s="610"/>
      <c r="O358" s="610"/>
      <c r="P358" s="610"/>
      <c r="Q358" s="610"/>
      <c r="R358" s="610"/>
      <c r="S358" s="610"/>
      <c r="T358" s="610"/>
      <c r="U358" s="610"/>
      <c r="V358" s="610"/>
      <c r="W358" s="610"/>
      <c r="X358" s="610"/>
      <c r="Y358" s="610"/>
      <c r="Z358" s="610"/>
      <c r="AA358" s="610"/>
      <c r="AB358" s="610"/>
      <c r="AC358" s="610"/>
      <c r="AD358" s="610"/>
      <c r="AE358" s="610"/>
      <c r="AF358" s="610"/>
      <c r="AG358" s="610"/>
    </row>
    <row r="359" spans="1:33" ht="24.95" customHeight="1">
      <c r="A359" s="615"/>
      <c r="B359" s="613"/>
      <c r="C359" s="613"/>
      <c r="D359" s="610"/>
      <c r="E359" s="610"/>
      <c r="F359" s="610"/>
      <c r="G359" s="610"/>
      <c r="H359" s="610"/>
      <c r="I359" s="610"/>
      <c r="J359" s="610"/>
      <c r="K359" s="610"/>
      <c r="L359" s="610"/>
      <c r="M359" s="610"/>
      <c r="N359" s="610"/>
      <c r="O359" s="610"/>
      <c r="P359" s="610"/>
      <c r="Q359" s="610"/>
      <c r="R359" s="610"/>
      <c r="S359" s="610"/>
      <c r="T359" s="610"/>
      <c r="U359" s="610"/>
      <c r="V359" s="610"/>
      <c r="W359" s="610"/>
      <c r="X359" s="610"/>
      <c r="Y359" s="610"/>
      <c r="Z359" s="610"/>
      <c r="AA359" s="610"/>
      <c r="AB359" s="610"/>
      <c r="AC359" s="610"/>
      <c r="AD359" s="610"/>
      <c r="AE359" s="610"/>
      <c r="AF359" s="610"/>
      <c r="AG359" s="610"/>
    </row>
    <row r="360" spans="1:33" ht="24.95" customHeight="1">
      <c r="A360" s="615"/>
      <c r="B360" s="613"/>
      <c r="C360" s="613"/>
      <c r="D360" s="610"/>
      <c r="E360" s="610"/>
      <c r="F360" s="610"/>
      <c r="G360" s="610"/>
      <c r="H360" s="610"/>
      <c r="I360" s="610"/>
      <c r="J360" s="610"/>
      <c r="K360" s="610"/>
      <c r="L360" s="610"/>
      <c r="M360" s="610"/>
      <c r="N360" s="610"/>
      <c r="O360" s="610"/>
      <c r="P360" s="610"/>
      <c r="Q360" s="610"/>
      <c r="R360" s="610"/>
      <c r="S360" s="610"/>
      <c r="T360" s="610"/>
      <c r="U360" s="610"/>
      <c r="V360" s="610"/>
      <c r="W360" s="610"/>
      <c r="X360" s="610"/>
      <c r="Y360" s="610"/>
      <c r="Z360" s="610"/>
      <c r="AA360" s="610"/>
      <c r="AB360" s="610"/>
      <c r="AC360" s="610"/>
      <c r="AD360" s="610"/>
      <c r="AE360" s="610"/>
      <c r="AF360" s="610"/>
      <c r="AG360" s="610"/>
    </row>
    <row r="361" spans="1:33" ht="24.95" customHeight="1">
      <c r="A361" s="615"/>
      <c r="B361" s="613"/>
      <c r="C361" s="613"/>
      <c r="D361" s="610"/>
      <c r="E361" s="610"/>
      <c r="F361" s="610"/>
      <c r="G361" s="610"/>
      <c r="H361" s="610"/>
      <c r="I361" s="610"/>
      <c r="J361" s="610"/>
      <c r="K361" s="610"/>
      <c r="L361" s="610"/>
      <c r="M361" s="610"/>
      <c r="N361" s="610"/>
      <c r="O361" s="610"/>
      <c r="P361" s="610"/>
      <c r="Q361" s="610"/>
      <c r="R361" s="610"/>
      <c r="S361" s="610"/>
      <c r="T361" s="610"/>
      <c r="U361" s="610"/>
      <c r="V361" s="610"/>
      <c r="W361" s="610"/>
      <c r="X361" s="610"/>
      <c r="Y361" s="610"/>
      <c r="Z361" s="610"/>
      <c r="AA361" s="610"/>
      <c r="AB361" s="610"/>
      <c r="AC361" s="610"/>
      <c r="AD361" s="610"/>
      <c r="AE361" s="610"/>
      <c r="AF361" s="610"/>
      <c r="AG361" s="610"/>
    </row>
    <row r="362" spans="1:33" ht="24.95" customHeight="1">
      <c r="A362" s="615"/>
      <c r="B362" s="613"/>
      <c r="C362" s="613"/>
      <c r="D362" s="610"/>
      <c r="E362" s="610"/>
      <c r="F362" s="610"/>
      <c r="G362" s="610"/>
      <c r="H362" s="610"/>
      <c r="I362" s="610"/>
      <c r="J362" s="610"/>
      <c r="K362" s="610"/>
      <c r="L362" s="610"/>
      <c r="M362" s="610"/>
      <c r="N362" s="610"/>
      <c r="O362" s="610"/>
      <c r="P362" s="610"/>
      <c r="Q362" s="610"/>
      <c r="R362" s="610"/>
      <c r="S362" s="610"/>
      <c r="T362" s="610"/>
      <c r="U362" s="610"/>
      <c r="V362" s="610"/>
      <c r="W362" s="610"/>
      <c r="X362" s="610"/>
      <c r="Y362" s="610"/>
      <c r="Z362" s="610"/>
      <c r="AA362" s="610"/>
      <c r="AB362" s="610"/>
      <c r="AC362" s="610"/>
      <c r="AD362" s="610"/>
      <c r="AE362" s="610"/>
      <c r="AF362" s="610"/>
      <c r="AG362" s="610"/>
    </row>
    <row r="363" spans="1:33" ht="24.95" customHeight="1">
      <c r="A363" s="615"/>
      <c r="B363" s="613"/>
      <c r="C363" s="613"/>
      <c r="D363" s="610"/>
      <c r="E363" s="610"/>
      <c r="F363" s="610"/>
      <c r="G363" s="610"/>
      <c r="H363" s="610"/>
      <c r="I363" s="610"/>
      <c r="J363" s="610"/>
      <c r="K363" s="610"/>
      <c r="L363" s="610"/>
      <c r="M363" s="610"/>
      <c r="N363" s="610"/>
      <c r="O363" s="610"/>
      <c r="P363" s="610"/>
      <c r="Q363" s="610"/>
      <c r="R363" s="610"/>
      <c r="S363" s="610"/>
      <c r="T363" s="610"/>
      <c r="U363" s="610"/>
      <c r="V363" s="610"/>
      <c r="W363" s="610"/>
      <c r="X363" s="610"/>
      <c r="Y363" s="610"/>
      <c r="Z363" s="610"/>
      <c r="AA363" s="610"/>
      <c r="AB363" s="610"/>
      <c r="AC363" s="610"/>
      <c r="AD363" s="610"/>
      <c r="AE363" s="610"/>
      <c r="AF363" s="610"/>
      <c r="AG363" s="610"/>
    </row>
    <row r="364" spans="1:33" ht="24.95" customHeight="1">
      <c r="A364" s="615"/>
      <c r="B364" s="613"/>
      <c r="C364" s="613"/>
      <c r="D364" s="610"/>
      <c r="E364" s="610"/>
      <c r="F364" s="610"/>
      <c r="G364" s="610"/>
      <c r="H364" s="610"/>
      <c r="I364" s="610"/>
      <c r="J364" s="610"/>
      <c r="K364" s="610"/>
      <c r="L364" s="610"/>
      <c r="M364" s="610"/>
      <c r="N364" s="610"/>
      <c r="O364" s="610"/>
      <c r="P364" s="610"/>
      <c r="Q364" s="610"/>
      <c r="R364" s="610"/>
      <c r="S364" s="610"/>
      <c r="T364" s="610"/>
      <c r="U364" s="610"/>
      <c r="V364" s="610"/>
      <c r="W364" s="610"/>
      <c r="X364" s="610"/>
      <c r="Y364" s="610"/>
      <c r="Z364" s="610"/>
      <c r="AA364" s="610"/>
      <c r="AB364" s="610"/>
      <c r="AC364" s="610"/>
      <c r="AD364" s="610"/>
      <c r="AE364" s="610"/>
      <c r="AF364" s="610"/>
      <c r="AG364" s="610"/>
    </row>
    <row r="365" spans="1:33" ht="24.95" customHeight="1">
      <c r="A365" s="615"/>
      <c r="B365" s="613"/>
      <c r="C365" s="613"/>
      <c r="D365" s="610"/>
      <c r="E365" s="610"/>
      <c r="F365" s="610"/>
      <c r="G365" s="610"/>
      <c r="H365" s="610"/>
      <c r="I365" s="610"/>
      <c r="J365" s="610"/>
      <c r="K365" s="610"/>
      <c r="L365" s="610"/>
      <c r="M365" s="610"/>
      <c r="N365" s="610"/>
      <c r="O365" s="610"/>
      <c r="P365" s="610"/>
      <c r="Q365" s="610"/>
      <c r="R365" s="610"/>
      <c r="S365" s="610"/>
      <c r="T365" s="610"/>
      <c r="U365" s="610"/>
      <c r="V365" s="610"/>
      <c r="W365" s="610"/>
      <c r="X365" s="610"/>
      <c r="Y365" s="610"/>
      <c r="Z365" s="610"/>
      <c r="AA365" s="610"/>
      <c r="AB365" s="610"/>
      <c r="AC365" s="610"/>
      <c r="AD365" s="610"/>
      <c r="AE365" s="610"/>
      <c r="AF365" s="610"/>
      <c r="AG365" s="610"/>
    </row>
    <row r="366" spans="1:33" ht="24.95" customHeight="1">
      <c r="A366" s="615"/>
      <c r="B366" s="613"/>
      <c r="C366" s="613"/>
      <c r="D366" s="610"/>
      <c r="E366" s="610"/>
      <c r="F366" s="610"/>
      <c r="G366" s="610"/>
      <c r="H366" s="610"/>
      <c r="I366" s="610"/>
      <c r="J366" s="610"/>
      <c r="K366" s="610"/>
      <c r="L366" s="610"/>
      <c r="M366" s="610"/>
      <c r="N366" s="610"/>
      <c r="O366" s="610"/>
      <c r="P366" s="610"/>
      <c r="Q366" s="610"/>
      <c r="R366" s="610"/>
      <c r="S366" s="610"/>
      <c r="T366" s="610"/>
      <c r="U366" s="610"/>
      <c r="V366" s="610"/>
      <c r="W366" s="610"/>
      <c r="X366" s="610"/>
      <c r="Y366" s="610"/>
      <c r="Z366" s="610"/>
      <c r="AA366" s="610"/>
      <c r="AB366" s="610"/>
      <c r="AC366" s="610"/>
      <c r="AD366" s="610"/>
      <c r="AE366" s="610"/>
      <c r="AF366" s="610"/>
      <c r="AG366" s="610"/>
    </row>
    <row r="367" spans="1:33" ht="24.95" customHeight="1">
      <c r="A367" s="615"/>
      <c r="B367" s="613"/>
      <c r="C367" s="613"/>
      <c r="D367" s="610"/>
      <c r="E367" s="610"/>
      <c r="F367" s="610"/>
      <c r="G367" s="610"/>
      <c r="H367" s="610"/>
      <c r="I367" s="610"/>
      <c r="J367" s="610"/>
      <c r="K367" s="610"/>
      <c r="L367" s="610"/>
      <c r="M367" s="610"/>
      <c r="N367" s="610"/>
      <c r="O367" s="610"/>
      <c r="P367" s="610"/>
      <c r="Q367" s="610"/>
      <c r="R367" s="610"/>
      <c r="S367" s="610"/>
      <c r="T367" s="610"/>
      <c r="U367" s="610"/>
      <c r="V367" s="610"/>
      <c r="W367" s="610"/>
      <c r="X367" s="610"/>
      <c r="Y367" s="610"/>
      <c r="Z367" s="610"/>
      <c r="AA367" s="610"/>
      <c r="AB367" s="610"/>
      <c r="AC367" s="610"/>
      <c r="AD367" s="610"/>
      <c r="AE367" s="610"/>
      <c r="AF367" s="610"/>
      <c r="AG367" s="610"/>
    </row>
    <row r="368" spans="1:33" ht="24.95" customHeight="1">
      <c r="A368" s="615"/>
      <c r="B368" s="613"/>
      <c r="C368" s="613"/>
      <c r="D368" s="610"/>
      <c r="E368" s="610"/>
      <c r="F368" s="610"/>
      <c r="G368" s="610"/>
      <c r="H368" s="610"/>
      <c r="I368" s="610"/>
      <c r="J368" s="610"/>
      <c r="K368" s="610"/>
      <c r="L368" s="610"/>
      <c r="M368" s="610"/>
      <c r="N368" s="610"/>
      <c r="O368" s="610"/>
      <c r="P368" s="610"/>
      <c r="Q368" s="610"/>
      <c r="R368" s="610"/>
      <c r="S368" s="610"/>
      <c r="T368" s="610"/>
      <c r="U368" s="610"/>
      <c r="V368" s="610"/>
      <c r="W368" s="610"/>
      <c r="X368" s="610"/>
      <c r="Y368" s="610"/>
      <c r="Z368" s="610"/>
      <c r="AA368" s="610"/>
      <c r="AB368" s="610"/>
      <c r="AC368" s="610"/>
      <c r="AD368" s="610"/>
      <c r="AE368" s="610"/>
      <c r="AF368" s="610"/>
      <c r="AG368" s="610"/>
    </row>
    <row r="369" spans="1:33" ht="24.95" customHeight="1">
      <c r="A369" s="615"/>
      <c r="B369" s="613"/>
      <c r="C369" s="613"/>
      <c r="D369" s="610"/>
      <c r="E369" s="610"/>
      <c r="F369" s="610"/>
      <c r="G369" s="610"/>
      <c r="H369" s="610"/>
      <c r="I369" s="610"/>
      <c r="J369" s="610"/>
      <c r="K369" s="610"/>
      <c r="L369" s="610"/>
      <c r="M369" s="610"/>
      <c r="N369" s="610"/>
      <c r="O369" s="610"/>
      <c r="P369" s="610"/>
      <c r="Q369" s="610"/>
      <c r="R369" s="610"/>
      <c r="S369" s="610"/>
      <c r="T369" s="610"/>
      <c r="U369" s="610"/>
      <c r="V369" s="610"/>
      <c r="W369" s="610"/>
      <c r="X369" s="610"/>
      <c r="Y369" s="610"/>
      <c r="Z369" s="610"/>
      <c r="AA369" s="610"/>
      <c r="AB369" s="610"/>
      <c r="AC369" s="610"/>
      <c r="AD369" s="610"/>
      <c r="AE369" s="610"/>
      <c r="AF369" s="610"/>
      <c r="AG369" s="610"/>
    </row>
    <row r="370" spans="1:33" ht="24.95" customHeight="1">
      <c r="A370" s="615"/>
      <c r="B370" s="613"/>
      <c r="C370" s="613"/>
      <c r="D370" s="610"/>
      <c r="E370" s="610"/>
      <c r="F370" s="610"/>
      <c r="G370" s="610"/>
      <c r="H370" s="610"/>
      <c r="I370" s="610"/>
      <c r="J370" s="610"/>
      <c r="K370" s="610"/>
      <c r="L370" s="610"/>
      <c r="M370" s="610"/>
      <c r="N370" s="610"/>
      <c r="O370" s="610"/>
      <c r="P370" s="610"/>
      <c r="Q370" s="610"/>
      <c r="R370" s="610"/>
      <c r="S370" s="610"/>
      <c r="T370" s="610"/>
      <c r="U370" s="610"/>
      <c r="V370" s="610"/>
      <c r="W370" s="610"/>
      <c r="X370" s="610"/>
      <c r="Y370" s="610"/>
      <c r="Z370" s="610"/>
      <c r="AA370" s="610"/>
      <c r="AB370" s="610"/>
      <c r="AC370" s="610"/>
      <c r="AD370" s="610"/>
      <c r="AE370" s="610"/>
      <c r="AF370" s="610"/>
      <c r="AG370" s="610"/>
    </row>
    <row r="371" spans="1:33" ht="24.95" customHeight="1">
      <c r="A371" s="615"/>
      <c r="B371" s="613"/>
      <c r="C371" s="613"/>
      <c r="D371" s="610"/>
      <c r="E371" s="610"/>
      <c r="F371" s="610"/>
      <c r="G371" s="610"/>
      <c r="H371" s="610"/>
      <c r="I371" s="610"/>
      <c r="J371" s="610"/>
      <c r="K371" s="610"/>
      <c r="L371" s="610"/>
      <c r="M371" s="610"/>
      <c r="N371" s="610"/>
      <c r="O371" s="610"/>
      <c r="P371" s="610"/>
      <c r="Q371" s="610"/>
      <c r="R371" s="610"/>
      <c r="S371" s="610"/>
      <c r="T371" s="610"/>
      <c r="U371" s="610"/>
      <c r="V371" s="610"/>
      <c r="W371" s="610"/>
      <c r="X371" s="610"/>
      <c r="Y371" s="610"/>
      <c r="Z371" s="610"/>
      <c r="AA371" s="610"/>
      <c r="AB371" s="610"/>
      <c r="AC371" s="610"/>
      <c r="AD371" s="610"/>
      <c r="AE371" s="610"/>
      <c r="AF371" s="610"/>
      <c r="AG371" s="610"/>
    </row>
    <row r="372" spans="1:33" ht="24.95" customHeight="1">
      <c r="A372" s="615"/>
      <c r="B372" s="613"/>
      <c r="C372" s="613"/>
      <c r="D372" s="610"/>
      <c r="E372" s="610"/>
      <c r="F372" s="610"/>
      <c r="G372" s="610"/>
      <c r="H372" s="610"/>
      <c r="I372" s="610"/>
      <c r="J372" s="610"/>
      <c r="K372" s="610"/>
      <c r="L372" s="610"/>
      <c r="M372" s="610"/>
      <c r="N372" s="610"/>
      <c r="O372" s="610"/>
      <c r="P372" s="610"/>
      <c r="Q372" s="610"/>
      <c r="R372" s="610"/>
      <c r="S372" s="610"/>
      <c r="T372" s="610"/>
      <c r="U372" s="610"/>
      <c r="V372" s="610"/>
      <c r="W372" s="610"/>
      <c r="X372" s="610"/>
      <c r="Y372" s="610"/>
      <c r="Z372" s="610"/>
      <c r="AA372" s="610"/>
      <c r="AB372" s="610"/>
      <c r="AC372" s="610"/>
      <c r="AD372" s="610"/>
      <c r="AE372" s="610"/>
      <c r="AF372" s="610"/>
      <c r="AG372" s="610"/>
    </row>
    <row r="373" spans="1:33" ht="24.95" customHeight="1">
      <c r="A373" s="615"/>
      <c r="B373" s="613"/>
      <c r="C373" s="613"/>
      <c r="D373" s="610"/>
      <c r="E373" s="610"/>
      <c r="F373" s="610"/>
      <c r="G373" s="610"/>
      <c r="H373" s="610"/>
      <c r="I373" s="610"/>
      <c r="J373" s="610"/>
      <c r="K373" s="610"/>
      <c r="L373" s="610"/>
      <c r="M373" s="610"/>
      <c r="N373" s="610"/>
      <c r="O373" s="610"/>
      <c r="P373" s="610"/>
      <c r="Q373" s="610"/>
      <c r="R373" s="610"/>
      <c r="S373" s="610"/>
      <c r="T373" s="610"/>
      <c r="U373" s="610"/>
      <c r="V373" s="610"/>
      <c r="W373" s="610"/>
      <c r="X373" s="610"/>
      <c r="Y373" s="610"/>
      <c r="Z373" s="610"/>
      <c r="AA373" s="610"/>
      <c r="AB373" s="610"/>
      <c r="AC373" s="610"/>
      <c r="AD373" s="610"/>
      <c r="AE373" s="610"/>
      <c r="AF373" s="610"/>
      <c r="AG373" s="610"/>
    </row>
    <row r="374" spans="1:33" ht="24.95" customHeight="1">
      <c r="A374" s="615"/>
      <c r="B374" s="613"/>
      <c r="C374" s="613"/>
      <c r="D374" s="610"/>
      <c r="E374" s="610"/>
      <c r="F374" s="610"/>
      <c r="G374" s="610"/>
      <c r="H374" s="610"/>
      <c r="I374" s="610"/>
      <c r="J374" s="610"/>
      <c r="K374" s="610"/>
      <c r="L374" s="610"/>
      <c r="M374" s="610"/>
      <c r="N374" s="610"/>
      <c r="O374" s="610"/>
      <c r="P374" s="610"/>
      <c r="Q374" s="610"/>
      <c r="R374" s="610"/>
      <c r="S374" s="610"/>
      <c r="T374" s="610"/>
      <c r="U374" s="610"/>
      <c r="V374" s="610"/>
      <c r="W374" s="610"/>
      <c r="X374" s="610"/>
      <c r="Y374" s="610"/>
      <c r="Z374" s="610"/>
      <c r="AA374" s="610"/>
      <c r="AB374" s="610"/>
      <c r="AC374" s="610"/>
      <c r="AD374" s="610"/>
      <c r="AE374" s="610"/>
      <c r="AF374" s="610"/>
      <c r="AG374" s="610"/>
    </row>
    <row r="375" spans="1:33" ht="24.95" customHeight="1">
      <c r="A375" s="615"/>
      <c r="B375" s="613"/>
      <c r="C375" s="613"/>
      <c r="D375" s="610"/>
      <c r="E375" s="610"/>
      <c r="F375" s="610"/>
      <c r="G375" s="610"/>
      <c r="H375" s="610"/>
      <c r="I375" s="610"/>
      <c r="J375" s="610"/>
      <c r="K375" s="610"/>
      <c r="L375" s="610"/>
      <c r="M375" s="610"/>
      <c r="N375" s="610"/>
      <c r="O375" s="610"/>
      <c r="P375" s="610"/>
      <c r="Q375" s="610"/>
      <c r="R375" s="610"/>
      <c r="S375" s="610"/>
      <c r="T375" s="610"/>
      <c r="U375" s="610"/>
      <c r="V375" s="610"/>
      <c r="W375" s="610"/>
      <c r="X375" s="610"/>
      <c r="Y375" s="610"/>
      <c r="Z375" s="610"/>
      <c r="AA375" s="610"/>
      <c r="AB375" s="610"/>
      <c r="AC375" s="610"/>
      <c r="AD375" s="610"/>
      <c r="AE375" s="610"/>
      <c r="AF375" s="610"/>
      <c r="AG375" s="610"/>
    </row>
    <row r="376" spans="1:33" ht="24.95" customHeight="1">
      <c r="A376" s="615"/>
      <c r="B376" s="613"/>
      <c r="C376" s="613"/>
      <c r="D376" s="610"/>
      <c r="E376" s="610"/>
      <c r="F376" s="610"/>
      <c r="G376" s="610"/>
      <c r="H376" s="610"/>
      <c r="I376" s="610"/>
      <c r="J376" s="610"/>
      <c r="K376" s="610"/>
      <c r="L376" s="610"/>
      <c r="M376" s="610"/>
      <c r="N376" s="610"/>
      <c r="O376" s="610"/>
      <c r="P376" s="610"/>
      <c r="Q376" s="610"/>
      <c r="R376" s="610"/>
      <c r="S376" s="610"/>
      <c r="T376" s="610"/>
      <c r="U376" s="610"/>
      <c r="V376" s="610"/>
      <c r="W376" s="610"/>
      <c r="X376" s="610"/>
      <c r="Y376" s="610"/>
      <c r="Z376" s="610"/>
      <c r="AA376" s="610"/>
      <c r="AB376" s="610"/>
      <c r="AC376" s="610"/>
      <c r="AD376" s="610"/>
      <c r="AE376" s="610"/>
      <c r="AF376" s="610"/>
      <c r="AG376" s="610"/>
    </row>
    <row r="377" spans="1:33" ht="24.95" customHeight="1">
      <c r="A377" s="615"/>
      <c r="B377" s="613"/>
      <c r="C377" s="613"/>
      <c r="D377" s="610"/>
      <c r="E377" s="610"/>
      <c r="F377" s="610"/>
      <c r="G377" s="610"/>
      <c r="H377" s="610"/>
      <c r="I377" s="610"/>
      <c r="J377" s="610"/>
      <c r="K377" s="610"/>
      <c r="L377" s="610"/>
      <c r="M377" s="610"/>
      <c r="N377" s="610"/>
      <c r="O377" s="610"/>
      <c r="P377" s="610"/>
      <c r="Q377" s="610"/>
      <c r="R377" s="610"/>
      <c r="S377" s="610"/>
      <c r="T377" s="610"/>
      <c r="U377" s="610"/>
      <c r="V377" s="610"/>
      <c r="W377" s="610"/>
      <c r="X377" s="610"/>
      <c r="Y377" s="610"/>
      <c r="Z377" s="610"/>
      <c r="AA377" s="610"/>
      <c r="AB377" s="610"/>
      <c r="AC377" s="610"/>
      <c r="AD377" s="610"/>
      <c r="AE377" s="610"/>
      <c r="AF377" s="610"/>
      <c r="AG377" s="610"/>
    </row>
    <row r="378" spans="1:33" ht="24.95" customHeight="1">
      <c r="A378" s="615"/>
      <c r="B378" s="613"/>
      <c r="C378" s="613"/>
      <c r="D378" s="610"/>
      <c r="E378" s="610"/>
      <c r="F378" s="610"/>
      <c r="G378" s="610"/>
      <c r="H378" s="610"/>
      <c r="I378" s="610"/>
      <c r="J378" s="610"/>
      <c r="K378" s="610"/>
      <c r="L378" s="610"/>
      <c r="M378" s="610"/>
      <c r="N378" s="610"/>
      <c r="O378" s="610"/>
      <c r="P378" s="610"/>
      <c r="Q378" s="610"/>
      <c r="R378" s="610"/>
      <c r="S378" s="610"/>
      <c r="T378" s="610"/>
      <c r="U378" s="610"/>
      <c r="V378" s="610"/>
      <c r="W378" s="610"/>
      <c r="X378" s="610"/>
      <c r="Y378" s="610"/>
      <c r="Z378" s="610"/>
      <c r="AA378" s="610"/>
      <c r="AB378" s="610"/>
      <c r="AC378" s="610"/>
      <c r="AD378" s="610"/>
      <c r="AE378" s="610"/>
      <c r="AF378" s="610"/>
      <c r="AG378" s="610"/>
    </row>
    <row r="379" spans="1:33" ht="24.95" customHeight="1">
      <c r="A379" s="615"/>
      <c r="B379" s="613"/>
      <c r="C379" s="613"/>
      <c r="D379" s="610"/>
      <c r="E379" s="610"/>
      <c r="F379" s="610"/>
      <c r="G379" s="610"/>
      <c r="H379" s="610"/>
      <c r="I379" s="610"/>
      <c r="J379" s="610"/>
      <c r="K379" s="610"/>
      <c r="L379" s="610"/>
      <c r="M379" s="610"/>
      <c r="N379" s="610"/>
      <c r="O379" s="610"/>
      <c r="P379" s="610"/>
      <c r="Q379" s="610"/>
      <c r="R379" s="610"/>
      <c r="S379" s="610"/>
      <c r="T379" s="610"/>
      <c r="U379" s="610"/>
      <c r="V379" s="610"/>
      <c r="W379" s="610"/>
      <c r="X379" s="610"/>
      <c r="Y379" s="610"/>
      <c r="Z379" s="610"/>
      <c r="AA379" s="610"/>
      <c r="AB379" s="610"/>
      <c r="AC379" s="610"/>
      <c r="AD379" s="610"/>
      <c r="AE379" s="610"/>
      <c r="AF379" s="610"/>
      <c r="AG379" s="610"/>
    </row>
    <row r="380" spans="1:33" ht="24.95" customHeight="1">
      <c r="A380" s="615"/>
      <c r="B380" s="613"/>
      <c r="C380" s="613"/>
      <c r="D380" s="610"/>
      <c r="E380" s="610"/>
      <c r="F380" s="610"/>
      <c r="G380" s="610"/>
      <c r="H380" s="610"/>
      <c r="I380" s="610"/>
      <c r="J380" s="610"/>
      <c r="K380" s="610"/>
      <c r="L380" s="610"/>
      <c r="M380" s="610"/>
      <c r="N380" s="610"/>
      <c r="O380" s="610"/>
      <c r="P380" s="610"/>
      <c r="Q380" s="610"/>
      <c r="R380" s="610"/>
      <c r="S380" s="610"/>
      <c r="T380" s="610"/>
      <c r="U380" s="610"/>
      <c r="V380" s="610"/>
      <c r="W380" s="610"/>
      <c r="X380" s="610"/>
      <c r="Y380" s="610"/>
      <c r="Z380" s="610"/>
      <c r="AA380" s="610"/>
      <c r="AB380" s="610"/>
      <c r="AC380" s="610"/>
      <c r="AD380" s="610"/>
      <c r="AE380" s="610"/>
      <c r="AF380" s="610"/>
      <c r="AG380" s="610"/>
    </row>
    <row r="381" spans="1:33" ht="24.95" customHeight="1">
      <c r="A381" s="615"/>
      <c r="B381" s="613"/>
      <c r="C381" s="613"/>
      <c r="D381" s="610"/>
      <c r="E381" s="610"/>
      <c r="F381" s="610"/>
      <c r="G381" s="610"/>
      <c r="H381" s="610"/>
      <c r="I381" s="610"/>
      <c r="J381" s="610"/>
      <c r="K381" s="610"/>
      <c r="L381" s="610"/>
      <c r="M381" s="610"/>
      <c r="N381" s="610"/>
      <c r="O381" s="610"/>
      <c r="P381" s="610"/>
      <c r="Q381" s="610"/>
      <c r="R381" s="610"/>
      <c r="S381" s="610"/>
      <c r="T381" s="610"/>
      <c r="U381" s="610"/>
      <c r="V381" s="610"/>
      <c r="W381" s="610"/>
      <c r="X381" s="610"/>
      <c r="Y381" s="610"/>
      <c r="Z381" s="610"/>
      <c r="AA381" s="610"/>
      <c r="AB381" s="610"/>
      <c r="AC381" s="610"/>
      <c r="AD381" s="610"/>
      <c r="AE381" s="610"/>
      <c r="AF381" s="610"/>
      <c r="AG381" s="610"/>
    </row>
    <row r="382" spans="1:33" ht="24.95" customHeight="1">
      <c r="A382" s="615"/>
      <c r="B382" s="613"/>
      <c r="C382" s="613"/>
      <c r="D382" s="610"/>
      <c r="E382" s="610"/>
      <c r="F382" s="610"/>
      <c r="G382" s="610"/>
      <c r="H382" s="610"/>
      <c r="I382" s="610"/>
      <c r="J382" s="610"/>
      <c r="K382" s="610"/>
      <c r="L382" s="610"/>
      <c r="M382" s="610"/>
      <c r="N382" s="610"/>
      <c r="O382" s="610"/>
      <c r="P382" s="610"/>
      <c r="Q382" s="610"/>
      <c r="R382" s="610"/>
      <c r="S382" s="610"/>
      <c r="T382" s="610"/>
      <c r="U382" s="610"/>
      <c r="V382" s="610"/>
      <c r="W382" s="610"/>
      <c r="X382" s="610"/>
      <c r="Y382" s="610"/>
      <c r="Z382" s="610"/>
      <c r="AA382" s="610"/>
      <c r="AB382" s="610"/>
      <c r="AC382" s="610"/>
      <c r="AD382" s="610"/>
      <c r="AE382" s="610"/>
      <c r="AF382" s="610"/>
      <c r="AG382" s="610"/>
    </row>
    <row r="383" spans="1:33" ht="24.95" customHeight="1">
      <c r="A383" s="615"/>
      <c r="B383" s="613"/>
      <c r="C383" s="613"/>
      <c r="D383" s="610"/>
      <c r="E383" s="610"/>
      <c r="F383" s="610"/>
      <c r="G383" s="610"/>
      <c r="H383" s="610"/>
      <c r="I383" s="610"/>
      <c r="J383" s="610"/>
      <c r="K383" s="610"/>
      <c r="L383" s="610"/>
      <c r="M383" s="610"/>
      <c r="N383" s="610"/>
      <c r="O383" s="610"/>
      <c r="P383" s="610"/>
      <c r="Q383" s="610"/>
      <c r="R383" s="610"/>
      <c r="S383" s="610"/>
      <c r="T383" s="610"/>
      <c r="U383" s="610"/>
      <c r="V383" s="610"/>
      <c r="W383" s="610"/>
      <c r="X383" s="610"/>
      <c r="Y383" s="610"/>
      <c r="Z383" s="610"/>
      <c r="AA383" s="610"/>
      <c r="AB383" s="610"/>
      <c r="AC383" s="610"/>
      <c r="AD383" s="610"/>
      <c r="AE383" s="610"/>
      <c r="AF383" s="610"/>
      <c r="AG383" s="610"/>
    </row>
    <row r="384" spans="1:33" ht="24.95" customHeight="1">
      <c r="A384" s="615"/>
      <c r="B384" s="613"/>
      <c r="C384" s="613"/>
      <c r="D384" s="610"/>
      <c r="E384" s="610"/>
      <c r="F384" s="610"/>
      <c r="G384" s="610"/>
      <c r="H384" s="610"/>
      <c r="I384" s="610"/>
      <c r="J384" s="610"/>
      <c r="K384" s="610"/>
      <c r="L384" s="610"/>
      <c r="M384" s="610"/>
      <c r="N384" s="610"/>
      <c r="O384" s="610"/>
      <c r="P384" s="610"/>
      <c r="Q384" s="610"/>
      <c r="R384" s="610"/>
      <c r="S384" s="610"/>
      <c r="T384" s="610"/>
      <c r="U384" s="610"/>
      <c r="V384" s="610"/>
      <c r="W384" s="610"/>
      <c r="X384" s="610"/>
      <c r="Y384" s="610"/>
      <c r="Z384" s="610"/>
      <c r="AA384" s="610"/>
      <c r="AB384" s="610"/>
      <c r="AC384" s="610"/>
      <c r="AD384" s="610"/>
      <c r="AE384" s="610"/>
      <c r="AF384" s="610"/>
      <c r="AG384" s="610"/>
    </row>
    <row r="385" spans="1:33" ht="24.95" customHeight="1">
      <c r="A385" s="615"/>
      <c r="B385" s="613"/>
      <c r="C385" s="613"/>
      <c r="D385" s="610"/>
      <c r="E385" s="610"/>
      <c r="F385" s="610"/>
      <c r="G385" s="610"/>
      <c r="H385" s="610"/>
      <c r="I385" s="610"/>
      <c r="J385" s="610"/>
      <c r="K385" s="610"/>
      <c r="L385" s="610"/>
      <c r="M385" s="610"/>
      <c r="N385" s="610"/>
      <c r="O385" s="610"/>
      <c r="P385" s="610"/>
      <c r="Q385" s="610"/>
      <c r="R385" s="610"/>
      <c r="S385" s="610"/>
      <c r="T385" s="610"/>
      <c r="U385" s="610"/>
      <c r="V385" s="610"/>
      <c r="W385" s="610"/>
      <c r="X385" s="610"/>
      <c r="Y385" s="610"/>
      <c r="Z385" s="610"/>
      <c r="AA385" s="610"/>
      <c r="AB385" s="610"/>
      <c r="AC385" s="610"/>
      <c r="AD385" s="610"/>
      <c r="AE385" s="610"/>
      <c r="AF385" s="610"/>
      <c r="AG385" s="610"/>
    </row>
    <row r="386" spans="1:33" ht="24.95" customHeight="1">
      <c r="A386" s="615"/>
      <c r="B386" s="613"/>
      <c r="C386" s="613"/>
      <c r="D386" s="610"/>
      <c r="E386" s="610"/>
      <c r="F386" s="610"/>
      <c r="G386" s="610"/>
      <c r="H386" s="610"/>
      <c r="I386" s="610"/>
      <c r="J386" s="610"/>
      <c r="K386" s="610"/>
      <c r="L386" s="610"/>
      <c r="M386" s="610"/>
      <c r="N386" s="610"/>
      <c r="O386" s="610"/>
      <c r="P386" s="610"/>
      <c r="Q386" s="610"/>
      <c r="R386" s="610"/>
      <c r="S386" s="610"/>
      <c r="T386" s="610"/>
      <c r="U386" s="610"/>
      <c r="V386" s="610"/>
      <c r="W386" s="610"/>
      <c r="X386" s="610"/>
      <c r="Y386" s="610"/>
      <c r="Z386" s="610"/>
      <c r="AA386" s="610"/>
      <c r="AB386" s="610"/>
      <c r="AC386" s="610"/>
      <c r="AD386" s="610"/>
      <c r="AE386" s="610"/>
      <c r="AF386" s="610"/>
      <c r="AG386" s="610"/>
    </row>
    <row r="387" spans="1:33" ht="24.95" customHeight="1">
      <c r="A387" s="615"/>
      <c r="B387" s="613"/>
      <c r="C387" s="613"/>
      <c r="D387" s="610"/>
      <c r="E387" s="610"/>
      <c r="F387" s="610"/>
      <c r="G387" s="610"/>
      <c r="H387" s="610"/>
      <c r="I387" s="610"/>
      <c r="J387" s="610"/>
      <c r="K387" s="610"/>
      <c r="L387" s="610"/>
      <c r="M387" s="610"/>
      <c r="N387" s="610"/>
      <c r="O387" s="610"/>
      <c r="P387" s="610"/>
      <c r="Q387" s="610"/>
      <c r="R387" s="610"/>
      <c r="S387" s="610"/>
      <c r="T387" s="610"/>
      <c r="U387" s="610"/>
      <c r="V387" s="610"/>
      <c r="W387" s="610"/>
      <c r="X387" s="610"/>
      <c r="Y387" s="610"/>
      <c r="Z387" s="610"/>
      <c r="AA387" s="610"/>
      <c r="AB387" s="610"/>
      <c r="AC387" s="610"/>
      <c r="AD387" s="610"/>
      <c r="AE387" s="610"/>
      <c r="AF387" s="610"/>
      <c r="AG387" s="610"/>
    </row>
    <row r="388" spans="1:33" ht="24.95" customHeight="1">
      <c r="A388" s="615"/>
      <c r="B388" s="613"/>
      <c r="C388" s="613"/>
      <c r="D388" s="610"/>
      <c r="E388" s="610"/>
      <c r="F388" s="610"/>
      <c r="G388" s="610"/>
      <c r="H388" s="610"/>
      <c r="I388" s="610"/>
      <c r="J388" s="610"/>
      <c r="K388" s="610"/>
      <c r="L388" s="610"/>
      <c r="M388" s="610"/>
      <c r="N388" s="610"/>
      <c r="O388" s="610"/>
      <c r="P388" s="610"/>
      <c r="Q388" s="610"/>
      <c r="R388" s="610"/>
      <c r="S388" s="610"/>
      <c r="T388" s="610"/>
      <c r="U388" s="610"/>
      <c r="V388" s="610"/>
      <c r="W388" s="610"/>
      <c r="X388" s="610"/>
      <c r="Y388" s="610"/>
      <c r="Z388" s="610"/>
      <c r="AA388" s="610"/>
      <c r="AB388" s="610"/>
      <c r="AC388" s="610"/>
      <c r="AD388" s="610"/>
      <c r="AE388" s="610"/>
      <c r="AF388" s="610"/>
      <c r="AG388" s="610"/>
    </row>
    <row r="389" spans="1:33" ht="24.95" customHeight="1">
      <c r="A389" s="615"/>
      <c r="B389" s="613"/>
      <c r="C389" s="613"/>
      <c r="D389" s="610"/>
      <c r="E389" s="610"/>
      <c r="F389" s="610"/>
      <c r="G389" s="610"/>
      <c r="H389" s="610"/>
      <c r="I389" s="610"/>
      <c r="J389" s="610"/>
      <c r="K389" s="610"/>
      <c r="L389" s="610"/>
      <c r="M389" s="610"/>
      <c r="N389" s="610"/>
      <c r="O389" s="610"/>
      <c r="P389" s="610"/>
      <c r="Q389" s="610"/>
      <c r="R389" s="610"/>
      <c r="S389" s="610"/>
      <c r="T389" s="610"/>
      <c r="U389" s="610"/>
      <c r="V389" s="610"/>
      <c r="W389" s="610"/>
      <c r="X389" s="610"/>
      <c r="Y389" s="610"/>
      <c r="Z389" s="610"/>
      <c r="AA389" s="610"/>
      <c r="AB389" s="610"/>
      <c r="AC389" s="610"/>
      <c r="AD389" s="610"/>
      <c r="AE389" s="610"/>
      <c r="AF389" s="610"/>
      <c r="AG389" s="610"/>
    </row>
    <row r="390" spans="1:33" ht="24.95" customHeight="1">
      <c r="A390" s="615"/>
      <c r="B390" s="613"/>
      <c r="C390" s="613"/>
      <c r="D390" s="610"/>
      <c r="E390" s="610"/>
      <c r="F390" s="610"/>
      <c r="G390" s="610"/>
      <c r="H390" s="610"/>
      <c r="I390" s="610"/>
      <c r="J390" s="610"/>
      <c r="K390" s="610"/>
      <c r="L390" s="610"/>
      <c r="M390" s="610"/>
      <c r="N390" s="610"/>
      <c r="O390" s="610"/>
      <c r="P390" s="610"/>
      <c r="Q390" s="610"/>
      <c r="R390" s="610"/>
      <c r="S390" s="610"/>
      <c r="T390" s="610"/>
      <c r="U390" s="610"/>
      <c r="V390" s="610"/>
      <c r="W390" s="610"/>
      <c r="X390" s="610"/>
      <c r="Y390" s="610"/>
      <c r="Z390" s="610"/>
      <c r="AA390" s="610"/>
      <c r="AB390" s="610"/>
      <c r="AC390" s="610"/>
      <c r="AD390" s="610"/>
      <c r="AE390" s="610"/>
      <c r="AF390" s="610"/>
      <c r="AG390" s="610"/>
    </row>
    <row r="391" spans="1:33" ht="24.95" customHeight="1">
      <c r="A391" s="615"/>
      <c r="B391" s="613"/>
      <c r="C391" s="613"/>
      <c r="D391" s="610"/>
      <c r="E391" s="610"/>
      <c r="F391" s="610"/>
      <c r="G391" s="610"/>
      <c r="H391" s="610"/>
      <c r="I391" s="610"/>
      <c r="J391" s="610"/>
      <c r="K391" s="610"/>
      <c r="L391" s="610"/>
      <c r="M391" s="610"/>
      <c r="N391" s="610"/>
      <c r="O391" s="610"/>
      <c r="P391" s="610"/>
      <c r="Q391" s="610"/>
      <c r="R391" s="610"/>
      <c r="S391" s="610"/>
      <c r="T391" s="610"/>
      <c r="U391" s="610"/>
      <c r="V391" s="610"/>
      <c r="W391" s="610"/>
      <c r="X391" s="610"/>
      <c r="Y391" s="610"/>
      <c r="Z391" s="610"/>
      <c r="AA391" s="610"/>
      <c r="AB391" s="610"/>
      <c r="AC391" s="610"/>
      <c r="AD391" s="610"/>
      <c r="AE391" s="610"/>
      <c r="AF391" s="610"/>
      <c r="AG391" s="610"/>
    </row>
    <row r="392" spans="1:33" ht="24.95" customHeight="1">
      <c r="A392" s="615"/>
      <c r="B392" s="613"/>
      <c r="C392" s="613"/>
      <c r="D392" s="610"/>
      <c r="E392" s="610"/>
      <c r="F392" s="610"/>
      <c r="G392" s="610"/>
      <c r="H392" s="610"/>
      <c r="I392" s="610"/>
      <c r="J392" s="610"/>
      <c r="K392" s="610"/>
      <c r="L392" s="610"/>
      <c r="M392" s="610"/>
      <c r="N392" s="610"/>
      <c r="O392" s="610"/>
      <c r="P392" s="610"/>
      <c r="Q392" s="610"/>
      <c r="R392" s="610"/>
      <c r="S392" s="610"/>
      <c r="T392" s="610"/>
      <c r="U392" s="610"/>
      <c r="V392" s="610"/>
      <c r="W392" s="610"/>
      <c r="X392" s="610"/>
      <c r="Y392" s="610"/>
      <c r="Z392" s="610"/>
      <c r="AA392" s="610"/>
      <c r="AB392" s="610"/>
      <c r="AC392" s="610"/>
      <c r="AD392" s="610"/>
      <c r="AE392" s="610"/>
      <c r="AF392" s="610"/>
      <c r="AG392" s="610"/>
    </row>
    <row r="393" spans="1:33" ht="24.95" customHeight="1">
      <c r="A393" s="615"/>
      <c r="B393" s="613"/>
      <c r="C393" s="613"/>
      <c r="D393" s="610"/>
      <c r="E393" s="610"/>
      <c r="F393" s="610"/>
      <c r="G393" s="610"/>
      <c r="H393" s="610"/>
      <c r="I393" s="610"/>
      <c r="J393" s="610"/>
      <c r="K393" s="610"/>
      <c r="L393" s="610"/>
      <c r="M393" s="610"/>
      <c r="N393" s="610"/>
      <c r="O393" s="610"/>
      <c r="P393" s="610"/>
      <c r="Q393" s="610"/>
      <c r="R393" s="610"/>
      <c r="S393" s="610"/>
      <c r="T393" s="610"/>
      <c r="U393" s="610"/>
      <c r="V393" s="610"/>
      <c r="W393" s="610"/>
      <c r="X393" s="610"/>
      <c r="Y393" s="610"/>
      <c r="Z393" s="610"/>
      <c r="AA393" s="610"/>
      <c r="AB393" s="610"/>
      <c r="AC393" s="610"/>
      <c r="AD393" s="610"/>
      <c r="AE393" s="610"/>
      <c r="AF393" s="610"/>
      <c r="AG393" s="610"/>
    </row>
    <row r="394" spans="1:33" ht="24.95" customHeight="1">
      <c r="A394" s="615"/>
      <c r="B394" s="613"/>
      <c r="C394" s="613"/>
      <c r="D394" s="610"/>
      <c r="E394" s="610"/>
      <c r="F394" s="610"/>
      <c r="G394" s="610"/>
      <c r="H394" s="610"/>
      <c r="I394" s="610"/>
      <c r="J394" s="610"/>
      <c r="K394" s="610"/>
      <c r="L394" s="610"/>
      <c r="M394" s="610"/>
      <c r="N394" s="610"/>
      <c r="O394" s="610"/>
      <c r="P394" s="610"/>
      <c r="Q394" s="610"/>
      <c r="R394" s="610"/>
      <c r="S394" s="610"/>
      <c r="T394" s="610"/>
      <c r="U394" s="610"/>
      <c r="V394" s="610"/>
      <c r="W394" s="610"/>
      <c r="X394" s="610"/>
      <c r="Y394" s="610"/>
      <c r="Z394" s="610"/>
      <c r="AA394" s="610"/>
      <c r="AB394" s="610"/>
      <c r="AC394" s="610"/>
      <c r="AD394" s="610"/>
      <c r="AE394" s="610"/>
      <c r="AF394" s="610"/>
      <c r="AG394" s="610"/>
    </row>
    <row r="395" spans="1:33" ht="24.95" customHeight="1">
      <c r="A395" s="615"/>
      <c r="B395" s="613"/>
      <c r="C395" s="613"/>
      <c r="D395" s="610"/>
      <c r="E395" s="610"/>
      <c r="F395" s="610"/>
      <c r="G395" s="610"/>
      <c r="H395" s="610"/>
      <c r="I395" s="610"/>
      <c r="J395" s="610"/>
      <c r="K395" s="610"/>
      <c r="L395" s="610"/>
      <c r="M395" s="610"/>
      <c r="N395" s="610"/>
      <c r="O395" s="610"/>
      <c r="P395" s="610"/>
      <c r="Q395" s="610"/>
      <c r="R395" s="610"/>
      <c r="S395" s="610"/>
      <c r="T395" s="610"/>
      <c r="U395" s="610"/>
      <c r="V395" s="610"/>
      <c r="W395" s="610"/>
      <c r="X395" s="610"/>
      <c r="Y395" s="610"/>
      <c r="Z395" s="610"/>
      <c r="AA395" s="610"/>
      <c r="AB395" s="610"/>
      <c r="AC395" s="610"/>
      <c r="AD395" s="610"/>
      <c r="AE395" s="610"/>
      <c r="AF395" s="610"/>
      <c r="AG395" s="610"/>
    </row>
    <row r="396" spans="1:33" ht="24.95" customHeight="1">
      <c r="A396" s="615"/>
      <c r="B396" s="613"/>
      <c r="C396" s="613"/>
      <c r="D396" s="610"/>
      <c r="E396" s="610"/>
      <c r="F396" s="610"/>
      <c r="G396" s="610"/>
      <c r="H396" s="610"/>
      <c r="I396" s="610"/>
      <c r="J396" s="610"/>
      <c r="K396" s="610"/>
      <c r="L396" s="610"/>
      <c r="M396" s="610"/>
      <c r="N396" s="610"/>
      <c r="O396" s="610"/>
      <c r="P396" s="610"/>
      <c r="Q396" s="610"/>
      <c r="R396" s="610"/>
      <c r="S396" s="610"/>
      <c r="T396" s="610"/>
      <c r="U396" s="610"/>
      <c r="V396" s="610"/>
      <c r="W396" s="610"/>
      <c r="X396" s="610"/>
      <c r="Y396" s="610"/>
      <c r="Z396" s="610"/>
      <c r="AA396" s="610"/>
      <c r="AB396" s="610"/>
      <c r="AC396" s="610"/>
      <c r="AD396" s="610"/>
      <c r="AE396" s="610"/>
      <c r="AF396" s="610"/>
      <c r="AG396" s="610"/>
    </row>
    <row r="397" spans="1:33" ht="24.95" customHeight="1">
      <c r="A397" s="615"/>
      <c r="B397" s="613"/>
      <c r="C397" s="613"/>
      <c r="D397" s="610"/>
      <c r="E397" s="610"/>
      <c r="F397" s="610"/>
      <c r="G397" s="610"/>
      <c r="H397" s="610"/>
      <c r="I397" s="610"/>
      <c r="J397" s="610"/>
      <c r="K397" s="610"/>
      <c r="L397" s="610"/>
      <c r="M397" s="610"/>
      <c r="N397" s="610"/>
      <c r="O397" s="610"/>
      <c r="P397" s="610"/>
      <c r="Q397" s="610"/>
      <c r="R397" s="610"/>
      <c r="S397" s="610"/>
      <c r="T397" s="610"/>
      <c r="U397" s="610"/>
      <c r="V397" s="610"/>
      <c r="W397" s="610"/>
      <c r="X397" s="610"/>
      <c r="Y397" s="610"/>
      <c r="Z397" s="610"/>
      <c r="AA397" s="610"/>
      <c r="AB397" s="610"/>
      <c r="AC397" s="610"/>
      <c r="AD397" s="610"/>
      <c r="AE397" s="610"/>
      <c r="AF397" s="610"/>
      <c r="AG397" s="610"/>
    </row>
    <row r="398" spans="1:33" ht="24.95" customHeight="1">
      <c r="A398" s="615"/>
      <c r="B398" s="613"/>
      <c r="C398" s="613"/>
      <c r="D398" s="610"/>
      <c r="E398" s="610"/>
      <c r="F398" s="610"/>
      <c r="G398" s="610"/>
      <c r="H398" s="610"/>
      <c r="I398" s="610"/>
      <c r="J398" s="610"/>
      <c r="K398" s="610"/>
      <c r="L398" s="610"/>
      <c r="M398" s="610"/>
      <c r="N398" s="610"/>
      <c r="O398" s="610"/>
      <c r="P398" s="610"/>
      <c r="Q398" s="610"/>
      <c r="R398" s="610"/>
      <c r="S398" s="610"/>
      <c r="T398" s="610"/>
      <c r="U398" s="610"/>
      <c r="V398" s="610"/>
      <c r="W398" s="610"/>
      <c r="X398" s="610"/>
      <c r="Y398" s="610"/>
      <c r="Z398" s="610"/>
      <c r="AA398" s="610"/>
      <c r="AB398" s="610"/>
      <c r="AC398" s="610"/>
      <c r="AD398" s="610"/>
      <c r="AE398" s="610"/>
      <c r="AF398" s="610"/>
      <c r="AG398" s="610"/>
    </row>
    <row r="399" spans="1:33" ht="24.95" customHeight="1">
      <c r="A399" s="615"/>
      <c r="B399" s="613"/>
      <c r="C399" s="613"/>
      <c r="D399" s="610"/>
      <c r="E399" s="610"/>
      <c r="F399" s="610"/>
      <c r="G399" s="610"/>
      <c r="H399" s="610"/>
      <c r="I399" s="610"/>
      <c r="J399" s="610"/>
      <c r="K399" s="610"/>
      <c r="L399" s="610"/>
      <c r="M399" s="610"/>
      <c r="N399" s="610"/>
      <c r="O399" s="610"/>
      <c r="P399" s="610"/>
      <c r="Q399" s="610"/>
      <c r="R399" s="610"/>
      <c r="S399" s="610"/>
      <c r="T399" s="610"/>
      <c r="U399" s="610"/>
      <c r="V399" s="610"/>
      <c r="W399" s="610"/>
      <c r="X399" s="610"/>
      <c r="Y399" s="610"/>
      <c r="Z399" s="610"/>
      <c r="AA399" s="610"/>
      <c r="AB399" s="610"/>
      <c r="AC399" s="610"/>
      <c r="AD399" s="610"/>
      <c r="AE399" s="610"/>
      <c r="AF399" s="610"/>
      <c r="AG399" s="610"/>
    </row>
    <row r="400" spans="1:33" ht="24.95" customHeight="1">
      <c r="A400" s="615"/>
      <c r="B400" s="613"/>
      <c r="C400" s="613"/>
      <c r="D400" s="610"/>
      <c r="E400" s="610"/>
      <c r="F400" s="610"/>
      <c r="G400" s="610"/>
      <c r="H400" s="610"/>
      <c r="I400" s="610"/>
      <c r="J400" s="610"/>
      <c r="K400" s="610"/>
      <c r="L400" s="610"/>
      <c r="M400" s="610"/>
      <c r="N400" s="610"/>
      <c r="O400" s="610"/>
      <c r="P400" s="610"/>
      <c r="Q400" s="610"/>
      <c r="R400" s="610"/>
      <c r="S400" s="610"/>
      <c r="T400" s="610"/>
      <c r="U400" s="610"/>
      <c r="V400" s="610"/>
      <c r="W400" s="610"/>
      <c r="X400" s="610"/>
      <c r="Y400" s="610"/>
      <c r="Z400" s="610"/>
      <c r="AA400" s="610"/>
      <c r="AB400" s="610"/>
      <c r="AC400" s="610"/>
      <c r="AD400" s="610"/>
      <c r="AE400" s="610"/>
      <c r="AF400" s="610"/>
      <c r="AG400" s="610"/>
    </row>
    <row r="401" spans="1:33" ht="24.95" customHeight="1">
      <c r="A401" s="615"/>
      <c r="B401" s="613"/>
      <c r="C401" s="613"/>
      <c r="D401" s="610"/>
      <c r="E401" s="610"/>
      <c r="F401" s="610"/>
      <c r="G401" s="610"/>
      <c r="H401" s="610"/>
      <c r="I401" s="610"/>
      <c r="J401" s="610"/>
      <c r="K401" s="610"/>
      <c r="L401" s="610"/>
      <c r="M401" s="610"/>
      <c r="N401" s="610"/>
      <c r="O401" s="610"/>
      <c r="P401" s="610"/>
      <c r="Q401" s="610"/>
      <c r="R401" s="610"/>
      <c r="S401" s="610"/>
      <c r="T401" s="610"/>
      <c r="U401" s="610"/>
      <c r="V401" s="610"/>
      <c r="W401" s="610"/>
      <c r="X401" s="610"/>
      <c r="Y401" s="610"/>
      <c r="Z401" s="610"/>
      <c r="AA401" s="610"/>
      <c r="AB401" s="610"/>
      <c r="AC401" s="610"/>
      <c r="AD401" s="610"/>
      <c r="AE401" s="610"/>
      <c r="AF401" s="610"/>
      <c r="AG401" s="610"/>
    </row>
    <row r="402" spans="1:33" ht="24.95" customHeight="1">
      <c r="A402" s="615"/>
      <c r="B402" s="613"/>
      <c r="C402" s="613"/>
      <c r="D402" s="610"/>
      <c r="E402" s="610"/>
      <c r="F402" s="610"/>
      <c r="G402" s="610"/>
      <c r="H402" s="610"/>
      <c r="I402" s="610"/>
      <c r="J402" s="610"/>
      <c r="K402" s="610"/>
      <c r="L402" s="610"/>
      <c r="M402" s="610"/>
      <c r="N402" s="610"/>
      <c r="O402" s="610"/>
      <c r="P402" s="610"/>
      <c r="Q402" s="610"/>
      <c r="R402" s="610"/>
      <c r="S402" s="610"/>
      <c r="T402" s="610"/>
      <c r="U402" s="610"/>
      <c r="V402" s="610"/>
      <c r="W402" s="610"/>
      <c r="X402" s="610"/>
      <c r="Y402" s="610"/>
      <c r="Z402" s="610"/>
      <c r="AA402" s="610"/>
      <c r="AB402" s="610"/>
      <c r="AC402" s="610"/>
      <c r="AD402" s="610"/>
      <c r="AE402" s="610"/>
      <c r="AF402" s="610"/>
      <c r="AG402" s="610"/>
    </row>
    <row r="403" spans="1:33" ht="24.95" customHeight="1">
      <c r="A403" s="615"/>
      <c r="B403" s="613"/>
      <c r="C403" s="613"/>
      <c r="D403" s="610"/>
      <c r="E403" s="610"/>
      <c r="F403" s="610"/>
      <c r="G403" s="610"/>
      <c r="H403" s="610"/>
      <c r="I403" s="610"/>
      <c r="J403" s="610"/>
      <c r="K403" s="610"/>
      <c r="L403" s="610"/>
      <c r="M403" s="610"/>
      <c r="N403" s="610"/>
      <c r="O403" s="610"/>
      <c r="P403" s="610"/>
      <c r="Q403" s="610"/>
      <c r="R403" s="610"/>
      <c r="S403" s="610"/>
      <c r="T403" s="610"/>
      <c r="U403" s="610"/>
      <c r="V403" s="610"/>
      <c r="W403" s="610"/>
      <c r="X403" s="610"/>
      <c r="Y403" s="610"/>
      <c r="Z403" s="610"/>
      <c r="AA403" s="610"/>
      <c r="AB403" s="610"/>
      <c r="AC403" s="610"/>
      <c r="AD403" s="610"/>
      <c r="AE403" s="610"/>
      <c r="AF403" s="610"/>
      <c r="AG403" s="610"/>
    </row>
    <row r="404" spans="1:33" ht="24.95" customHeight="1">
      <c r="A404" s="615"/>
      <c r="B404" s="613"/>
      <c r="C404" s="613"/>
      <c r="D404" s="610"/>
      <c r="E404" s="610"/>
      <c r="F404" s="610"/>
      <c r="G404" s="610"/>
      <c r="H404" s="610"/>
      <c r="I404" s="610"/>
      <c r="J404" s="610"/>
      <c r="K404" s="610"/>
      <c r="L404" s="610"/>
      <c r="M404" s="610"/>
      <c r="N404" s="610"/>
      <c r="O404" s="610"/>
      <c r="P404" s="610"/>
      <c r="Q404" s="610"/>
      <c r="R404" s="610"/>
      <c r="S404" s="610"/>
      <c r="T404" s="610"/>
      <c r="U404" s="610"/>
      <c r="V404" s="610"/>
      <c r="W404" s="610"/>
      <c r="X404" s="610"/>
      <c r="Y404" s="610"/>
      <c r="Z404" s="610"/>
      <c r="AA404" s="610"/>
      <c r="AB404" s="610"/>
      <c r="AC404" s="610"/>
      <c r="AD404" s="610"/>
      <c r="AE404" s="610"/>
      <c r="AF404" s="610"/>
      <c r="AG404" s="610"/>
    </row>
    <row r="405" spans="1:33" ht="24.95" customHeight="1">
      <c r="A405" s="615"/>
      <c r="B405" s="613"/>
      <c r="C405" s="613"/>
      <c r="D405" s="610"/>
      <c r="E405" s="610"/>
      <c r="F405" s="610"/>
      <c r="G405" s="610"/>
      <c r="H405" s="610"/>
      <c r="I405" s="610"/>
      <c r="J405" s="610"/>
      <c r="K405" s="610"/>
      <c r="L405" s="610"/>
      <c r="M405" s="610"/>
      <c r="N405" s="610"/>
      <c r="O405" s="610"/>
      <c r="P405" s="610"/>
      <c r="Q405" s="610"/>
      <c r="R405" s="610"/>
      <c r="S405" s="610"/>
      <c r="T405" s="610"/>
      <c r="U405" s="610"/>
      <c r="V405" s="610"/>
      <c r="W405" s="610"/>
      <c r="X405" s="610"/>
      <c r="Y405" s="610"/>
      <c r="Z405" s="610"/>
      <c r="AA405" s="610"/>
      <c r="AB405" s="610"/>
      <c r="AC405" s="610"/>
      <c r="AD405" s="610"/>
      <c r="AE405" s="610"/>
      <c r="AF405" s="610"/>
      <c r="AG405" s="610"/>
    </row>
    <row r="406" spans="1:33" ht="24.95" customHeight="1">
      <c r="A406" s="615"/>
      <c r="B406" s="613"/>
      <c r="C406" s="613"/>
      <c r="D406" s="610"/>
      <c r="E406" s="610"/>
      <c r="F406" s="610"/>
      <c r="G406" s="610"/>
      <c r="H406" s="610"/>
      <c r="I406" s="610"/>
      <c r="J406" s="610"/>
      <c r="K406" s="610"/>
      <c r="L406" s="610"/>
      <c r="M406" s="610"/>
      <c r="N406" s="610"/>
      <c r="O406" s="610"/>
      <c r="P406" s="610"/>
      <c r="Q406" s="610"/>
      <c r="R406" s="610"/>
      <c r="S406" s="610"/>
      <c r="T406" s="610"/>
      <c r="U406" s="610"/>
      <c r="V406" s="610"/>
      <c r="W406" s="610"/>
      <c r="X406" s="610"/>
      <c r="Y406" s="610"/>
      <c r="Z406" s="610"/>
      <c r="AA406" s="610"/>
      <c r="AB406" s="610"/>
      <c r="AC406" s="610"/>
      <c r="AD406" s="610"/>
      <c r="AE406" s="610"/>
      <c r="AF406" s="610"/>
      <c r="AG406" s="610"/>
    </row>
    <row r="407" spans="1:33" ht="24.95" customHeight="1">
      <c r="A407" s="615"/>
      <c r="B407" s="613"/>
      <c r="C407" s="613"/>
      <c r="D407" s="610"/>
      <c r="E407" s="610"/>
      <c r="F407" s="610"/>
      <c r="G407" s="610"/>
      <c r="H407" s="610"/>
      <c r="I407" s="610"/>
      <c r="J407" s="610"/>
      <c r="K407" s="610"/>
      <c r="L407" s="610"/>
      <c r="M407" s="610"/>
      <c r="N407" s="610"/>
      <c r="O407" s="610"/>
      <c r="P407" s="610"/>
      <c r="Q407" s="610"/>
      <c r="R407" s="610"/>
      <c r="S407" s="610"/>
      <c r="T407" s="610"/>
      <c r="U407" s="610"/>
      <c r="V407" s="610"/>
      <c r="W407" s="610"/>
      <c r="X407" s="610"/>
      <c r="Y407" s="610"/>
      <c r="Z407" s="610"/>
      <c r="AA407" s="610"/>
      <c r="AB407" s="610"/>
      <c r="AC407" s="610"/>
      <c r="AD407" s="610"/>
      <c r="AE407" s="610"/>
      <c r="AF407" s="610"/>
      <c r="AG407" s="610"/>
    </row>
    <row r="408" spans="1:33" ht="24.95" customHeight="1">
      <c r="A408" s="615"/>
      <c r="B408" s="613"/>
      <c r="C408" s="613"/>
      <c r="D408" s="610"/>
      <c r="E408" s="610"/>
      <c r="F408" s="610"/>
      <c r="G408" s="610"/>
      <c r="H408" s="610"/>
      <c r="I408" s="610"/>
      <c r="J408" s="610"/>
      <c r="K408" s="610"/>
      <c r="L408" s="610"/>
      <c r="M408" s="610"/>
      <c r="N408" s="610"/>
      <c r="O408" s="610"/>
      <c r="P408" s="610"/>
      <c r="Q408" s="610"/>
      <c r="R408" s="610"/>
      <c r="S408" s="610"/>
      <c r="T408" s="610"/>
      <c r="U408" s="610"/>
      <c r="V408" s="610"/>
      <c r="W408" s="610"/>
      <c r="X408" s="610"/>
      <c r="Y408" s="610"/>
      <c r="Z408" s="610"/>
      <c r="AA408" s="610"/>
      <c r="AB408" s="610"/>
      <c r="AC408" s="610"/>
      <c r="AD408" s="610"/>
      <c r="AE408" s="610"/>
      <c r="AF408" s="610"/>
      <c r="AG408" s="610"/>
    </row>
    <row r="409" spans="1:33" ht="24.95" customHeight="1">
      <c r="A409" s="615"/>
      <c r="B409" s="613"/>
      <c r="C409" s="613"/>
      <c r="D409" s="610"/>
      <c r="E409" s="610"/>
      <c r="F409" s="610"/>
      <c r="G409" s="610"/>
      <c r="H409" s="610"/>
      <c r="I409" s="610"/>
      <c r="J409" s="610"/>
      <c r="K409" s="610"/>
      <c r="L409" s="610"/>
      <c r="M409" s="610"/>
      <c r="N409" s="610"/>
      <c r="O409" s="610"/>
      <c r="P409" s="610"/>
      <c r="Q409" s="610"/>
      <c r="R409" s="610"/>
      <c r="S409" s="610"/>
      <c r="T409" s="610"/>
      <c r="U409" s="610"/>
      <c r="V409" s="610"/>
      <c r="W409" s="610"/>
      <c r="X409" s="610"/>
      <c r="Y409" s="610"/>
      <c r="Z409" s="610"/>
      <c r="AA409" s="610"/>
      <c r="AB409" s="610"/>
      <c r="AC409" s="610"/>
      <c r="AD409" s="610"/>
      <c r="AE409" s="610"/>
      <c r="AF409" s="610"/>
      <c r="AG409" s="610"/>
    </row>
    <row r="410" spans="1:33" ht="24.95" customHeight="1">
      <c r="A410" s="615"/>
      <c r="B410" s="613"/>
      <c r="C410" s="613"/>
      <c r="D410" s="610"/>
      <c r="E410" s="610"/>
      <c r="F410" s="610"/>
      <c r="G410" s="610"/>
      <c r="H410" s="610"/>
      <c r="I410" s="610"/>
      <c r="J410" s="610"/>
      <c r="K410" s="610"/>
      <c r="L410" s="610"/>
      <c r="M410" s="610"/>
      <c r="N410" s="610"/>
      <c r="O410" s="610"/>
      <c r="P410" s="610"/>
      <c r="Q410" s="610"/>
      <c r="R410" s="610"/>
      <c r="S410" s="610"/>
      <c r="T410" s="610"/>
      <c r="U410" s="610"/>
      <c r="V410" s="610"/>
      <c r="W410" s="610"/>
      <c r="X410" s="610"/>
      <c r="Y410" s="610"/>
      <c r="Z410" s="610"/>
      <c r="AA410" s="610"/>
      <c r="AB410" s="610"/>
      <c r="AC410" s="610"/>
      <c r="AD410" s="610"/>
      <c r="AE410" s="610"/>
      <c r="AF410" s="610"/>
      <c r="AG410" s="610"/>
    </row>
    <row r="411" spans="1:33" ht="24.95" customHeight="1">
      <c r="A411" s="615"/>
      <c r="B411" s="613"/>
      <c r="C411" s="613"/>
      <c r="D411" s="610"/>
      <c r="E411" s="610"/>
      <c r="F411" s="610"/>
      <c r="G411" s="610"/>
      <c r="H411" s="610"/>
      <c r="I411" s="610"/>
      <c r="J411" s="610"/>
      <c r="K411" s="610"/>
      <c r="L411" s="610"/>
      <c r="M411" s="610"/>
      <c r="N411" s="610"/>
      <c r="O411" s="610"/>
      <c r="P411" s="610"/>
      <c r="Q411" s="610"/>
      <c r="R411" s="610"/>
      <c r="S411" s="610"/>
      <c r="T411" s="610"/>
      <c r="U411" s="610"/>
      <c r="V411" s="610"/>
      <c r="W411" s="610"/>
      <c r="X411" s="610"/>
      <c r="Y411" s="610"/>
      <c r="Z411" s="610"/>
      <c r="AA411" s="610"/>
      <c r="AB411" s="610"/>
      <c r="AC411" s="610"/>
      <c r="AD411" s="610"/>
      <c r="AE411" s="610"/>
      <c r="AF411" s="610"/>
      <c r="AG411" s="610"/>
    </row>
    <row r="412" spans="1:33" ht="24.95" customHeight="1">
      <c r="A412" s="615"/>
      <c r="B412" s="613"/>
      <c r="C412" s="613"/>
      <c r="D412" s="610"/>
      <c r="E412" s="610"/>
      <c r="F412" s="610"/>
      <c r="G412" s="610"/>
      <c r="H412" s="610"/>
      <c r="I412" s="610"/>
      <c r="J412" s="610"/>
      <c r="K412" s="610"/>
      <c r="L412" s="610"/>
      <c r="M412" s="610"/>
      <c r="N412" s="610"/>
      <c r="O412" s="610"/>
      <c r="P412" s="610"/>
      <c r="Q412" s="610"/>
      <c r="R412" s="610"/>
      <c r="S412" s="610"/>
      <c r="T412" s="610"/>
      <c r="U412" s="610"/>
      <c r="V412" s="610"/>
      <c r="W412" s="610"/>
      <c r="X412" s="610"/>
      <c r="Y412" s="610"/>
      <c r="Z412" s="610"/>
      <c r="AA412" s="610"/>
      <c r="AB412" s="610"/>
      <c r="AC412" s="610"/>
      <c r="AD412" s="610"/>
      <c r="AE412" s="610"/>
      <c r="AF412" s="610"/>
      <c r="AG412" s="610"/>
    </row>
    <row r="413" spans="1:33" ht="24.95" customHeight="1">
      <c r="A413" s="615"/>
      <c r="B413" s="613"/>
      <c r="C413" s="613"/>
      <c r="D413" s="610"/>
      <c r="E413" s="610"/>
      <c r="F413" s="610"/>
      <c r="G413" s="610"/>
      <c r="H413" s="610"/>
      <c r="I413" s="610"/>
      <c r="J413" s="610"/>
      <c r="K413" s="610"/>
      <c r="L413" s="610"/>
      <c r="M413" s="610"/>
      <c r="N413" s="610"/>
      <c r="O413" s="610"/>
      <c r="P413" s="610"/>
      <c r="Q413" s="610"/>
      <c r="R413" s="610"/>
      <c r="S413" s="610"/>
      <c r="T413" s="610"/>
      <c r="U413" s="610"/>
      <c r="V413" s="610"/>
      <c r="W413" s="610"/>
      <c r="X413" s="610"/>
      <c r="Y413" s="610"/>
      <c r="Z413" s="610"/>
      <c r="AA413" s="610"/>
      <c r="AB413" s="610"/>
      <c r="AC413" s="610"/>
      <c r="AD413" s="610"/>
      <c r="AE413" s="610"/>
      <c r="AF413" s="610"/>
      <c r="AG413" s="610"/>
    </row>
    <row r="414" spans="1:33" ht="24.95" customHeight="1">
      <c r="A414" s="615"/>
      <c r="B414" s="613"/>
      <c r="C414" s="613"/>
      <c r="D414" s="610"/>
      <c r="E414" s="610"/>
      <c r="F414" s="610"/>
      <c r="G414" s="610"/>
      <c r="H414" s="610"/>
      <c r="I414" s="610"/>
      <c r="J414" s="610"/>
      <c r="K414" s="610"/>
      <c r="L414" s="610"/>
      <c r="M414" s="610"/>
      <c r="N414" s="610"/>
      <c r="O414" s="610"/>
      <c r="P414" s="610"/>
      <c r="Q414" s="610"/>
      <c r="R414" s="610"/>
      <c r="S414" s="610"/>
      <c r="T414" s="610"/>
      <c r="U414" s="610"/>
      <c r="V414" s="610"/>
      <c r="W414" s="610"/>
      <c r="X414" s="610"/>
      <c r="Y414" s="610"/>
      <c r="Z414" s="610"/>
      <c r="AA414" s="610"/>
      <c r="AB414" s="610"/>
      <c r="AC414" s="610"/>
      <c r="AD414" s="610"/>
      <c r="AE414" s="610"/>
      <c r="AF414" s="610"/>
      <c r="AG414" s="610"/>
    </row>
    <row r="415" spans="1:33" ht="24.95" customHeight="1">
      <c r="A415" s="615"/>
      <c r="B415" s="613"/>
      <c r="C415" s="613"/>
      <c r="D415" s="610"/>
      <c r="E415" s="610"/>
      <c r="F415" s="610"/>
      <c r="G415" s="610"/>
      <c r="H415" s="610"/>
      <c r="I415" s="610"/>
      <c r="J415" s="610"/>
      <c r="K415" s="610"/>
      <c r="L415" s="610"/>
      <c r="M415" s="610"/>
      <c r="N415" s="610"/>
      <c r="O415" s="610"/>
      <c r="P415" s="610"/>
      <c r="Q415" s="610"/>
      <c r="R415" s="610"/>
      <c r="S415" s="610"/>
      <c r="T415" s="610"/>
      <c r="U415" s="610"/>
      <c r="V415" s="610"/>
      <c r="W415" s="610"/>
      <c r="X415" s="610"/>
      <c r="Y415" s="610"/>
      <c r="Z415" s="610"/>
      <c r="AA415" s="610"/>
      <c r="AB415" s="610"/>
      <c r="AC415" s="610"/>
      <c r="AD415" s="610"/>
      <c r="AE415" s="610"/>
      <c r="AF415" s="610"/>
      <c r="AG415" s="610"/>
    </row>
    <row r="416" spans="1:33" ht="24.95" customHeight="1">
      <c r="A416" s="615"/>
      <c r="B416" s="613"/>
      <c r="C416" s="613"/>
      <c r="D416" s="610"/>
      <c r="E416" s="610"/>
      <c r="F416" s="610"/>
      <c r="G416" s="610"/>
      <c r="H416" s="610"/>
      <c r="I416" s="610"/>
      <c r="J416" s="610"/>
      <c r="K416" s="610"/>
      <c r="L416" s="610"/>
      <c r="M416" s="610"/>
      <c r="N416" s="610"/>
      <c r="O416" s="610"/>
      <c r="P416" s="610"/>
      <c r="Q416" s="610"/>
      <c r="R416" s="610"/>
      <c r="S416" s="610"/>
      <c r="T416" s="610"/>
      <c r="U416" s="610"/>
      <c r="V416" s="610"/>
      <c r="W416" s="610"/>
      <c r="X416" s="610"/>
      <c r="Y416" s="610"/>
      <c r="Z416" s="610"/>
      <c r="AA416" s="610"/>
      <c r="AB416" s="610"/>
      <c r="AC416" s="610"/>
      <c r="AD416" s="610"/>
      <c r="AE416" s="610"/>
      <c r="AF416" s="610"/>
      <c r="AG416" s="610"/>
    </row>
    <row r="417" spans="1:33" ht="24.95" customHeight="1">
      <c r="A417" s="615"/>
      <c r="B417" s="613"/>
      <c r="C417" s="613"/>
      <c r="D417" s="610"/>
      <c r="E417" s="610"/>
      <c r="F417" s="610"/>
      <c r="G417" s="610"/>
      <c r="H417" s="610"/>
      <c r="I417" s="610"/>
      <c r="J417" s="610"/>
      <c r="K417" s="610"/>
      <c r="L417" s="610"/>
      <c r="M417" s="610"/>
      <c r="N417" s="610"/>
      <c r="O417" s="610"/>
      <c r="P417" s="610"/>
      <c r="Q417" s="610"/>
      <c r="R417" s="610"/>
      <c r="S417" s="610"/>
      <c r="T417" s="610"/>
      <c r="U417" s="610"/>
      <c r="V417" s="610"/>
      <c r="W417" s="610"/>
      <c r="X417" s="610"/>
      <c r="Y417" s="610"/>
      <c r="Z417" s="610"/>
      <c r="AA417" s="610"/>
      <c r="AB417" s="610"/>
      <c r="AC417" s="610"/>
      <c r="AD417" s="610"/>
      <c r="AE417" s="610"/>
      <c r="AF417" s="610"/>
      <c r="AG417" s="610"/>
    </row>
    <row r="418" spans="1:33" ht="24.95" customHeight="1">
      <c r="A418" s="615"/>
      <c r="B418" s="613"/>
      <c r="C418" s="613"/>
      <c r="D418" s="610"/>
      <c r="E418" s="610"/>
      <c r="F418" s="610"/>
      <c r="G418" s="610"/>
      <c r="H418" s="610"/>
      <c r="I418" s="610"/>
      <c r="J418" s="610"/>
      <c r="K418" s="610"/>
      <c r="L418" s="610"/>
      <c r="M418" s="610"/>
      <c r="N418" s="610"/>
      <c r="O418" s="610"/>
      <c r="P418" s="610"/>
      <c r="Q418" s="610"/>
      <c r="R418" s="610"/>
      <c r="S418" s="610"/>
      <c r="T418" s="610"/>
      <c r="U418" s="610"/>
      <c r="V418" s="610"/>
      <c r="W418" s="610"/>
      <c r="X418" s="610"/>
      <c r="Y418" s="610"/>
      <c r="Z418" s="610"/>
      <c r="AA418" s="610"/>
      <c r="AB418" s="610"/>
      <c r="AC418" s="610"/>
      <c r="AD418" s="610"/>
      <c r="AE418" s="610"/>
      <c r="AF418" s="610"/>
      <c r="AG418" s="610"/>
    </row>
    <row r="419" spans="1:33" ht="24.95" customHeight="1">
      <c r="A419" s="615"/>
      <c r="B419" s="613"/>
      <c r="C419" s="613"/>
      <c r="D419" s="610"/>
      <c r="E419" s="610"/>
      <c r="F419" s="610"/>
      <c r="G419" s="610"/>
      <c r="H419" s="610"/>
      <c r="I419" s="610"/>
      <c r="J419" s="610"/>
      <c r="K419" s="610"/>
      <c r="L419" s="610"/>
      <c r="M419" s="610"/>
      <c r="N419" s="610"/>
      <c r="O419" s="610"/>
      <c r="P419" s="610"/>
      <c r="Q419" s="610"/>
      <c r="R419" s="610"/>
      <c r="S419" s="610"/>
      <c r="T419" s="610"/>
      <c r="U419" s="610"/>
      <c r="V419" s="610"/>
      <c r="W419" s="610"/>
      <c r="X419" s="610"/>
      <c r="Y419" s="610"/>
      <c r="Z419" s="610"/>
      <c r="AA419" s="610"/>
      <c r="AB419" s="610"/>
      <c r="AC419" s="610"/>
      <c r="AD419" s="610"/>
      <c r="AE419" s="610"/>
      <c r="AF419" s="610"/>
      <c r="AG419" s="610"/>
    </row>
    <row r="420" spans="1:33" ht="24.95" customHeight="1">
      <c r="A420" s="615"/>
      <c r="B420" s="613"/>
      <c r="C420" s="613"/>
      <c r="D420" s="610"/>
      <c r="E420" s="610"/>
      <c r="F420" s="610"/>
      <c r="G420" s="610"/>
      <c r="H420" s="610"/>
      <c r="I420" s="610"/>
      <c r="J420" s="610"/>
      <c r="K420" s="610"/>
      <c r="L420" s="610"/>
      <c r="M420" s="610"/>
      <c r="N420" s="610"/>
      <c r="O420" s="610"/>
      <c r="P420" s="610"/>
      <c r="Q420" s="610"/>
      <c r="R420" s="610"/>
      <c r="S420" s="610"/>
      <c r="T420" s="610"/>
      <c r="U420" s="610"/>
      <c r="V420" s="610"/>
      <c r="W420" s="610"/>
      <c r="X420" s="610"/>
      <c r="Y420" s="610"/>
      <c r="Z420" s="610"/>
      <c r="AA420" s="610"/>
      <c r="AB420" s="610"/>
      <c r="AC420" s="610"/>
      <c r="AD420" s="610"/>
      <c r="AE420" s="610"/>
      <c r="AF420" s="610"/>
      <c r="AG420" s="610"/>
    </row>
    <row r="421" spans="1:33" ht="24.95" customHeight="1">
      <c r="A421" s="615"/>
      <c r="B421" s="613"/>
      <c r="C421" s="613"/>
      <c r="D421" s="610"/>
      <c r="E421" s="610"/>
      <c r="F421" s="610"/>
      <c r="G421" s="610"/>
      <c r="H421" s="610"/>
      <c r="I421" s="610"/>
      <c r="J421" s="610"/>
      <c r="K421" s="610"/>
      <c r="L421" s="610"/>
      <c r="M421" s="610"/>
      <c r="N421" s="610"/>
      <c r="O421" s="610"/>
      <c r="P421" s="610"/>
      <c r="Q421" s="610"/>
      <c r="R421" s="610"/>
      <c r="S421" s="610"/>
      <c r="T421" s="610"/>
      <c r="U421" s="610"/>
      <c r="V421" s="610"/>
      <c r="W421" s="610"/>
      <c r="X421" s="610"/>
      <c r="Y421" s="610"/>
      <c r="Z421" s="610"/>
      <c r="AA421" s="610"/>
      <c r="AB421" s="610"/>
      <c r="AC421" s="610"/>
      <c r="AD421" s="610"/>
      <c r="AE421" s="610"/>
      <c r="AF421" s="610"/>
      <c r="AG421" s="610"/>
    </row>
    <row r="422" spans="1:33" ht="24.95" customHeight="1">
      <c r="A422" s="615"/>
      <c r="B422" s="613"/>
      <c r="C422" s="613"/>
      <c r="D422" s="610"/>
      <c r="E422" s="610"/>
      <c r="F422" s="610"/>
      <c r="G422" s="610"/>
      <c r="H422" s="610"/>
      <c r="I422" s="610"/>
      <c r="J422" s="610"/>
      <c r="K422" s="610"/>
      <c r="L422" s="610"/>
      <c r="M422" s="610"/>
      <c r="N422" s="610"/>
      <c r="O422" s="610"/>
      <c r="P422" s="610"/>
      <c r="Q422" s="610"/>
      <c r="R422" s="610"/>
      <c r="S422" s="610"/>
      <c r="T422" s="610"/>
      <c r="U422" s="610"/>
      <c r="V422" s="610"/>
      <c r="W422" s="610"/>
      <c r="X422" s="610"/>
      <c r="Y422" s="610"/>
      <c r="Z422" s="610"/>
      <c r="AA422" s="610"/>
      <c r="AB422" s="610"/>
      <c r="AC422" s="610"/>
      <c r="AD422" s="610"/>
      <c r="AE422" s="610"/>
      <c r="AF422" s="610"/>
      <c r="AG422" s="610"/>
    </row>
    <row r="423" spans="1:33" ht="24.95" customHeight="1">
      <c r="A423" s="615"/>
      <c r="B423" s="613"/>
      <c r="C423" s="613"/>
      <c r="D423" s="610"/>
      <c r="E423" s="610"/>
      <c r="F423" s="610"/>
      <c r="G423" s="610"/>
      <c r="H423" s="610"/>
      <c r="I423" s="610"/>
      <c r="J423" s="610"/>
      <c r="K423" s="610"/>
      <c r="L423" s="610"/>
      <c r="M423" s="610"/>
      <c r="N423" s="610"/>
      <c r="O423" s="610"/>
      <c r="P423" s="610"/>
      <c r="Q423" s="610"/>
      <c r="R423" s="610"/>
      <c r="S423" s="610"/>
      <c r="T423" s="610"/>
      <c r="U423" s="610"/>
      <c r="V423" s="610"/>
      <c r="W423" s="610"/>
      <c r="X423" s="610"/>
      <c r="Y423" s="610"/>
      <c r="Z423" s="610"/>
      <c r="AA423" s="610"/>
      <c r="AB423" s="610"/>
      <c r="AC423" s="610"/>
      <c r="AD423" s="610"/>
      <c r="AE423" s="610"/>
      <c r="AF423" s="610"/>
      <c r="AG423" s="610"/>
    </row>
    <row r="424" spans="1:33" ht="24.95" customHeight="1">
      <c r="A424" s="615"/>
      <c r="B424" s="613"/>
      <c r="C424" s="613"/>
      <c r="D424" s="610"/>
      <c r="E424" s="610"/>
      <c r="F424" s="610"/>
      <c r="G424" s="610"/>
      <c r="H424" s="610"/>
      <c r="I424" s="610"/>
      <c r="J424" s="610"/>
      <c r="K424" s="610"/>
      <c r="L424" s="610"/>
      <c r="M424" s="610"/>
      <c r="N424" s="610"/>
      <c r="O424" s="610"/>
      <c r="P424" s="610"/>
      <c r="Q424" s="610"/>
      <c r="R424" s="610"/>
      <c r="S424" s="610"/>
      <c r="T424" s="610"/>
      <c r="U424" s="610"/>
      <c r="V424" s="610"/>
      <c r="W424" s="610"/>
      <c r="X424" s="610"/>
      <c r="Y424" s="610"/>
      <c r="Z424" s="610"/>
      <c r="AA424" s="610"/>
      <c r="AB424" s="610"/>
      <c r="AC424" s="610"/>
      <c r="AD424" s="610"/>
      <c r="AE424" s="610"/>
      <c r="AF424" s="610"/>
      <c r="AG424" s="610"/>
    </row>
    <row r="425" spans="1:33" ht="24.95" customHeight="1">
      <c r="A425" s="615"/>
      <c r="B425" s="613"/>
      <c r="C425" s="613"/>
      <c r="D425" s="610"/>
      <c r="E425" s="610"/>
      <c r="F425" s="610"/>
      <c r="G425" s="610"/>
      <c r="H425" s="610"/>
      <c r="I425" s="610"/>
      <c r="J425" s="610"/>
      <c r="K425" s="610"/>
      <c r="L425" s="610"/>
      <c r="M425" s="610"/>
      <c r="N425" s="610"/>
      <c r="O425" s="610"/>
      <c r="P425" s="610"/>
      <c r="Q425" s="610"/>
      <c r="R425" s="610"/>
      <c r="S425" s="610"/>
      <c r="T425" s="610"/>
      <c r="U425" s="610"/>
      <c r="V425" s="610"/>
      <c r="W425" s="610"/>
      <c r="X425" s="610"/>
      <c r="Y425" s="610"/>
      <c r="Z425" s="610"/>
      <c r="AA425" s="610"/>
      <c r="AB425" s="610"/>
      <c r="AC425" s="610"/>
      <c r="AD425" s="610"/>
      <c r="AE425" s="610"/>
      <c r="AF425" s="610"/>
      <c r="AG425" s="610"/>
    </row>
    <row r="426" spans="1:33" ht="24.95" customHeight="1">
      <c r="A426" s="615"/>
      <c r="B426" s="613"/>
      <c r="C426" s="613"/>
      <c r="D426" s="610"/>
      <c r="E426" s="610"/>
      <c r="F426" s="610"/>
      <c r="G426" s="610"/>
      <c r="H426" s="610"/>
      <c r="I426" s="610"/>
      <c r="J426" s="610"/>
      <c r="K426" s="610"/>
      <c r="L426" s="610"/>
      <c r="M426" s="610"/>
      <c r="N426" s="610"/>
      <c r="O426" s="610"/>
      <c r="P426" s="610"/>
      <c r="Q426" s="610"/>
      <c r="R426" s="610"/>
      <c r="S426" s="610"/>
      <c r="T426" s="610"/>
      <c r="U426" s="610"/>
      <c r="V426" s="610"/>
      <c r="W426" s="610"/>
      <c r="X426" s="610"/>
      <c r="Y426" s="610"/>
      <c r="Z426" s="610"/>
      <c r="AA426" s="610"/>
      <c r="AB426" s="610"/>
      <c r="AC426" s="610"/>
      <c r="AD426" s="610"/>
      <c r="AE426" s="610"/>
      <c r="AF426" s="610"/>
      <c r="AG426" s="610"/>
    </row>
    <row r="427" spans="1:33" ht="24.95" customHeight="1">
      <c r="A427" s="615"/>
      <c r="B427" s="613"/>
      <c r="C427" s="613"/>
      <c r="D427" s="610"/>
      <c r="E427" s="610"/>
      <c r="F427" s="610"/>
      <c r="G427" s="610"/>
      <c r="H427" s="610"/>
      <c r="I427" s="610"/>
      <c r="J427" s="610"/>
      <c r="K427" s="610"/>
      <c r="L427" s="610"/>
      <c r="M427" s="610"/>
      <c r="N427" s="610"/>
      <c r="O427" s="610"/>
      <c r="P427" s="610"/>
      <c r="Q427" s="610"/>
      <c r="R427" s="610"/>
      <c r="S427" s="610"/>
      <c r="T427" s="610"/>
      <c r="U427" s="610"/>
      <c r="V427" s="610"/>
      <c r="W427" s="610"/>
      <c r="X427" s="610"/>
      <c r="Y427" s="610"/>
      <c r="Z427" s="610"/>
      <c r="AA427" s="610"/>
      <c r="AB427" s="610"/>
      <c r="AC427" s="610"/>
      <c r="AD427" s="610"/>
      <c r="AE427" s="610"/>
      <c r="AF427" s="610"/>
      <c r="AG427" s="610"/>
    </row>
    <row r="428" spans="1:33" ht="24.95" customHeight="1">
      <c r="A428" s="615"/>
      <c r="B428" s="613"/>
      <c r="C428" s="613"/>
      <c r="D428" s="610"/>
      <c r="E428" s="610"/>
      <c r="F428" s="610"/>
      <c r="G428" s="610"/>
      <c r="H428" s="610"/>
      <c r="I428" s="610"/>
      <c r="J428" s="610"/>
      <c r="K428" s="610"/>
      <c r="L428" s="610"/>
      <c r="M428" s="610"/>
      <c r="N428" s="610"/>
      <c r="O428" s="610"/>
      <c r="P428" s="610"/>
      <c r="Q428" s="610"/>
      <c r="R428" s="610"/>
      <c r="S428" s="610"/>
      <c r="T428" s="610"/>
      <c r="U428" s="610"/>
      <c r="V428" s="610"/>
      <c r="W428" s="610"/>
      <c r="X428" s="610"/>
      <c r="Y428" s="610"/>
      <c r="Z428" s="610"/>
      <c r="AA428" s="610"/>
      <c r="AB428" s="610"/>
      <c r="AC428" s="610"/>
      <c r="AD428" s="610"/>
      <c r="AE428" s="610"/>
      <c r="AF428" s="610"/>
      <c r="AG428" s="610"/>
    </row>
    <row r="429" spans="1:33" ht="24.95" customHeight="1">
      <c r="A429" s="615"/>
      <c r="B429" s="613"/>
      <c r="C429" s="613"/>
      <c r="D429" s="610"/>
      <c r="E429" s="610"/>
      <c r="F429" s="610"/>
      <c r="G429" s="610"/>
      <c r="H429" s="610"/>
      <c r="I429" s="610"/>
      <c r="J429" s="610"/>
      <c r="K429" s="610"/>
      <c r="L429" s="610"/>
      <c r="M429" s="610"/>
      <c r="N429" s="610"/>
      <c r="O429" s="610"/>
      <c r="P429" s="610"/>
      <c r="Q429" s="610"/>
      <c r="R429" s="610"/>
      <c r="S429" s="610"/>
      <c r="T429" s="610"/>
      <c r="U429" s="610"/>
      <c r="V429" s="610"/>
      <c r="W429" s="610"/>
      <c r="X429" s="610"/>
      <c r="Y429" s="610"/>
      <c r="Z429" s="610"/>
      <c r="AA429" s="610"/>
      <c r="AB429" s="610"/>
      <c r="AC429" s="610"/>
      <c r="AD429" s="610"/>
      <c r="AE429" s="610"/>
      <c r="AF429" s="610"/>
      <c r="AG429" s="610"/>
    </row>
    <row r="430" spans="1:33" ht="24.95" customHeight="1">
      <c r="A430" s="615"/>
      <c r="B430" s="613"/>
      <c r="C430" s="613"/>
      <c r="D430" s="610"/>
      <c r="E430" s="610"/>
      <c r="F430" s="610"/>
      <c r="G430" s="610"/>
      <c r="H430" s="610"/>
      <c r="I430" s="610"/>
      <c r="J430" s="610"/>
      <c r="K430" s="610"/>
      <c r="L430" s="610"/>
      <c r="M430" s="610"/>
      <c r="N430" s="610"/>
      <c r="O430" s="610"/>
      <c r="P430" s="610"/>
      <c r="Q430" s="610"/>
      <c r="R430" s="610"/>
      <c r="S430" s="610"/>
      <c r="T430" s="610"/>
      <c r="U430" s="610"/>
      <c r="V430" s="610"/>
      <c r="W430" s="610"/>
      <c r="X430" s="610"/>
      <c r="Y430" s="610"/>
      <c r="Z430" s="610"/>
      <c r="AA430" s="610"/>
      <c r="AB430" s="610"/>
      <c r="AC430" s="610"/>
      <c r="AD430" s="610"/>
      <c r="AE430" s="610"/>
      <c r="AF430" s="610"/>
      <c r="AG430" s="610"/>
    </row>
    <row r="431" spans="1:33" ht="24.95" customHeight="1">
      <c r="A431" s="615"/>
      <c r="B431" s="613"/>
      <c r="C431" s="613"/>
      <c r="D431" s="610"/>
      <c r="E431" s="610"/>
      <c r="F431" s="610"/>
      <c r="G431" s="610"/>
      <c r="H431" s="610"/>
      <c r="I431" s="610"/>
      <c r="J431" s="610"/>
      <c r="K431" s="610"/>
      <c r="L431" s="610"/>
      <c r="M431" s="610"/>
      <c r="N431" s="610"/>
      <c r="O431" s="610"/>
      <c r="P431" s="610"/>
      <c r="Q431" s="610"/>
      <c r="R431" s="610"/>
      <c r="S431" s="610"/>
      <c r="T431" s="610"/>
      <c r="U431" s="610"/>
      <c r="V431" s="610"/>
      <c r="W431" s="610"/>
      <c r="X431" s="610"/>
      <c r="Y431" s="610"/>
      <c r="Z431" s="610"/>
      <c r="AA431" s="610"/>
      <c r="AB431" s="610"/>
      <c r="AC431" s="610"/>
      <c r="AD431" s="610"/>
      <c r="AE431" s="610"/>
      <c r="AF431" s="610"/>
      <c r="AG431" s="610"/>
    </row>
    <row r="432" spans="1:33" ht="24.95" customHeight="1">
      <c r="A432" s="615"/>
      <c r="B432" s="613"/>
      <c r="C432" s="613"/>
      <c r="D432" s="610"/>
      <c r="E432" s="610"/>
      <c r="F432" s="610"/>
      <c r="G432" s="610"/>
      <c r="H432" s="610"/>
      <c r="I432" s="610"/>
      <c r="J432" s="610"/>
      <c r="K432" s="610"/>
      <c r="L432" s="610"/>
      <c r="M432" s="610"/>
      <c r="N432" s="610"/>
      <c r="O432" s="610"/>
      <c r="P432" s="610"/>
      <c r="Q432" s="610"/>
      <c r="R432" s="610"/>
      <c r="S432" s="610"/>
      <c r="T432" s="610"/>
      <c r="U432" s="610"/>
      <c r="V432" s="610"/>
      <c r="W432" s="610"/>
      <c r="X432" s="610"/>
      <c r="Y432" s="610"/>
      <c r="Z432" s="610"/>
      <c r="AA432" s="610"/>
      <c r="AB432" s="610"/>
      <c r="AC432" s="610"/>
      <c r="AD432" s="610"/>
      <c r="AE432" s="610"/>
      <c r="AF432" s="610"/>
      <c r="AG432" s="610"/>
    </row>
    <row r="433" spans="1:33" ht="24.95" customHeight="1">
      <c r="A433" s="615"/>
      <c r="B433" s="613"/>
      <c r="C433" s="613"/>
      <c r="D433" s="610"/>
      <c r="E433" s="610"/>
      <c r="F433" s="610"/>
      <c r="G433" s="610"/>
      <c r="H433" s="610"/>
      <c r="I433" s="610"/>
      <c r="J433" s="610"/>
      <c r="K433" s="610"/>
      <c r="L433" s="610"/>
      <c r="M433" s="610"/>
      <c r="N433" s="610"/>
      <c r="O433" s="610"/>
      <c r="P433" s="610"/>
      <c r="Q433" s="610"/>
      <c r="R433" s="610"/>
      <c r="S433" s="610"/>
      <c r="T433" s="610"/>
      <c r="U433" s="610"/>
      <c r="V433" s="610"/>
      <c r="W433" s="610"/>
      <c r="X433" s="610"/>
      <c r="Y433" s="610"/>
      <c r="Z433" s="610"/>
      <c r="AA433" s="610"/>
      <c r="AB433" s="610"/>
      <c r="AC433" s="610"/>
      <c r="AD433" s="610"/>
      <c r="AE433" s="610"/>
      <c r="AF433" s="610"/>
      <c r="AG433" s="610"/>
    </row>
    <row r="434" spans="1:33" ht="24.95" customHeight="1">
      <c r="A434" s="615"/>
      <c r="B434" s="613"/>
      <c r="C434" s="613"/>
      <c r="D434" s="610"/>
      <c r="E434" s="610"/>
      <c r="F434" s="610"/>
      <c r="G434" s="610"/>
      <c r="H434" s="610"/>
      <c r="I434" s="610"/>
      <c r="J434" s="610"/>
      <c r="K434" s="610"/>
      <c r="L434" s="610"/>
      <c r="M434" s="610"/>
      <c r="N434" s="610"/>
      <c r="O434" s="610"/>
      <c r="P434" s="610"/>
      <c r="Q434" s="610"/>
      <c r="R434" s="610"/>
      <c r="S434" s="610"/>
      <c r="T434" s="610"/>
      <c r="U434" s="610"/>
      <c r="V434" s="610"/>
      <c r="W434" s="610"/>
      <c r="X434" s="610"/>
      <c r="Y434" s="610"/>
      <c r="Z434" s="610"/>
      <c r="AA434" s="610"/>
      <c r="AB434" s="610"/>
      <c r="AC434" s="610"/>
      <c r="AD434" s="610"/>
      <c r="AE434" s="610"/>
      <c r="AF434" s="610"/>
      <c r="AG434" s="610"/>
    </row>
    <row r="435" spans="1:33" ht="24.95" customHeight="1">
      <c r="A435" s="615"/>
      <c r="B435" s="613"/>
      <c r="C435" s="613"/>
      <c r="D435" s="610"/>
      <c r="E435" s="610"/>
      <c r="F435" s="610"/>
      <c r="G435" s="610"/>
      <c r="H435" s="610"/>
      <c r="I435" s="610"/>
      <c r="J435" s="610"/>
      <c r="K435" s="610"/>
      <c r="L435" s="610"/>
      <c r="M435" s="610"/>
      <c r="N435" s="610"/>
      <c r="O435" s="610"/>
      <c r="P435" s="610"/>
      <c r="Q435" s="610"/>
      <c r="R435" s="610"/>
      <c r="S435" s="610"/>
      <c r="T435" s="610"/>
      <c r="U435" s="610"/>
      <c r="V435" s="610"/>
      <c r="W435" s="610"/>
      <c r="X435" s="610"/>
      <c r="Y435" s="610"/>
      <c r="Z435" s="610"/>
      <c r="AA435" s="610"/>
      <c r="AB435" s="610"/>
      <c r="AC435" s="610"/>
      <c r="AD435" s="610"/>
      <c r="AE435" s="610"/>
      <c r="AF435" s="610"/>
      <c r="AG435" s="610"/>
    </row>
    <row r="436" spans="1:33" ht="24.95" customHeight="1">
      <c r="A436" s="615"/>
      <c r="B436" s="613"/>
      <c r="C436" s="613"/>
      <c r="D436" s="610"/>
      <c r="E436" s="610"/>
      <c r="F436" s="610"/>
      <c r="G436" s="610"/>
      <c r="H436" s="610"/>
      <c r="I436" s="610"/>
      <c r="J436" s="610"/>
      <c r="K436" s="610"/>
      <c r="L436" s="610"/>
      <c r="M436" s="610"/>
      <c r="N436" s="610"/>
      <c r="O436" s="610"/>
      <c r="P436" s="610"/>
      <c r="Q436" s="610"/>
      <c r="R436" s="610"/>
      <c r="S436" s="610"/>
      <c r="T436" s="610"/>
      <c r="U436" s="610"/>
      <c r="V436" s="610"/>
      <c r="W436" s="610"/>
      <c r="X436" s="610"/>
      <c r="Y436" s="610"/>
      <c r="Z436" s="610"/>
      <c r="AA436" s="610"/>
      <c r="AB436" s="610"/>
      <c r="AC436" s="610"/>
      <c r="AD436" s="610"/>
      <c r="AE436" s="610"/>
      <c r="AF436" s="610"/>
      <c r="AG436" s="610"/>
    </row>
    <row r="437" spans="1:33" ht="24.95" customHeight="1">
      <c r="A437" s="615"/>
      <c r="B437" s="613"/>
      <c r="C437" s="613"/>
      <c r="D437" s="610"/>
      <c r="E437" s="610"/>
      <c r="F437" s="610"/>
      <c r="G437" s="610"/>
      <c r="H437" s="610"/>
      <c r="I437" s="610"/>
      <c r="J437" s="610"/>
      <c r="K437" s="610"/>
      <c r="L437" s="610"/>
      <c r="M437" s="610"/>
      <c r="N437" s="610"/>
      <c r="O437" s="610"/>
      <c r="P437" s="610"/>
      <c r="Q437" s="610"/>
      <c r="R437" s="610"/>
      <c r="S437" s="610"/>
      <c r="T437" s="610"/>
      <c r="U437" s="610"/>
      <c r="V437" s="610"/>
      <c r="W437" s="610"/>
      <c r="X437" s="610"/>
      <c r="Y437" s="610"/>
      <c r="Z437" s="610"/>
      <c r="AA437" s="610"/>
      <c r="AB437" s="610"/>
      <c r="AC437" s="610"/>
      <c r="AD437" s="610"/>
      <c r="AE437" s="610"/>
      <c r="AF437" s="610"/>
      <c r="AG437" s="610"/>
    </row>
    <row r="438" spans="1:33" ht="24.95" customHeight="1">
      <c r="A438" s="615"/>
      <c r="B438" s="613"/>
      <c r="C438" s="613"/>
      <c r="D438" s="610"/>
      <c r="E438" s="610"/>
      <c r="F438" s="610"/>
      <c r="G438" s="610"/>
      <c r="H438" s="610"/>
      <c r="I438" s="610"/>
      <c r="J438" s="610"/>
      <c r="K438" s="610"/>
      <c r="L438" s="610"/>
      <c r="M438" s="610"/>
      <c r="N438" s="610"/>
      <c r="O438" s="610"/>
      <c r="P438" s="610"/>
      <c r="Q438" s="610"/>
      <c r="R438" s="610"/>
      <c r="S438" s="610"/>
      <c r="T438" s="610"/>
      <c r="U438" s="610"/>
      <c r="V438" s="610"/>
      <c r="W438" s="610"/>
      <c r="X438" s="610"/>
      <c r="Y438" s="610"/>
      <c r="Z438" s="610"/>
      <c r="AA438" s="610"/>
      <c r="AB438" s="610"/>
      <c r="AC438" s="610"/>
      <c r="AD438" s="610"/>
      <c r="AE438" s="610"/>
      <c r="AF438" s="610"/>
      <c r="AG438" s="610"/>
    </row>
    <row r="439" spans="1:33" ht="24.95" customHeight="1">
      <c r="A439" s="615"/>
      <c r="B439" s="613"/>
      <c r="C439" s="613"/>
      <c r="D439" s="610"/>
      <c r="E439" s="610"/>
      <c r="F439" s="610"/>
      <c r="G439" s="610"/>
      <c r="H439" s="610"/>
      <c r="I439" s="610"/>
      <c r="J439" s="610"/>
      <c r="K439" s="610"/>
      <c r="L439" s="610"/>
      <c r="M439" s="610"/>
      <c r="N439" s="610"/>
      <c r="O439" s="610"/>
      <c r="P439" s="610"/>
      <c r="Q439" s="610"/>
      <c r="R439" s="610"/>
      <c r="S439" s="610"/>
      <c r="T439" s="610"/>
      <c r="U439" s="610"/>
      <c r="V439" s="610"/>
      <c r="W439" s="610"/>
      <c r="X439" s="610"/>
      <c r="Y439" s="610"/>
      <c r="Z439" s="610"/>
      <c r="AA439" s="610"/>
      <c r="AB439" s="610"/>
      <c r="AC439" s="610"/>
      <c r="AD439" s="610"/>
      <c r="AE439" s="610"/>
      <c r="AF439" s="610"/>
      <c r="AG439" s="610"/>
    </row>
    <row r="440" spans="1:33" ht="24.95" customHeight="1">
      <c r="A440" s="615"/>
      <c r="B440" s="613"/>
      <c r="C440" s="613"/>
      <c r="D440" s="610"/>
      <c r="E440" s="610"/>
      <c r="F440" s="610"/>
      <c r="G440" s="610"/>
      <c r="H440" s="610"/>
      <c r="I440" s="610"/>
      <c r="J440" s="610"/>
      <c r="K440" s="610"/>
      <c r="L440" s="610"/>
      <c r="M440" s="610"/>
      <c r="N440" s="610"/>
      <c r="O440" s="610"/>
      <c r="P440" s="610"/>
      <c r="Q440" s="610"/>
      <c r="R440" s="610"/>
      <c r="S440" s="610"/>
      <c r="T440" s="610"/>
      <c r="U440" s="610"/>
      <c r="V440" s="610"/>
      <c r="W440" s="610"/>
      <c r="X440" s="610"/>
      <c r="Y440" s="610"/>
      <c r="Z440" s="610"/>
      <c r="AA440" s="610"/>
      <c r="AB440" s="610"/>
      <c r="AC440" s="610"/>
      <c r="AD440" s="610"/>
      <c r="AE440" s="610"/>
      <c r="AF440" s="610"/>
      <c r="AG440" s="610"/>
    </row>
    <row r="441" spans="1:33" ht="24.95" customHeight="1">
      <c r="A441" s="615"/>
      <c r="B441" s="613"/>
      <c r="C441" s="613"/>
      <c r="D441" s="610"/>
      <c r="E441" s="610"/>
      <c r="F441" s="610"/>
      <c r="G441" s="610"/>
      <c r="H441" s="610"/>
      <c r="I441" s="610"/>
      <c r="J441" s="610"/>
      <c r="K441" s="610"/>
      <c r="L441" s="610"/>
      <c r="M441" s="610"/>
      <c r="N441" s="610"/>
      <c r="O441" s="610"/>
      <c r="P441" s="610"/>
      <c r="Q441" s="610"/>
      <c r="R441" s="610"/>
      <c r="S441" s="610"/>
      <c r="T441" s="610"/>
      <c r="U441" s="610"/>
      <c r="V441" s="610"/>
      <c r="W441" s="610"/>
      <c r="X441" s="610"/>
      <c r="Y441" s="610"/>
      <c r="Z441" s="610"/>
      <c r="AA441" s="610"/>
      <c r="AB441" s="610"/>
      <c r="AC441" s="610"/>
      <c r="AD441" s="610"/>
      <c r="AE441" s="610"/>
      <c r="AF441" s="610"/>
      <c r="AG441" s="610"/>
    </row>
    <row r="442" spans="1:33" ht="24.95" customHeight="1">
      <c r="A442" s="615"/>
      <c r="B442" s="613"/>
      <c r="C442" s="613"/>
      <c r="D442" s="610"/>
      <c r="E442" s="610"/>
      <c r="F442" s="610"/>
      <c r="G442" s="610"/>
      <c r="H442" s="610"/>
      <c r="I442" s="610"/>
      <c r="J442" s="610"/>
      <c r="K442" s="610"/>
      <c r="L442" s="610"/>
      <c r="M442" s="610"/>
      <c r="N442" s="610"/>
      <c r="O442" s="610"/>
      <c r="P442" s="610"/>
      <c r="Q442" s="610"/>
      <c r="R442" s="610"/>
      <c r="S442" s="610"/>
      <c r="T442" s="610"/>
      <c r="U442" s="610"/>
      <c r="V442" s="610"/>
      <c r="W442" s="610"/>
      <c r="X442" s="610"/>
      <c r="Y442" s="610"/>
      <c r="Z442" s="610"/>
      <c r="AA442" s="610"/>
      <c r="AB442" s="610"/>
      <c r="AC442" s="610"/>
      <c r="AD442" s="610"/>
      <c r="AE442" s="610"/>
      <c r="AF442" s="610"/>
      <c r="AG442" s="610"/>
    </row>
    <row r="443" spans="1:33" ht="24.95" customHeight="1">
      <c r="A443" s="615"/>
      <c r="B443" s="613"/>
      <c r="C443" s="613"/>
      <c r="D443" s="610"/>
      <c r="E443" s="610"/>
      <c r="F443" s="610"/>
      <c r="G443" s="610"/>
      <c r="H443" s="610"/>
      <c r="I443" s="610"/>
      <c r="J443" s="610"/>
      <c r="K443" s="610"/>
      <c r="L443" s="610"/>
      <c r="M443" s="610"/>
      <c r="N443" s="610"/>
      <c r="O443" s="610"/>
      <c r="P443" s="610"/>
      <c r="Q443" s="610"/>
      <c r="R443" s="610"/>
      <c r="S443" s="610"/>
      <c r="T443" s="610"/>
      <c r="U443" s="610"/>
      <c r="V443" s="610"/>
      <c r="W443" s="610"/>
      <c r="X443" s="610"/>
      <c r="Y443" s="610"/>
      <c r="Z443" s="610"/>
      <c r="AA443" s="610"/>
      <c r="AB443" s="610"/>
      <c r="AC443" s="610"/>
      <c r="AD443" s="610"/>
      <c r="AE443" s="610"/>
      <c r="AF443" s="610"/>
      <c r="AG443" s="610"/>
    </row>
    <row r="444" spans="1:33" ht="24.95" customHeight="1">
      <c r="A444" s="615"/>
      <c r="B444" s="613"/>
      <c r="C444" s="613"/>
      <c r="D444" s="610"/>
      <c r="E444" s="610"/>
      <c r="F444" s="610"/>
      <c r="G444" s="610"/>
      <c r="H444" s="610"/>
      <c r="I444" s="610"/>
      <c r="J444" s="610"/>
      <c r="K444" s="610"/>
      <c r="L444" s="610"/>
      <c r="M444" s="610"/>
      <c r="N444" s="610"/>
      <c r="O444" s="610"/>
      <c r="P444" s="610"/>
      <c r="Q444" s="610"/>
      <c r="R444" s="610"/>
      <c r="S444" s="610"/>
      <c r="T444" s="610"/>
      <c r="U444" s="610"/>
      <c r="V444" s="610"/>
      <c r="W444" s="610"/>
      <c r="X444" s="610"/>
      <c r="Y444" s="610"/>
      <c r="Z444" s="610"/>
      <c r="AA444" s="610"/>
      <c r="AB444" s="610"/>
      <c r="AC444" s="610"/>
      <c r="AD444" s="610"/>
      <c r="AE444" s="610"/>
      <c r="AF444" s="610"/>
      <c r="AG444" s="610"/>
    </row>
    <row r="445" spans="1:33" ht="24.95" customHeight="1">
      <c r="A445" s="615"/>
      <c r="B445" s="613"/>
      <c r="C445" s="613"/>
      <c r="D445" s="610"/>
      <c r="E445" s="610"/>
      <c r="F445" s="610"/>
      <c r="G445" s="610"/>
      <c r="H445" s="610"/>
      <c r="I445" s="610"/>
      <c r="J445" s="610"/>
      <c r="K445" s="610"/>
      <c r="L445" s="610"/>
      <c r="M445" s="610"/>
      <c r="N445" s="610"/>
      <c r="O445" s="610"/>
      <c r="P445" s="610"/>
      <c r="Q445" s="610"/>
      <c r="R445" s="610"/>
      <c r="S445" s="610"/>
      <c r="T445" s="610"/>
      <c r="U445" s="610"/>
      <c r="V445" s="610"/>
      <c r="W445" s="610"/>
      <c r="X445" s="610"/>
      <c r="Y445" s="610"/>
      <c r="Z445" s="610"/>
      <c r="AA445" s="610"/>
      <c r="AB445" s="610"/>
      <c r="AC445" s="610"/>
      <c r="AD445" s="610"/>
      <c r="AE445" s="610"/>
      <c r="AF445" s="610"/>
      <c r="AG445" s="610"/>
    </row>
    <row r="446" spans="1:33" ht="24.95" customHeight="1">
      <c r="A446" s="615"/>
      <c r="B446" s="613"/>
      <c r="C446" s="613"/>
      <c r="D446" s="610"/>
      <c r="E446" s="610"/>
      <c r="F446" s="610"/>
      <c r="G446" s="610"/>
      <c r="H446" s="610"/>
      <c r="I446" s="610"/>
      <c r="J446" s="610"/>
      <c r="K446" s="610"/>
      <c r="L446" s="610"/>
      <c r="M446" s="610"/>
      <c r="N446" s="610"/>
      <c r="O446" s="610"/>
      <c r="P446" s="610"/>
      <c r="Q446" s="610"/>
      <c r="R446" s="610"/>
      <c r="S446" s="610"/>
      <c r="T446" s="610"/>
      <c r="U446" s="610"/>
      <c r="V446" s="610"/>
      <c r="W446" s="610"/>
      <c r="X446" s="610"/>
      <c r="Y446" s="610"/>
      <c r="Z446" s="610"/>
      <c r="AA446" s="610"/>
      <c r="AB446" s="610"/>
      <c r="AC446" s="610"/>
      <c r="AD446" s="610"/>
      <c r="AE446" s="610"/>
      <c r="AF446" s="610"/>
      <c r="AG446" s="610"/>
    </row>
    <row r="447" spans="1:33" ht="24.95" customHeight="1">
      <c r="A447" s="615"/>
      <c r="B447" s="613"/>
      <c r="C447" s="613"/>
      <c r="D447" s="610"/>
      <c r="E447" s="610"/>
      <c r="F447" s="610"/>
      <c r="G447" s="610"/>
      <c r="H447" s="610"/>
      <c r="I447" s="610"/>
      <c r="J447" s="610"/>
      <c r="K447" s="610"/>
      <c r="L447" s="610"/>
      <c r="M447" s="610"/>
      <c r="N447" s="610"/>
      <c r="O447" s="610"/>
      <c r="P447" s="610"/>
      <c r="Q447" s="610"/>
      <c r="R447" s="610"/>
      <c r="S447" s="610"/>
      <c r="T447" s="610"/>
      <c r="U447" s="610"/>
      <c r="V447" s="610"/>
      <c r="W447" s="610"/>
      <c r="X447" s="610"/>
      <c r="Y447" s="610"/>
      <c r="Z447" s="610"/>
      <c r="AA447" s="610"/>
      <c r="AB447" s="610"/>
      <c r="AC447" s="610"/>
      <c r="AD447" s="610"/>
      <c r="AE447" s="610"/>
      <c r="AF447" s="610"/>
      <c r="AG447" s="610"/>
    </row>
    <row r="448" spans="1:33" ht="24.95" customHeight="1">
      <c r="A448" s="615"/>
      <c r="B448" s="613"/>
      <c r="C448" s="613"/>
      <c r="D448" s="610"/>
      <c r="E448" s="610"/>
      <c r="F448" s="610"/>
      <c r="G448" s="610"/>
      <c r="H448" s="610"/>
      <c r="I448" s="610"/>
      <c r="J448" s="610"/>
      <c r="K448" s="610"/>
      <c r="L448" s="610"/>
      <c r="M448" s="610"/>
      <c r="N448" s="610"/>
      <c r="O448" s="610"/>
      <c r="P448" s="610"/>
      <c r="Q448" s="610"/>
      <c r="R448" s="610"/>
      <c r="S448" s="610"/>
      <c r="T448" s="610"/>
      <c r="U448" s="610"/>
      <c r="V448" s="610"/>
      <c r="W448" s="610"/>
      <c r="X448" s="610"/>
      <c r="Y448" s="610"/>
      <c r="Z448" s="610"/>
      <c r="AA448" s="610"/>
      <c r="AB448" s="610"/>
      <c r="AC448" s="610"/>
      <c r="AD448" s="610"/>
      <c r="AE448" s="610"/>
      <c r="AF448" s="610"/>
      <c r="AG448" s="610"/>
    </row>
    <row r="449" spans="1:33" ht="24.95" customHeight="1">
      <c r="A449" s="615"/>
      <c r="B449" s="613"/>
      <c r="C449" s="613"/>
      <c r="D449" s="610"/>
      <c r="E449" s="610"/>
      <c r="F449" s="610"/>
      <c r="G449" s="610"/>
      <c r="H449" s="610"/>
      <c r="I449" s="610"/>
      <c r="J449" s="610"/>
      <c r="K449" s="610"/>
      <c r="L449" s="610"/>
      <c r="M449" s="610"/>
      <c r="N449" s="610"/>
      <c r="O449" s="610"/>
      <c r="P449" s="610"/>
      <c r="Q449" s="610"/>
      <c r="R449" s="610"/>
      <c r="S449" s="610"/>
      <c r="T449" s="610"/>
      <c r="U449" s="610"/>
      <c r="V449" s="610"/>
      <c r="W449" s="610"/>
      <c r="X449" s="610"/>
      <c r="Y449" s="610"/>
      <c r="Z449" s="610"/>
      <c r="AA449" s="610"/>
      <c r="AB449" s="610"/>
      <c r="AC449" s="610"/>
      <c r="AD449" s="610"/>
      <c r="AE449" s="610"/>
      <c r="AF449" s="610"/>
      <c r="AG449" s="610"/>
    </row>
    <row r="450" spans="1:33" ht="24.95" customHeight="1">
      <c r="A450" s="615"/>
      <c r="B450" s="613"/>
      <c r="C450" s="613"/>
      <c r="D450" s="610"/>
      <c r="E450" s="610"/>
      <c r="F450" s="610"/>
      <c r="G450" s="610"/>
      <c r="H450" s="610"/>
      <c r="I450" s="610"/>
      <c r="J450" s="610"/>
      <c r="K450" s="610"/>
      <c r="L450" s="610"/>
      <c r="M450" s="610"/>
      <c r="N450" s="610"/>
      <c r="O450" s="610"/>
      <c r="P450" s="610"/>
      <c r="Q450" s="610"/>
      <c r="R450" s="610"/>
      <c r="S450" s="610"/>
      <c r="T450" s="610"/>
      <c r="U450" s="610"/>
      <c r="V450" s="610"/>
      <c r="W450" s="610"/>
      <c r="X450" s="610"/>
      <c r="Y450" s="610"/>
      <c r="Z450" s="610"/>
      <c r="AA450" s="610"/>
      <c r="AB450" s="610"/>
      <c r="AC450" s="610"/>
      <c r="AD450" s="610"/>
      <c r="AE450" s="610"/>
      <c r="AF450" s="610"/>
      <c r="AG450" s="610"/>
    </row>
    <row r="451" spans="1:33" ht="24.95" customHeight="1">
      <c r="A451" s="615"/>
      <c r="B451" s="613"/>
      <c r="C451" s="613"/>
      <c r="D451" s="610"/>
      <c r="E451" s="610"/>
      <c r="F451" s="610"/>
      <c r="G451" s="610"/>
      <c r="H451" s="610"/>
      <c r="I451" s="610"/>
      <c r="J451" s="610"/>
      <c r="K451" s="610"/>
      <c r="L451" s="610"/>
      <c r="M451" s="610"/>
      <c r="N451" s="610"/>
      <c r="O451" s="610"/>
      <c r="P451" s="610"/>
      <c r="Q451" s="610"/>
      <c r="R451" s="610"/>
      <c r="S451" s="610"/>
      <c r="T451" s="610"/>
      <c r="U451" s="610"/>
      <c r="V451" s="610"/>
      <c r="W451" s="610"/>
      <c r="X451" s="610"/>
      <c r="Y451" s="610"/>
      <c r="Z451" s="610"/>
      <c r="AA451" s="610"/>
      <c r="AB451" s="610"/>
      <c r="AC451" s="610"/>
      <c r="AD451" s="610"/>
      <c r="AE451" s="610"/>
      <c r="AF451" s="610"/>
      <c r="AG451" s="610"/>
    </row>
    <row r="452" spans="1:33" ht="24.95" customHeight="1">
      <c r="A452" s="615"/>
      <c r="B452" s="613"/>
      <c r="C452" s="613"/>
      <c r="D452" s="610"/>
      <c r="E452" s="610"/>
      <c r="F452" s="610"/>
      <c r="G452" s="610"/>
      <c r="H452" s="610"/>
      <c r="I452" s="610"/>
      <c r="J452" s="610"/>
      <c r="K452" s="610"/>
      <c r="L452" s="610"/>
      <c r="M452" s="610"/>
      <c r="N452" s="610"/>
      <c r="O452" s="610"/>
      <c r="P452" s="610"/>
      <c r="Q452" s="610"/>
      <c r="R452" s="610"/>
      <c r="S452" s="610"/>
      <c r="T452" s="610"/>
      <c r="U452" s="610"/>
      <c r="V452" s="610"/>
      <c r="W452" s="610"/>
      <c r="X452" s="610"/>
      <c r="Y452" s="610"/>
      <c r="Z452" s="610"/>
      <c r="AA452" s="610"/>
      <c r="AB452" s="610"/>
      <c r="AC452" s="610"/>
      <c r="AD452" s="610"/>
      <c r="AE452" s="610"/>
      <c r="AF452" s="610"/>
      <c r="AG452" s="610"/>
    </row>
    <row r="453" spans="1:33" ht="24.95" customHeight="1">
      <c r="A453" s="615"/>
      <c r="B453" s="613"/>
      <c r="C453" s="613"/>
      <c r="D453" s="610"/>
      <c r="E453" s="610"/>
      <c r="F453" s="610"/>
      <c r="G453" s="610"/>
      <c r="H453" s="610"/>
      <c r="I453" s="610"/>
      <c r="J453" s="610"/>
      <c r="K453" s="610"/>
      <c r="L453" s="610"/>
      <c r="M453" s="610"/>
      <c r="N453" s="610"/>
      <c r="O453" s="610"/>
      <c r="P453" s="610"/>
      <c r="Q453" s="610"/>
      <c r="R453" s="610"/>
      <c r="S453" s="610"/>
      <c r="T453" s="610"/>
      <c r="U453" s="610"/>
      <c r="V453" s="610"/>
      <c r="W453" s="610"/>
      <c r="X453" s="610"/>
      <c r="Y453" s="610"/>
      <c r="Z453" s="610"/>
      <c r="AA453" s="610"/>
      <c r="AB453" s="610"/>
      <c r="AC453" s="610"/>
      <c r="AD453" s="610"/>
      <c r="AE453" s="610"/>
      <c r="AF453" s="610"/>
      <c r="AG453" s="610"/>
    </row>
    <row r="454" spans="1:33" ht="24.95" customHeight="1">
      <c r="A454" s="615"/>
      <c r="B454" s="613"/>
      <c r="C454" s="613"/>
      <c r="D454" s="610"/>
      <c r="E454" s="610"/>
      <c r="F454" s="610"/>
      <c r="G454" s="610"/>
      <c r="H454" s="610"/>
      <c r="I454" s="610"/>
      <c r="J454" s="610"/>
      <c r="K454" s="610"/>
      <c r="L454" s="610"/>
      <c r="M454" s="610"/>
      <c r="N454" s="610"/>
      <c r="O454" s="610"/>
      <c r="P454" s="610"/>
      <c r="Q454" s="610"/>
      <c r="R454" s="610"/>
      <c r="S454" s="610"/>
      <c r="T454" s="610"/>
      <c r="U454" s="610"/>
      <c r="V454" s="610"/>
      <c r="W454" s="610"/>
      <c r="X454" s="610"/>
      <c r="Y454" s="610"/>
      <c r="Z454" s="610"/>
      <c r="AA454" s="610"/>
      <c r="AB454" s="610"/>
      <c r="AC454" s="610"/>
      <c r="AD454" s="610"/>
      <c r="AE454" s="610"/>
      <c r="AF454" s="610"/>
      <c r="AG454" s="610"/>
    </row>
    <row r="455" spans="1:33" ht="24.95" customHeight="1">
      <c r="A455" s="615"/>
      <c r="B455" s="613"/>
      <c r="C455" s="613"/>
      <c r="D455" s="610"/>
      <c r="E455" s="610"/>
      <c r="F455" s="610"/>
      <c r="G455" s="610"/>
      <c r="H455" s="610"/>
      <c r="I455" s="610"/>
      <c r="J455" s="610"/>
      <c r="K455" s="610"/>
      <c r="L455" s="610"/>
      <c r="M455" s="610"/>
      <c r="N455" s="610"/>
      <c r="O455" s="610"/>
      <c r="P455" s="610"/>
      <c r="Q455" s="610"/>
      <c r="R455" s="610"/>
      <c r="S455" s="610"/>
      <c r="T455" s="610"/>
      <c r="U455" s="610"/>
      <c r="V455" s="610"/>
      <c r="W455" s="610"/>
      <c r="X455" s="610"/>
      <c r="Y455" s="610"/>
      <c r="Z455" s="610"/>
      <c r="AA455" s="610"/>
      <c r="AB455" s="610"/>
      <c r="AC455" s="610"/>
      <c r="AD455" s="610"/>
      <c r="AE455" s="610"/>
      <c r="AF455" s="610"/>
      <c r="AG455" s="610"/>
    </row>
    <row r="456" spans="1:33" ht="24.95" customHeight="1">
      <c r="A456" s="615"/>
      <c r="B456" s="613"/>
      <c r="C456" s="613"/>
      <c r="D456" s="610"/>
      <c r="E456" s="610"/>
      <c r="F456" s="610"/>
      <c r="G456" s="610"/>
      <c r="H456" s="610"/>
      <c r="I456" s="610"/>
      <c r="J456" s="610"/>
      <c r="K456" s="610"/>
      <c r="L456" s="610"/>
      <c r="M456" s="610"/>
      <c r="N456" s="610"/>
      <c r="O456" s="610"/>
      <c r="P456" s="610"/>
      <c r="Q456" s="610"/>
      <c r="R456" s="610"/>
      <c r="S456" s="610"/>
      <c r="T456" s="610"/>
      <c r="U456" s="610"/>
      <c r="V456" s="610"/>
      <c r="W456" s="610"/>
      <c r="X456" s="610"/>
      <c r="Y456" s="610"/>
      <c r="Z456" s="610"/>
      <c r="AA456" s="610"/>
      <c r="AB456" s="610"/>
      <c r="AC456" s="610"/>
      <c r="AD456" s="610"/>
      <c r="AE456" s="610"/>
      <c r="AF456" s="610"/>
      <c r="AG456" s="610"/>
    </row>
    <row r="457" spans="1:33" ht="24.95" customHeight="1">
      <c r="A457" s="615"/>
      <c r="B457" s="613"/>
      <c r="C457" s="613"/>
      <c r="D457" s="610"/>
      <c r="E457" s="610"/>
      <c r="F457" s="610"/>
      <c r="G457" s="610"/>
      <c r="H457" s="610"/>
      <c r="I457" s="610"/>
      <c r="J457" s="610"/>
      <c r="K457" s="610"/>
      <c r="L457" s="610"/>
      <c r="M457" s="610"/>
      <c r="N457" s="610"/>
      <c r="O457" s="610"/>
      <c r="P457" s="610"/>
      <c r="Q457" s="610"/>
      <c r="R457" s="610"/>
      <c r="S457" s="610"/>
      <c r="T457" s="610"/>
      <c r="U457" s="610"/>
      <c r="V457" s="610"/>
      <c r="W457" s="610"/>
      <c r="X457" s="610"/>
      <c r="Y457" s="610"/>
      <c r="Z457" s="610"/>
      <c r="AA457" s="610"/>
      <c r="AB457" s="610"/>
      <c r="AC457" s="610"/>
      <c r="AD457" s="610"/>
      <c r="AE457" s="610"/>
      <c r="AF457" s="610"/>
      <c r="AG457" s="610"/>
    </row>
    <row r="458" spans="1:33" ht="24.95" customHeight="1">
      <c r="A458" s="615"/>
      <c r="B458" s="613"/>
      <c r="C458" s="613"/>
      <c r="D458" s="610"/>
      <c r="E458" s="610"/>
      <c r="F458" s="610"/>
      <c r="G458" s="610"/>
      <c r="H458" s="610"/>
      <c r="I458" s="610"/>
      <c r="J458" s="610"/>
      <c r="K458" s="610"/>
      <c r="L458" s="610"/>
      <c r="M458" s="610"/>
      <c r="N458" s="610"/>
      <c r="O458" s="610"/>
      <c r="P458" s="610"/>
      <c r="Q458" s="610"/>
      <c r="R458" s="610"/>
      <c r="S458" s="610"/>
      <c r="T458" s="610"/>
      <c r="U458" s="610"/>
      <c r="V458" s="610"/>
      <c r="W458" s="610"/>
      <c r="X458" s="610"/>
      <c r="Y458" s="610"/>
      <c r="Z458" s="610"/>
      <c r="AA458" s="610"/>
      <c r="AB458" s="610"/>
      <c r="AC458" s="610"/>
      <c r="AD458" s="610"/>
      <c r="AE458" s="610"/>
      <c r="AF458" s="610"/>
      <c r="AG458" s="610"/>
    </row>
    <row r="459" spans="1:33" ht="24.95" customHeight="1">
      <c r="A459" s="615"/>
      <c r="B459" s="613"/>
      <c r="C459" s="613"/>
      <c r="D459" s="610"/>
      <c r="E459" s="610"/>
      <c r="F459" s="610"/>
      <c r="G459" s="610"/>
      <c r="H459" s="610"/>
      <c r="I459" s="610"/>
      <c r="J459" s="610"/>
      <c r="K459" s="610"/>
      <c r="L459" s="610"/>
      <c r="M459" s="610"/>
      <c r="N459" s="610"/>
      <c r="O459" s="610"/>
      <c r="P459" s="610"/>
      <c r="Q459" s="610"/>
      <c r="R459" s="610"/>
      <c r="S459" s="610"/>
      <c r="T459" s="610"/>
      <c r="U459" s="610"/>
      <c r="V459" s="610"/>
      <c r="W459" s="610"/>
      <c r="X459" s="610"/>
      <c r="Y459" s="610"/>
      <c r="Z459" s="610"/>
      <c r="AA459" s="610"/>
      <c r="AB459" s="610"/>
      <c r="AC459" s="610"/>
      <c r="AD459" s="610"/>
      <c r="AE459" s="610"/>
      <c r="AF459" s="610"/>
      <c r="AG459" s="610"/>
    </row>
    <row r="460" spans="1:33" ht="24.95" customHeight="1">
      <c r="A460" s="615"/>
      <c r="B460" s="613"/>
      <c r="C460" s="613"/>
      <c r="D460" s="610"/>
      <c r="E460" s="610"/>
      <c r="F460" s="610"/>
      <c r="G460" s="610"/>
      <c r="H460" s="610"/>
      <c r="I460" s="610"/>
      <c r="J460" s="610"/>
      <c r="K460" s="610"/>
      <c r="L460" s="610"/>
      <c r="M460" s="610"/>
      <c r="N460" s="610"/>
      <c r="O460" s="610"/>
      <c r="P460" s="610"/>
      <c r="Q460" s="610"/>
      <c r="R460" s="610"/>
      <c r="S460" s="610"/>
      <c r="T460" s="610"/>
      <c r="U460" s="610"/>
      <c r="V460" s="610"/>
      <c r="W460" s="610"/>
      <c r="X460" s="610"/>
      <c r="Y460" s="610"/>
      <c r="Z460" s="610"/>
      <c r="AA460" s="610"/>
      <c r="AB460" s="610"/>
      <c r="AC460" s="610"/>
      <c r="AD460" s="610"/>
      <c r="AE460" s="610"/>
      <c r="AF460" s="610"/>
      <c r="AG460" s="610"/>
    </row>
    <row r="461" spans="1:33" ht="24.95" customHeight="1">
      <c r="A461" s="615"/>
      <c r="B461" s="613"/>
      <c r="C461" s="613"/>
      <c r="D461" s="610"/>
      <c r="E461" s="610"/>
      <c r="F461" s="610"/>
      <c r="G461" s="610"/>
      <c r="H461" s="610"/>
      <c r="I461" s="610"/>
      <c r="J461" s="610"/>
      <c r="K461" s="610"/>
      <c r="L461" s="610"/>
      <c r="M461" s="610"/>
      <c r="N461" s="610"/>
      <c r="O461" s="610"/>
      <c r="P461" s="610"/>
      <c r="Q461" s="610"/>
      <c r="R461" s="610"/>
      <c r="S461" s="610"/>
      <c r="T461" s="610"/>
      <c r="U461" s="610"/>
      <c r="V461" s="610"/>
      <c r="W461" s="610"/>
      <c r="X461" s="610"/>
      <c r="Y461" s="610"/>
      <c r="Z461" s="610"/>
      <c r="AA461" s="610"/>
      <c r="AB461" s="610"/>
      <c r="AC461" s="610"/>
      <c r="AD461" s="610"/>
      <c r="AE461" s="610"/>
      <c r="AF461" s="610"/>
      <c r="AG461" s="610"/>
    </row>
    <row r="462" spans="1:33" ht="24.95" customHeight="1">
      <c r="A462" s="615"/>
      <c r="B462" s="613"/>
      <c r="C462" s="613"/>
      <c r="D462" s="610"/>
      <c r="E462" s="610"/>
      <c r="F462" s="610"/>
      <c r="G462" s="610"/>
      <c r="H462" s="610"/>
      <c r="I462" s="610"/>
      <c r="J462" s="610"/>
      <c r="K462" s="610"/>
      <c r="L462" s="610"/>
      <c r="M462" s="610"/>
      <c r="N462" s="610"/>
      <c r="O462" s="610"/>
      <c r="P462" s="610"/>
      <c r="Q462" s="610"/>
      <c r="R462" s="610"/>
      <c r="S462" s="610"/>
      <c r="T462" s="610"/>
      <c r="U462" s="610"/>
      <c r="V462" s="610"/>
      <c r="W462" s="610"/>
      <c r="X462" s="610"/>
      <c r="Y462" s="610"/>
      <c r="Z462" s="610"/>
      <c r="AA462" s="610"/>
      <c r="AB462" s="610"/>
      <c r="AC462" s="610"/>
      <c r="AD462" s="610"/>
      <c r="AE462" s="610"/>
      <c r="AF462" s="610"/>
      <c r="AG462" s="610"/>
    </row>
    <row r="463" spans="1:33" ht="24.95" customHeight="1">
      <c r="A463" s="615"/>
      <c r="B463" s="613"/>
      <c r="C463" s="613"/>
      <c r="D463" s="610"/>
      <c r="E463" s="610"/>
      <c r="F463" s="610"/>
      <c r="G463" s="610"/>
      <c r="H463" s="610"/>
      <c r="I463" s="610"/>
      <c r="J463" s="610"/>
      <c r="K463" s="610"/>
      <c r="L463" s="610"/>
      <c r="M463" s="610"/>
      <c r="N463" s="610"/>
      <c r="O463" s="610"/>
      <c r="P463" s="610"/>
      <c r="Q463" s="610"/>
      <c r="R463" s="610"/>
      <c r="S463" s="610"/>
      <c r="T463" s="610"/>
      <c r="U463" s="610"/>
      <c r="V463" s="610"/>
      <c r="W463" s="610"/>
      <c r="X463" s="610"/>
      <c r="Y463" s="610"/>
      <c r="Z463" s="610"/>
      <c r="AA463" s="610"/>
      <c r="AB463" s="610"/>
      <c r="AC463" s="610"/>
      <c r="AD463" s="610"/>
      <c r="AE463" s="610"/>
      <c r="AF463" s="610"/>
      <c r="AG463" s="610"/>
    </row>
    <row r="464" spans="1:33" ht="24.95" customHeight="1">
      <c r="A464" s="615"/>
      <c r="B464" s="613"/>
      <c r="C464" s="613"/>
      <c r="D464" s="610"/>
      <c r="E464" s="610"/>
      <c r="F464" s="610"/>
      <c r="G464" s="610"/>
      <c r="H464" s="610"/>
      <c r="I464" s="610"/>
      <c r="J464" s="610"/>
      <c r="K464" s="610"/>
      <c r="L464" s="610"/>
      <c r="M464" s="610"/>
      <c r="N464" s="610"/>
      <c r="O464" s="610"/>
      <c r="P464" s="610"/>
      <c r="Q464" s="610"/>
      <c r="R464" s="610"/>
      <c r="S464" s="610"/>
      <c r="T464" s="610"/>
      <c r="U464" s="610"/>
      <c r="V464" s="610"/>
      <c r="W464" s="610"/>
      <c r="X464" s="610"/>
      <c r="Y464" s="610"/>
      <c r="Z464" s="610"/>
      <c r="AA464" s="610"/>
      <c r="AB464" s="610"/>
      <c r="AC464" s="610"/>
      <c r="AD464" s="610"/>
      <c r="AE464" s="610"/>
      <c r="AF464" s="610"/>
      <c r="AG464" s="610"/>
    </row>
    <row r="465" spans="1:33" ht="24.95" customHeight="1">
      <c r="A465" s="615"/>
      <c r="B465" s="613"/>
      <c r="C465" s="613"/>
      <c r="D465" s="610"/>
      <c r="E465" s="610"/>
      <c r="F465" s="610"/>
      <c r="G465" s="610"/>
      <c r="H465" s="610"/>
      <c r="I465" s="610"/>
      <c r="J465" s="610"/>
      <c r="K465" s="610"/>
      <c r="L465" s="610"/>
      <c r="M465" s="610"/>
      <c r="N465" s="610"/>
      <c r="O465" s="610"/>
      <c r="P465" s="610"/>
      <c r="Q465" s="610"/>
      <c r="R465" s="610"/>
      <c r="S465" s="610"/>
      <c r="T465" s="610"/>
      <c r="U465" s="610"/>
      <c r="V465" s="610"/>
      <c r="W465" s="610"/>
      <c r="X465" s="610"/>
      <c r="Y465" s="610"/>
      <c r="Z465" s="610"/>
      <c r="AA465" s="610"/>
      <c r="AB465" s="610"/>
      <c r="AC465" s="610"/>
      <c r="AD465" s="610"/>
      <c r="AE465" s="610"/>
      <c r="AF465" s="610"/>
      <c r="AG465" s="610"/>
    </row>
    <row r="466" spans="1:33" ht="24.95" customHeight="1">
      <c r="A466" s="615"/>
      <c r="B466" s="613"/>
      <c r="C466" s="613"/>
      <c r="D466" s="610"/>
      <c r="E466" s="610"/>
      <c r="F466" s="610"/>
      <c r="G466" s="610"/>
      <c r="H466" s="610"/>
      <c r="I466" s="610"/>
      <c r="J466" s="610"/>
      <c r="K466" s="610"/>
      <c r="L466" s="610"/>
      <c r="M466" s="610"/>
      <c r="N466" s="610"/>
      <c r="O466" s="610"/>
      <c r="P466" s="610"/>
      <c r="Q466" s="610"/>
      <c r="R466" s="610"/>
      <c r="S466" s="610"/>
      <c r="T466" s="610"/>
      <c r="U466" s="610"/>
      <c r="V466" s="610"/>
      <c r="W466" s="610"/>
      <c r="X466" s="610"/>
      <c r="Y466" s="610"/>
      <c r="Z466" s="610"/>
      <c r="AA466" s="610"/>
      <c r="AB466" s="610"/>
      <c r="AC466" s="610"/>
      <c r="AD466" s="610"/>
      <c r="AE466" s="610"/>
      <c r="AF466" s="610"/>
      <c r="AG466" s="610"/>
    </row>
    <row r="467" spans="1:33" ht="24.95" customHeight="1">
      <c r="A467" s="615"/>
      <c r="B467" s="613"/>
      <c r="C467" s="613"/>
      <c r="D467" s="610"/>
      <c r="E467" s="610"/>
      <c r="F467" s="610"/>
      <c r="G467" s="610"/>
      <c r="H467" s="610"/>
      <c r="I467" s="610"/>
      <c r="J467" s="610"/>
      <c r="K467" s="610"/>
      <c r="L467" s="610"/>
      <c r="M467" s="610"/>
      <c r="N467" s="610"/>
      <c r="O467" s="610"/>
      <c r="P467" s="610"/>
      <c r="Q467" s="610"/>
      <c r="R467" s="610"/>
      <c r="S467" s="610"/>
      <c r="T467" s="610"/>
      <c r="U467" s="610"/>
      <c r="V467" s="610"/>
      <c r="W467" s="610"/>
      <c r="X467" s="610"/>
      <c r="Y467" s="610"/>
      <c r="Z467" s="610"/>
      <c r="AA467" s="610"/>
      <c r="AB467" s="610"/>
      <c r="AC467" s="610"/>
      <c r="AD467" s="610"/>
      <c r="AE467" s="610"/>
      <c r="AF467" s="610"/>
      <c r="AG467" s="610"/>
    </row>
    <row r="468" spans="1:33" ht="24.95" customHeight="1">
      <c r="A468" s="615"/>
      <c r="B468" s="613"/>
      <c r="C468" s="613"/>
      <c r="D468" s="610"/>
      <c r="E468" s="610"/>
      <c r="F468" s="610"/>
      <c r="G468" s="610"/>
      <c r="H468" s="610"/>
      <c r="I468" s="610"/>
      <c r="J468" s="610"/>
      <c r="K468" s="610"/>
      <c r="L468" s="610"/>
      <c r="M468" s="610"/>
      <c r="N468" s="610"/>
      <c r="O468" s="610"/>
      <c r="P468" s="610"/>
      <c r="Q468" s="610"/>
      <c r="R468" s="610"/>
      <c r="S468" s="610"/>
      <c r="T468" s="610"/>
      <c r="U468" s="610"/>
      <c r="V468" s="610"/>
      <c r="W468" s="610"/>
      <c r="X468" s="610"/>
      <c r="Y468" s="610"/>
      <c r="Z468" s="610"/>
      <c r="AA468" s="610"/>
      <c r="AB468" s="610"/>
      <c r="AC468" s="610"/>
      <c r="AD468" s="610"/>
      <c r="AE468" s="610"/>
      <c r="AF468" s="610"/>
      <c r="AG468" s="610"/>
    </row>
    <row r="469" spans="1:33" ht="24.95" customHeight="1">
      <c r="A469" s="615"/>
      <c r="B469" s="613"/>
      <c r="C469" s="613"/>
      <c r="D469" s="610"/>
      <c r="E469" s="610"/>
      <c r="F469" s="610"/>
      <c r="G469" s="610"/>
      <c r="H469" s="610"/>
      <c r="I469" s="610"/>
      <c r="J469" s="610"/>
      <c r="K469" s="610"/>
      <c r="L469" s="610"/>
      <c r="M469" s="610"/>
      <c r="N469" s="610"/>
      <c r="O469" s="610"/>
      <c r="P469" s="610"/>
      <c r="Q469" s="610"/>
      <c r="R469" s="610"/>
      <c r="S469" s="610"/>
      <c r="T469" s="610"/>
      <c r="U469" s="610"/>
      <c r="V469" s="610"/>
      <c r="W469" s="610"/>
      <c r="X469" s="610"/>
      <c r="Y469" s="610"/>
      <c r="Z469" s="610"/>
      <c r="AA469" s="610"/>
      <c r="AB469" s="610"/>
      <c r="AC469" s="610"/>
      <c r="AD469" s="610"/>
      <c r="AE469" s="610"/>
      <c r="AF469" s="610"/>
      <c r="AG469" s="610"/>
    </row>
    <row r="470" spans="1:33" ht="24.95" customHeight="1">
      <c r="A470" s="615"/>
      <c r="B470" s="613"/>
      <c r="C470" s="613"/>
      <c r="D470" s="610"/>
      <c r="E470" s="610"/>
      <c r="F470" s="610"/>
      <c r="G470" s="610"/>
      <c r="H470" s="610"/>
      <c r="I470" s="610"/>
      <c r="J470" s="610"/>
      <c r="K470" s="610"/>
      <c r="L470" s="610"/>
      <c r="M470" s="610"/>
      <c r="N470" s="610"/>
      <c r="O470" s="610"/>
      <c r="P470" s="610"/>
      <c r="Q470" s="610"/>
      <c r="R470" s="610"/>
      <c r="S470" s="610"/>
      <c r="T470" s="610"/>
      <c r="U470" s="610"/>
      <c r="V470" s="610"/>
      <c r="W470" s="610"/>
      <c r="X470" s="610"/>
      <c r="Y470" s="610"/>
      <c r="Z470" s="610"/>
      <c r="AA470" s="610"/>
      <c r="AB470" s="610"/>
      <c r="AC470" s="610"/>
      <c r="AD470" s="610"/>
      <c r="AE470" s="610"/>
      <c r="AF470" s="610"/>
      <c r="AG470" s="610"/>
    </row>
    <row r="471" spans="1:33" ht="24.95" customHeight="1">
      <c r="A471" s="615"/>
      <c r="B471" s="613"/>
      <c r="C471" s="613"/>
      <c r="D471" s="610"/>
      <c r="E471" s="610"/>
      <c r="F471" s="610"/>
      <c r="G471" s="610"/>
      <c r="H471" s="610"/>
      <c r="I471" s="610"/>
      <c r="J471" s="610"/>
      <c r="K471" s="610"/>
      <c r="L471" s="610"/>
      <c r="M471" s="610"/>
      <c r="N471" s="610"/>
      <c r="O471" s="610"/>
      <c r="P471" s="610"/>
      <c r="Q471" s="610"/>
      <c r="R471" s="610"/>
      <c r="S471" s="610"/>
      <c r="T471" s="610"/>
      <c r="U471" s="610"/>
      <c r="V471" s="610"/>
      <c r="W471" s="610"/>
      <c r="X471" s="610"/>
      <c r="Y471" s="610"/>
      <c r="Z471" s="610"/>
      <c r="AA471" s="610"/>
      <c r="AB471" s="610"/>
      <c r="AC471" s="610"/>
      <c r="AD471" s="610"/>
      <c r="AE471" s="610"/>
      <c r="AF471" s="610"/>
      <c r="AG471" s="610"/>
    </row>
    <row r="472" spans="1:33" ht="24.95" customHeight="1">
      <c r="A472" s="615"/>
      <c r="B472" s="613"/>
      <c r="C472" s="613"/>
      <c r="D472" s="610"/>
      <c r="E472" s="610"/>
      <c r="F472" s="610"/>
      <c r="G472" s="610"/>
      <c r="H472" s="610"/>
      <c r="I472" s="610"/>
      <c r="J472" s="610"/>
      <c r="K472" s="610"/>
      <c r="L472" s="610"/>
      <c r="M472" s="610"/>
      <c r="N472" s="610"/>
      <c r="O472" s="610"/>
      <c r="P472" s="610"/>
      <c r="Q472" s="610"/>
      <c r="R472" s="610"/>
      <c r="S472" s="610"/>
      <c r="T472" s="610"/>
      <c r="U472" s="610"/>
      <c r="V472" s="610"/>
      <c r="W472" s="610"/>
      <c r="X472" s="610"/>
      <c r="Y472" s="610"/>
      <c r="Z472" s="610"/>
      <c r="AA472" s="610"/>
      <c r="AB472" s="610"/>
      <c r="AC472" s="610"/>
      <c r="AD472" s="610"/>
      <c r="AE472" s="610"/>
      <c r="AF472" s="610"/>
      <c r="AG472" s="610"/>
    </row>
    <row r="473" spans="1:33" ht="24.95" customHeight="1">
      <c r="A473" s="615"/>
      <c r="B473" s="613"/>
      <c r="C473" s="613"/>
      <c r="D473" s="610"/>
      <c r="E473" s="610"/>
      <c r="F473" s="610"/>
      <c r="G473" s="610"/>
      <c r="H473" s="610"/>
      <c r="I473" s="610"/>
      <c r="J473" s="610"/>
      <c r="K473" s="610"/>
      <c r="L473" s="610"/>
      <c r="M473" s="610"/>
      <c r="N473" s="610"/>
      <c r="O473" s="610"/>
      <c r="P473" s="610"/>
      <c r="Q473" s="610"/>
      <c r="R473" s="610"/>
      <c r="S473" s="610"/>
      <c r="T473" s="610"/>
      <c r="U473" s="610"/>
      <c r="V473" s="610"/>
      <c r="W473" s="610"/>
      <c r="X473" s="610"/>
      <c r="Y473" s="610"/>
      <c r="Z473" s="610"/>
      <c r="AA473" s="610"/>
      <c r="AB473" s="610"/>
      <c r="AC473" s="610"/>
      <c r="AD473" s="610"/>
      <c r="AE473" s="610"/>
      <c r="AF473" s="610"/>
      <c r="AG473" s="610"/>
    </row>
    <row r="474" spans="1:33" ht="24.95" customHeight="1">
      <c r="A474" s="615"/>
      <c r="B474" s="613"/>
      <c r="C474" s="613"/>
      <c r="D474" s="610"/>
      <c r="E474" s="610"/>
      <c r="F474" s="610"/>
      <c r="G474" s="610"/>
      <c r="H474" s="610"/>
      <c r="I474" s="610"/>
      <c r="J474" s="610"/>
      <c r="K474" s="610"/>
      <c r="L474" s="610"/>
      <c r="M474" s="610"/>
      <c r="N474" s="610"/>
      <c r="O474" s="610"/>
      <c r="P474" s="610"/>
      <c r="Q474" s="610"/>
      <c r="R474" s="610"/>
      <c r="S474" s="610"/>
      <c r="T474" s="610"/>
      <c r="U474" s="610"/>
      <c r="V474" s="610"/>
      <c r="W474" s="610"/>
      <c r="X474" s="610"/>
      <c r="Y474" s="610"/>
      <c r="Z474" s="610"/>
      <c r="AA474" s="610"/>
      <c r="AB474" s="610"/>
      <c r="AC474" s="610"/>
      <c r="AD474" s="610"/>
      <c r="AE474" s="610"/>
      <c r="AF474" s="610"/>
      <c r="AG474" s="610"/>
    </row>
    <row r="475" spans="1:33" ht="24.95" customHeight="1">
      <c r="A475" s="615"/>
      <c r="B475" s="613"/>
      <c r="C475" s="613"/>
      <c r="D475" s="610"/>
      <c r="E475" s="610"/>
      <c r="F475" s="610"/>
      <c r="G475" s="610"/>
      <c r="H475" s="610"/>
      <c r="I475" s="610"/>
      <c r="J475" s="610"/>
      <c r="K475" s="610"/>
      <c r="L475" s="610"/>
      <c r="M475" s="610"/>
      <c r="N475" s="610"/>
      <c r="O475" s="610"/>
      <c r="P475" s="610"/>
      <c r="Q475" s="610"/>
      <c r="R475" s="610"/>
      <c r="S475" s="610"/>
      <c r="T475" s="610"/>
      <c r="U475" s="610"/>
      <c r="V475" s="610"/>
      <c r="W475" s="610"/>
      <c r="X475" s="610"/>
      <c r="Y475" s="610"/>
      <c r="Z475" s="610"/>
      <c r="AA475" s="610"/>
      <c r="AB475" s="610"/>
      <c r="AC475" s="610"/>
      <c r="AD475" s="610"/>
      <c r="AE475" s="610"/>
      <c r="AF475" s="610"/>
      <c r="AG475" s="610"/>
    </row>
    <row r="476" spans="1:33" ht="24.95" customHeight="1">
      <c r="A476" s="615"/>
      <c r="B476" s="613"/>
      <c r="C476" s="613"/>
      <c r="D476" s="610"/>
      <c r="E476" s="610"/>
      <c r="F476" s="610"/>
      <c r="G476" s="610"/>
      <c r="H476" s="610"/>
      <c r="I476" s="610"/>
      <c r="J476" s="610"/>
      <c r="K476" s="610"/>
      <c r="L476" s="610"/>
      <c r="M476" s="610"/>
      <c r="N476" s="610"/>
      <c r="O476" s="610"/>
      <c r="P476" s="610"/>
      <c r="Q476" s="610"/>
      <c r="R476" s="610"/>
      <c r="S476" s="610"/>
      <c r="T476" s="610"/>
      <c r="U476" s="610"/>
      <c r="V476" s="610"/>
      <c r="W476" s="610"/>
      <c r="X476" s="610"/>
      <c r="Y476" s="610"/>
      <c r="Z476" s="610"/>
      <c r="AA476" s="610"/>
      <c r="AB476" s="610"/>
      <c r="AC476" s="610"/>
      <c r="AD476" s="610"/>
      <c r="AE476" s="610"/>
      <c r="AF476" s="610"/>
      <c r="AG476" s="610"/>
    </row>
    <row r="477" spans="1:33" ht="24.95" customHeight="1">
      <c r="A477" s="615"/>
      <c r="B477" s="613"/>
      <c r="C477" s="613"/>
      <c r="D477" s="610"/>
      <c r="E477" s="610"/>
      <c r="F477" s="610"/>
      <c r="G477" s="610"/>
      <c r="H477" s="610"/>
      <c r="I477" s="610"/>
      <c r="J477" s="610"/>
      <c r="K477" s="610"/>
      <c r="L477" s="610"/>
      <c r="M477" s="610"/>
      <c r="N477" s="610"/>
      <c r="O477" s="610"/>
      <c r="P477" s="610"/>
      <c r="Q477" s="610"/>
      <c r="R477" s="610"/>
      <c r="S477" s="610"/>
      <c r="T477" s="610"/>
      <c r="U477" s="610"/>
      <c r="V477" s="610"/>
      <c r="W477" s="610"/>
      <c r="X477" s="610"/>
      <c r="Y477" s="610"/>
      <c r="Z477" s="610"/>
      <c r="AA477" s="610"/>
      <c r="AB477" s="610"/>
      <c r="AC477" s="610"/>
      <c r="AD477" s="610"/>
      <c r="AE477" s="610"/>
      <c r="AF477" s="610"/>
      <c r="AG477" s="610"/>
    </row>
    <row r="478" spans="1:33" ht="24.95" customHeight="1">
      <c r="A478" s="615"/>
      <c r="B478" s="613"/>
      <c r="C478" s="613"/>
      <c r="D478" s="610"/>
      <c r="E478" s="610"/>
      <c r="F478" s="610"/>
      <c r="G478" s="610"/>
      <c r="H478" s="610"/>
      <c r="I478" s="610"/>
      <c r="J478" s="610"/>
      <c r="K478" s="610"/>
      <c r="L478" s="610"/>
      <c r="M478" s="610"/>
      <c r="N478" s="610"/>
      <c r="O478" s="610"/>
      <c r="P478" s="610"/>
      <c r="Q478" s="610"/>
      <c r="R478" s="610"/>
      <c r="S478" s="610"/>
      <c r="T478" s="610"/>
      <c r="U478" s="610"/>
      <c r="V478" s="610"/>
      <c r="W478" s="610"/>
      <c r="X478" s="610"/>
      <c r="Y478" s="610"/>
      <c r="Z478" s="610"/>
      <c r="AA478" s="610"/>
      <c r="AB478" s="610"/>
      <c r="AC478" s="610"/>
      <c r="AD478" s="610"/>
      <c r="AE478" s="610"/>
      <c r="AF478" s="610"/>
      <c r="AG478" s="610"/>
    </row>
    <row r="479" spans="1:33" ht="24.95" customHeight="1">
      <c r="A479" s="615"/>
      <c r="B479" s="613"/>
      <c r="C479" s="613"/>
      <c r="D479" s="610"/>
      <c r="E479" s="610"/>
      <c r="F479" s="610"/>
      <c r="G479" s="610"/>
      <c r="H479" s="610"/>
      <c r="I479" s="610"/>
      <c r="J479" s="610"/>
      <c r="K479" s="610"/>
      <c r="L479" s="610"/>
      <c r="M479" s="610"/>
      <c r="N479" s="610"/>
      <c r="O479" s="610"/>
      <c r="P479" s="610"/>
      <c r="Q479" s="610"/>
      <c r="R479" s="610"/>
      <c r="S479" s="610"/>
      <c r="T479" s="610"/>
      <c r="U479" s="610"/>
      <c r="V479" s="610"/>
      <c r="W479" s="610"/>
      <c r="X479" s="610"/>
      <c r="Y479" s="610"/>
      <c r="Z479" s="610"/>
      <c r="AA479" s="610"/>
      <c r="AB479" s="610"/>
      <c r="AC479" s="610"/>
      <c r="AD479" s="610"/>
      <c r="AE479" s="610"/>
      <c r="AF479" s="610"/>
      <c r="AG479" s="610"/>
    </row>
    <row r="480" spans="1:33" ht="24.95" customHeight="1">
      <c r="A480" s="615"/>
      <c r="B480" s="613"/>
      <c r="C480" s="613"/>
      <c r="D480" s="610"/>
      <c r="E480" s="610"/>
      <c r="F480" s="610"/>
      <c r="G480" s="610"/>
      <c r="H480" s="610"/>
      <c r="I480" s="610"/>
      <c r="J480" s="610"/>
      <c r="K480" s="610"/>
      <c r="L480" s="610"/>
      <c r="M480" s="610"/>
      <c r="N480" s="610"/>
      <c r="O480" s="610"/>
      <c r="P480" s="610"/>
      <c r="Q480" s="610"/>
      <c r="R480" s="610"/>
      <c r="S480" s="610"/>
      <c r="T480" s="610"/>
      <c r="U480" s="610"/>
      <c r="V480" s="610"/>
      <c r="W480" s="610"/>
      <c r="X480" s="610"/>
      <c r="Y480" s="610"/>
      <c r="Z480" s="610"/>
      <c r="AA480" s="610"/>
      <c r="AB480" s="610"/>
      <c r="AC480" s="610"/>
      <c r="AD480" s="610"/>
      <c r="AE480" s="610"/>
      <c r="AF480" s="610"/>
      <c r="AG480" s="610"/>
    </row>
    <row r="481" spans="1:33" ht="24.95" customHeight="1">
      <c r="A481" s="615"/>
      <c r="B481" s="613"/>
      <c r="C481" s="613"/>
      <c r="D481" s="610"/>
      <c r="E481" s="610"/>
      <c r="F481" s="610"/>
      <c r="G481" s="610"/>
      <c r="H481" s="610"/>
      <c r="I481" s="610"/>
      <c r="J481" s="610"/>
      <c r="K481" s="610"/>
      <c r="L481" s="610"/>
      <c r="M481" s="610"/>
      <c r="N481" s="610"/>
      <c r="O481" s="610"/>
      <c r="P481" s="610"/>
      <c r="Q481" s="610"/>
      <c r="R481" s="610"/>
      <c r="S481" s="610"/>
      <c r="T481" s="610"/>
      <c r="U481" s="610"/>
      <c r="V481" s="610"/>
      <c r="W481" s="610"/>
      <c r="X481" s="610"/>
      <c r="Y481" s="610"/>
      <c r="Z481" s="610"/>
      <c r="AA481" s="610"/>
      <c r="AB481" s="610"/>
      <c r="AC481" s="610"/>
      <c r="AD481" s="610"/>
      <c r="AE481" s="610"/>
      <c r="AF481" s="610"/>
      <c r="AG481" s="610"/>
    </row>
    <row r="482" spans="1:33" ht="24.95" customHeight="1">
      <c r="A482" s="615"/>
      <c r="B482" s="613"/>
      <c r="C482" s="613"/>
      <c r="D482" s="610"/>
      <c r="E482" s="610"/>
      <c r="F482" s="610"/>
      <c r="G482" s="610"/>
      <c r="H482" s="610"/>
      <c r="I482" s="610"/>
      <c r="J482" s="610"/>
      <c r="K482" s="610"/>
      <c r="L482" s="610"/>
      <c r="M482" s="610"/>
      <c r="N482" s="610"/>
      <c r="O482" s="610"/>
      <c r="P482" s="610"/>
      <c r="Q482" s="610"/>
      <c r="R482" s="610"/>
      <c r="S482" s="610"/>
      <c r="T482" s="610"/>
      <c r="U482" s="610"/>
      <c r="V482" s="610"/>
      <c r="W482" s="610"/>
      <c r="X482" s="610"/>
      <c r="Y482" s="610"/>
      <c r="Z482" s="610"/>
      <c r="AA482" s="610"/>
      <c r="AB482" s="610"/>
      <c r="AC482" s="610"/>
      <c r="AD482" s="610"/>
      <c r="AE482" s="610"/>
      <c r="AF482" s="610"/>
      <c r="AG482" s="610"/>
    </row>
    <row r="483" spans="1:33" ht="24.95" customHeight="1">
      <c r="A483" s="615"/>
      <c r="B483" s="613"/>
      <c r="C483" s="613"/>
      <c r="D483" s="610"/>
      <c r="E483" s="610"/>
      <c r="F483" s="610"/>
      <c r="G483" s="610"/>
      <c r="H483" s="610"/>
      <c r="I483" s="610"/>
      <c r="J483" s="610"/>
      <c r="K483" s="610"/>
      <c r="L483" s="610"/>
      <c r="M483" s="610"/>
      <c r="N483" s="610"/>
      <c r="O483" s="610"/>
      <c r="P483" s="610"/>
      <c r="Q483" s="610"/>
      <c r="R483" s="610"/>
      <c r="S483" s="610"/>
      <c r="T483" s="610"/>
      <c r="U483" s="610"/>
      <c r="V483" s="610"/>
      <c r="W483" s="610"/>
      <c r="X483" s="610"/>
      <c r="Y483" s="610"/>
      <c r="Z483" s="610"/>
      <c r="AA483" s="610"/>
      <c r="AB483" s="610"/>
      <c r="AC483" s="610"/>
      <c r="AD483" s="610"/>
      <c r="AE483" s="610"/>
      <c r="AF483" s="610"/>
      <c r="AG483" s="610"/>
    </row>
    <row r="484" spans="1:33" ht="24.95" customHeight="1">
      <c r="A484" s="615"/>
      <c r="B484" s="613"/>
      <c r="C484" s="613"/>
      <c r="D484" s="610"/>
      <c r="E484" s="610"/>
      <c r="F484" s="610"/>
      <c r="G484" s="610"/>
      <c r="H484" s="610"/>
      <c r="I484" s="610"/>
      <c r="J484" s="610"/>
      <c r="K484" s="610"/>
      <c r="L484" s="610"/>
      <c r="M484" s="610"/>
      <c r="N484" s="610"/>
      <c r="O484" s="610"/>
      <c r="P484" s="610"/>
      <c r="Q484" s="610"/>
      <c r="R484" s="610"/>
      <c r="S484" s="610"/>
      <c r="T484" s="610"/>
      <c r="U484" s="610"/>
      <c r="V484" s="610"/>
      <c r="W484" s="610"/>
      <c r="X484" s="610"/>
      <c r="Y484" s="610"/>
      <c r="Z484" s="610"/>
      <c r="AA484" s="610"/>
      <c r="AB484" s="610"/>
      <c r="AC484" s="610"/>
      <c r="AD484" s="610"/>
      <c r="AE484" s="610"/>
      <c r="AF484" s="610"/>
      <c r="AG484" s="610"/>
    </row>
    <row r="485" spans="1:33" ht="24.95" customHeight="1">
      <c r="A485" s="615"/>
      <c r="B485" s="613"/>
      <c r="C485" s="613"/>
      <c r="D485" s="610"/>
      <c r="E485" s="610"/>
      <c r="F485" s="610"/>
      <c r="G485" s="610"/>
      <c r="H485" s="610"/>
      <c r="I485" s="610"/>
      <c r="J485" s="610"/>
      <c r="K485" s="610"/>
      <c r="L485" s="610"/>
      <c r="M485" s="610"/>
      <c r="N485" s="610"/>
      <c r="O485" s="610"/>
      <c r="P485" s="610"/>
      <c r="Q485" s="610"/>
      <c r="R485" s="610"/>
      <c r="S485" s="610"/>
      <c r="T485" s="610"/>
      <c r="U485" s="610"/>
      <c r="V485" s="610"/>
      <c r="W485" s="610"/>
      <c r="X485" s="610"/>
      <c r="Y485" s="610"/>
      <c r="Z485" s="610"/>
      <c r="AA485" s="610"/>
      <c r="AB485" s="610"/>
      <c r="AC485" s="610"/>
      <c r="AD485" s="610"/>
      <c r="AE485" s="610"/>
      <c r="AF485" s="610"/>
      <c r="AG485" s="610"/>
    </row>
    <row r="486" spans="1:33" ht="24.95" customHeight="1">
      <c r="A486" s="615"/>
      <c r="B486" s="613"/>
      <c r="C486" s="613"/>
      <c r="D486" s="610"/>
      <c r="E486" s="610"/>
      <c r="F486" s="610"/>
      <c r="G486" s="610"/>
      <c r="H486" s="610"/>
      <c r="I486" s="610"/>
      <c r="J486" s="610"/>
      <c r="K486" s="610"/>
      <c r="L486" s="610"/>
      <c r="M486" s="610"/>
      <c r="N486" s="610"/>
      <c r="O486" s="610"/>
      <c r="P486" s="610"/>
      <c r="Q486" s="610"/>
      <c r="R486" s="610"/>
      <c r="S486" s="610"/>
      <c r="T486" s="610"/>
      <c r="U486" s="610"/>
      <c r="V486" s="610"/>
      <c r="W486" s="610"/>
      <c r="X486" s="610"/>
      <c r="Y486" s="610"/>
      <c r="Z486" s="610"/>
      <c r="AA486" s="610"/>
      <c r="AB486" s="610"/>
      <c r="AC486" s="610"/>
      <c r="AD486" s="610"/>
      <c r="AE486" s="610"/>
      <c r="AF486" s="610"/>
      <c r="AG486" s="610"/>
    </row>
    <row r="487" spans="1:33" ht="24.95" customHeight="1">
      <c r="A487" s="615"/>
      <c r="B487" s="613"/>
      <c r="C487" s="613"/>
      <c r="D487" s="610"/>
      <c r="E487" s="610"/>
      <c r="F487" s="610"/>
      <c r="G487" s="610"/>
      <c r="H487" s="610"/>
      <c r="I487" s="610"/>
      <c r="J487" s="610"/>
      <c r="K487" s="610"/>
      <c r="L487" s="610"/>
      <c r="M487" s="610"/>
      <c r="N487" s="610"/>
      <c r="O487" s="610"/>
      <c r="P487" s="610"/>
      <c r="Q487" s="610"/>
      <c r="R487" s="610"/>
      <c r="S487" s="610"/>
      <c r="T487" s="610"/>
      <c r="U487" s="610"/>
      <c r="V487" s="610"/>
      <c r="W487" s="610"/>
      <c r="X487" s="610"/>
      <c r="Y487" s="610"/>
      <c r="Z487" s="610"/>
      <c r="AA487" s="610"/>
      <c r="AB487" s="610"/>
      <c r="AC487" s="610"/>
      <c r="AD487" s="610"/>
      <c r="AE487" s="610"/>
      <c r="AF487" s="610"/>
      <c r="AG487" s="610"/>
    </row>
    <row r="488" spans="1:33" ht="24.95" customHeight="1">
      <c r="A488" s="615"/>
      <c r="B488" s="613"/>
      <c r="C488" s="613"/>
      <c r="D488" s="610"/>
      <c r="E488" s="610"/>
      <c r="F488" s="610"/>
      <c r="G488" s="610"/>
      <c r="H488" s="610"/>
      <c r="I488" s="610"/>
      <c r="J488" s="610"/>
      <c r="K488" s="610"/>
      <c r="L488" s="610"/>
      <c r="M488" s="610"/>
      <c r="N488" s="610"/>
      <c r="O488" s="610"/>
      <c r="P488" s="610"/>
      <c r="Q488" s="610"/>
      <c r="R488" s="610"/>
      <c r="S488" s="610"/>
      <c r="T488" s="610"/>
      <c r="U488" s="610"/>
      <c r="V488" s="610"/>
      <c r="W488" s="610"/>
      <c r="X488" s="610"/>
      <c r="Y488" s="610"/>
      <c r="Z488" s="610"/>
      <c r="AA488" s="610"/>
      <c r="AB488" s="610"/>
      <c r="AC488" s="610"/>
      <c r="AD488" s="610"/>
      <c r="AE488" s="610"/>
      <c r="AF488" s="610"/>
      <c r="AG488" s="610"/>
    </row>
    <row r="489" spans="1:33" ht="24.95" customHeight="1">
      <c r="A489" s="615"/>
      <c r="B489" s="613"/>
      <c r="C489" s="613"/>
      <c r="D489" s="610"/>
      <c r="E489" s="610"/>
      <c r="F489" s="610"/>
      <c r="G489" s="610"/>
      <c r="H489" s="610"/>
      <c r="I489" s="610"/>
      <c r="J489" s="610"/>
      <c r="K489" s="610"/>
      <c r="L489" s="610"/>
      <c r="M489" s="610"/>
      <c r="N489" s="610"/>
      <c r="O489" s="610"/>
      <c r="P489" s="610"/>
      <c r="Q489" s="610"/>
      <c r="R489" s="610"/>
      <c r="S489" s="610"/>
      <c r="T489" s="610"/>
      <c r="U489" s="610"/>
      <c r="V489" s="610"/>
      <c r="W489" s="610"/>
      <c r="X489" s="610"/>
      <c r="Y489" s="610"/>
      <c r="Z489" s="610"/>
      <c r="AA489" s="610"/>
      <c r="AB489" s="610"/>
      <c r="AC489" s="610"/>
      <c r="AD489" s="610"/>
      <c r="AE489" s="610"/>
      <c r="AF489" s="610"/>
      <c r="AG489" s="610"/>
    </row>
    <row r="490" spans="1:33" ht="24.95" customHeight="1">
      <c r="A490" s="615"/>
      <c r="B490" s="613"/>
      <c r="C490" s="613"/>
      <c r="D490" s="610"/>
      <c r="E490" s="610"/>
      <c r="F490" s="610"/>
      <c r="G490" s="610"/>
      <c r="H490" s="610"/>
      <c r="I490" s="610"/>
      <c r="J490" s="610"/>
      <c r="K490" s="610"/>
      <c r="L490" s="610"/>
      <c r="M490" s="610"/>
      <c r="N490" s="610"/>
      <c r="O490" s="610"/>
      <c r="P490" s="610"/>
      <c r="Q490" s="610"/>
      <c r="R490" s="610"/>
      <c r="S490" s="610"/>
      <c r="T490" s="610"/>
      <c r="U490" s="610"/>
      <c r="V490" s="610"/>
      <c r="W490" s="610"/>
      <c r="X490" s="610"/>
      <c r="Y490" s="610"/>
      <c r="Z490" s="610"/>
      <c r="AA490" s="610"/>
      <c r="AB490" s="610"/>
      <c r="AC490" s="610"/>
      <c r="AD490" s="610"/>
      <c r="AE490" s="610"/>
      <c r="AF490" s="610"/>
      <c r="AG490" s="610"/>
    </row>
    <row r="491" spans="1:33" ht="24.95" customHeight="1">
      <c r="A491" s="615"/>
      <c r="B491" s="613"/>
      <c r="C491" s="613"/>
      <c r="D491" s="610"/>
      <c r="E491" s="610"/>
      <c r="F491" s="610"/>
      <c r="G491" s="610"/>
      <c r="H491" s="610"/>
      <c r="I491" s="610"/>
      <c r="J491" s="610"/>
      <c r="K491" s="610"/>
      <c r="L491" s="610"/>
      <c r="M491" s="610"/>
      <c r="N491" s="610"/>
      <c r="O491" s="610"/>
      <c r="P491" s="610"/>
      <c r="Q491" s="610"/>
      <c r="R491" s="610"/>
      <c r="S491" s="610"/>
      <c r="T491" s="610"/>
      <c r="U491" s="610"/>
      <c r="V491" s="610"/>
      <c r="W491" s="610"/>
      <c r="X491" s="610"/>
      <c r="Y491" s="610"/>
      <c r="Z491" s="610"/>
      <c r="AA491" s="610"/>
      <c r="AB491" s="610"/>
      <c r="AC491" s="610"/>
      <c r="AD491" s="610"/>
      <c r="AE491" s="610"/>
      <c r="AF491" s="610"/>
      <c r="AG491" s="610"/>
    </row>
    <row r="492" spans="1:33" ht="24.95" customHeight="1">
      <c r="A492" s="615"/>
      <c r="B492" s="613"/>
      <c r="C492" s="613"/>
      <c r="D492" s="610"/>
      <c r="E492" s="610"/>
      <c r="F492" s="610"/>
      <c r="G492" s="610"/>
      <c r="H492" s="610"/>
      <c r="I492" s="610"/>
      <c r="J492" s="610"/>
      <c r="K492" s="610"/>
      <c r="L492" s="610"/>
      <c r="M492" s="610"/>
      <c r="N492" s="610"/>
      <c r="O492" s="610"/>
      <c r="P492" s="610"/>
      <c r="Q492" s="610"/>
      <c r="R492" s="610"/>
      <c r="S492" s="610"/>
      <c r="T492" s="610"/>
      <c r="U492" s="610"/>
      <c r="V492" s="610"/>
      <c r="W492" s="610"/>
      <c r="X492" s="610"/>
      <c r="Y492" s="610"/>
      <c r="Z492" s="610"/>
      <c r="AA492" s="610"/>
      <c r="AB492" s="610"/>
      <c r="AC492" s="610"/>
      <c r="AD492" s="610"/>
      <c r="AE492" s="610"/>
      <c r="AF492" s="610"/>
      <c r="AG492" s="610"/>
    </row>
    <row r="493" spans="1:33" ht="24.95" customHeight="1">
      <c r="A493" s="615"/>
      <c r="B493" s="613"/>
      <c r="C493" s="613"/>
      <c r="D493" s="610"/>
      <c r="E493" s="610"/>
      <c r="F493" s="610"/>
      <c r="G493" s="610"/>
      <c r="H493" s="610"/>
      <c r="I493" s="610"/>
      <c r="J493" s="610"/>
      <c r="K493" s="610"/>
      <c r="L493" s="610"/>
      <c r="M493" s="610"/>
      <c r="N493" s="610"/>
      <c r="O493" s="610"/>
      <c r="P493" s="610"/>
      <c r="Q493" s="610"/>
      <c r="R493" s="610"/>
      <c r="S493" s="610"/>
      <c r="T493" s="610"/>
      <c r="U493" s="610"/>
      <c r="V493" s="610"/>
      <c r="W493" s="610"/>
      <c r="X493" s="610"/>
      <c r="Y493" s="610"/>
      <c r="Z493" s="610"/>
      <c r="AA493" s="610"/>
      <c r="AB493" s="610"/>
      <c r="AC493" s="610"/>
      <c r="AD493" s="610"/>
      <c r="AE493" s="610"/>
      <c r="AF493" s="610"/>
      <c r="AG493" s="610"/>
    </row>
    <row r="494" spans="1:33" ht="24.95" customHeight="1">
      <c r="A494" s="615"/>
      <c r="B494" s="613"/>
      <c r="C494" s="613"/>
      <c r="D494" s="610"/>
      <c r="E494" s="610"/>
      <c r="F494" s="610"/>
      <c r="G494" s="610"/>
      <c r="H494" s="610"/>
      <c r="I494" s="610"/>
      <c r="J494" s="610"/>
      <c r="K494" s="610"/>
      <c r="L494" s="610"/>
      <c r="M494" s="610"/>
      <c r="N494" s="610"/>
      <c r="O494" s="610"/>
      <c r="P494" s="610"/>
      <c r="Q494" s="610"/>
      <c r="R494" s="610"/>
      <c r="S494" s="610"/>
      <c r="T494" s="610"/>
      <c r="U494" s="610"/>
      <c r="V494" s="610"/>
      <c r="W494" s="610"/>
      <c r="X494" s="610"/>
      <c r="Y494" s="610"/>
      <c r="Z494" s="610"/>
      <c r="AA494" s="610"/>
      <c r="AB494" s="610"/>
      <c r="AC494" s="610"/>
      <c r="AD494" s="610"/>
      <c r="AE494" s="610"/>
      <c r="AF494" s="610"/>
      <c r="AG494" s="610"/>
    </row>
    <row r="495" spans="1:33" ht="24.95" customHeight="1">
      <c r="A495" s="615"/>
      <c r="B495" s="613"/>
      <c r="C495" s="613"/>
      <c r="D495" s="610"/>
      <c r="E495" s="610"/>
      <c r="F495" s="610"/>
      <c r="G495" s="610"/>
      <c r="H495" s="610"/>
      <c r="I495" s="610"/>
      <c r="J495" s="610"/>
      <c r="K495" s="610"/>
      <c r="L495" s="610"/>
      <c r="M495" s="610"/>
      <c r="N495" s="610"/>
      <c r="O495" s="610"/>
      <c r="P495" s="610"/>
      <c r="Q495" s="610"/>
      <c r="R495" s="610"/>
      <c r="S495" s="610"/>
      <c r="T495" s="610"/>
      <c r="U495" s="610"/>
      <c r="V495" s="610"/>
      <c r="W495" s="610"/>
      <c r="X495" s="610"/>
      <c r="Y495" s="610"/>
      <c r="Z495" s="610"/>
      <c r="AA495" s="610"/>
      <c r="AB495" s="610"/>
      <c r="AC495" s="610"/>
      <c r="AD495" s="610"/>
      <c r="AE495" s="610"/>
      <c r="AF495" s="610"/>
      <c r="AG495" s="610"/>
    </row>
    <row r="496" spans="1:33" ht="24.95" customHeight="1">
      <c r="A496" s="615"/>
      <c r="B496" s="613"/>
      <c r="C496" s="613"/>
      <c r="D496" s="610"/>
      <c r="E496" s="610"/>
      <c r="F496" s="610"/>
      <c r="G496" s="610"/>
      <c r="H496" s="610"/>
      <c r="I496" s="610"/>
      <c r="J496" s="610"/>
      <c r="K496" s="610"/>
      <c r="L496" s="610"/>
      <c r="M496" s="610"/>
      <c r="N496" s="610"/>
      <c r="O496" s="610"/>
      <c r="P496" s="610"/>
      <c r="Q496" s="610"/>
      <c r="R496" s="610"/>
      <c r="S496" s="610"/>
      <c r="T496" s="610"/>
      <c r="U496" s="610"/>
      <c r="V496" s="610"/>
      <c r="W496" s="610"/>
      <c r="X496" s="610"/>
      <c r="Y496" s="610"/>
      <c r="Z496" s="610"/>
      <c r="AA496" s="610"/>
      <c r="AB496" s="610"/>
      <c r="AC496" s="610"/>
      <c r="AD496" s="610"/>
      <c r="AE496" s="610"/>
      <c r="AF496" s="610"/>
      <c r="AG496" s="610"/>
    </row>
    <row r="497" spans="1:33" ht="24.95" customHeight="1">
      <c r="A497" s="615"/>
      <c r="B497" s="613"/>
      <c r="C497" s="613"/>
      <c r="D497" s="610"/>
      <c r="E497" s="610"/>
      <c r="F497" s="610"/>
      <c r="G497" s="610"/>
      <c r="H497" s="610"/>
      <c r="I497" s="610"/>
      <c r="J497" s="610"/>
      <c r="K497" s="610"/>
      <c r="L497" s="610"/>
      <c r="M497" s="610"/>
      <c r="N497" s="610"/>
      <c r="O497" s="610"/>
      <c r="P497" s="610"/>
      <c r="Q497" s="610"/>
      <c r="R497" s="610"/>
      <c r="S497" s="610"/>
      <c r="T497" s="610"/>
      <c r="U497" s="610"/>
      <c r="V497" s="610"/>
      <c r="W497" s="610"/>
      <c r="X497" s="610"/>
      <c r="Y497" s="610"/>
      <c r="Z497" s="610"/>
      <c r="AA497" s="610"/>
      <c r="AB497" s="610"/>
      <c r="AC497" s="610"/>
      <c r="AD497" s="610"/>
      <c r="AE497" s="610"/>
      <c r="AF497" s="610"/>
      <c r="AG497" s="610"/>
    </row>
    <row r="498" spans="1:33" ht="24.95" customHeight="1">
      <c r="A498" s="615"/>
      <c r="B498" s="613"/>
      <c r="C498" s="613"/>
      <c r="D498" s="610"/>
      <c r="E498" s="610"/>
      <c r="F498" s="610"/>
      <c r="G498" s="610"/>
      <c r="H498" s="610"/>
      <c r="I498" s="610"/>
      <c r="J498" s="610"/>
      <c r="K498" s="610"/>
      <c r="L498" s="610"/>
      <c r="M498" s="610"/>
      <c r="N498" s="610"/>
      <c r="O498" s="610"/>
      <c r="P498" s="610"/>
      <c r="Q498" s="610"/>
      <c r="R498" s="610"/>
      <c r="S498" s="610"/>
      <c r="T498" s="610"/>
      <c r="U498" s="610"/>
      <c r="V498" s="610"/>
      <c r="W498" s="610"/>
      <c r="X498" s="610"/>
      <c r="Y498" s="610"/>
      <c r="Z498" s="610"/>
      <c r="AA498" s="610"/>
      <c r="AB498" s="610"/>
      <c r="AC498" s="610"/>
      <c r="AD498" s="610"/>
      <c r="AE498" s="610"/>
      <c r="AF498" s="610"/>
      <c r="AG498" s="610"/>
    </row>
    <row r="499" spans="1:33" ht="24.95" customHeight="1">
      <c r="A499" s="615"/>
      <c r="B499" s="613"/>
      <c r="C499" s="613"/>
      <c r="D499" s="610"/>
      <c r="E499" s="610"/>
      <c r="F499" s="610"/>
      <c r="G499" s="610"/>
      <c r="H499" s="610"/>
      <c r="I499" s="610"/>
      <c r="J499" s="610"/>
      <c r="K499" s="610"/>
      <c r="L499" s="610"/>
      <c r="M499" s="610"/>
      <c r="N499" s="610"/>
      <c r="O499" s="610"/>
      <c r="P499" s="610"/>
      <c r="Q499" s="610"/>
      <c r="R499" s="610"/>
      <c r="S499" s="610"/>
      <c r="T499" s="610"/>
      <c r="U499" s="610"/>
      <c r="V499" s="610"/>
      <c r="W499" s="610"/>
      <c r="X499" s="610"/>
      <c r="Y499" s="610"/>
      <c r="Z499" s="610"/>
      <c r="AA499" s="610"/>
      <c r="AB499" s="610"/>
      <c r="AC499" s="610"/>
      <c r="AD499" s="610"/>
      <c r="AE499" s="610"/>
      <c r="AF499" s="610"/>
      <c r="AG499" s="610"/>
    </row>
    <row r="500" spans="1:33" ht="24.95" customHeight="1">
      <c r="A500" s="615"/>
      <c r="B500" s="613"/>
      <c r="C500" s="613"/>
      <c r="D500" s="610"/>
      <c r="E500" s="610"/>
      <c r="F500" s="610"/>
      <c r="G500" s="610"/>
      <c r="H500" s="610"/>
      <c r="I500" s="610"/>
      <c r="J500" s="610"/>
      <c r="K500" s="610"/>
      <c r="L500" s="610"/>
      <c r="M500" s="610"/>
      <c r="N500" s="610"/>
      <c r="O500" s="610"/>
      <c r="P500" s="610"/>
      <c r="Q500" s="610"/>
      <c r="R500" s="610"/>
      <c r="S500" s="610"/>
      <c r="T500" s="610"/>
      <c r="U500" s="610"/>
      <c r="V500" s="610"/>
      <c r="W500" s="610"/>
      <c r="X500" s="610"/>
      <c r="Y500" s="610"/>
      <c r="Z500" s="610"/>
      <c r="AA500" s="610"/>
      <c r="AB500" s="610"/>
      <c r="AC500" s="610"/>
      <c r="AD500" s="610"/>
      <c r="AE500" s="610"/>
      <c r="AF500" s="610"/>
      <c r="AG500" s="610"/>
    </row>
    <row r="501" spans="1:33" ht="24.95" customHeight="1">
      <c r="A501" s="615"/>
      <c r="B501" s="613"/>
      <c r="C501" s="613"/>
      <c r="D501" s="610"/>
      <c r="E501" s="610"/>
      <c r="F501" s="610"/>
      <c r="G501" s="610"/>
      <c r="H501" s="610"/>
      <c r="I501" s="610"/>
      <c r="J501" s="610"/>
      <c r="K501" s="610"/>
      <c r="L501" s="610"/>
      <c r="M501" s="610"/>
      <c r="N501" s="610"/>
      <c r="O501" s="610"/>
      <c r="P501" s="610"/>
      <c r="Q501" s="610"/>
      <c r="R501" s="610"/>
      <c r="S501" s="610"/>
      <c r="T501" s="610"/>
      <c r="U501" s="610"/>
      <c r="V501" s="610"/>
      <c r="W501" s="610"/>
      <c r="X501" s="610"/>
      <c r="Y501" s="610"/>
      <c r="Z501" s="610"/>
      <c r="AA501" s="610"/>
      <c r="AB501" s="610"/>
      <c r="AC501" s="610"/>
      <c r="AD501" s="610"/>
      <c r="AE501" s="610"/>
      <c r="AF501" s="610"/>
      <c r="AG501" s="610"/>
    </row>
    <row r="502" spans="1:33" ht="24.95" customHeight="1">
      <c r="A502" s="615"/>
      <c r="B502" s="613"/>
      <c r="C502" s="613"/>
      <c r="D502" s="610"/>
      <c r="E502" s="610"/>
      <c r="F502" s="610"/>
      <c r="G502" s="610"/>
      <c r="H502" s="610"/>
      <c r="I502" s="610"/>
      <c r="J502" s="610"/>
      <c r="K502" s="610"/>
      <c r="L502" s="610"/>
      <c r="M502" s="610"/>
      <c r="N502" s="610"/>
      <c r="O502" s="610"/>
      <c r="P502" s="610"/>
      <c r="Q502" s="610"/>
      <c r="R502" s="610"/>
      <c r="S502" s="610"/>
      <c r="T502" s="610"/>
      <c r="U502" s="610"/>
      <c r="V502" s="610"/>
      <c r="W502" s="610"/>
      <c r="X502" s="610"/>
      <c r="Y502" s="610"/>
      <c r="Z502" s="610"/>
      <c r="AA502" s="610"/>
      <c r="AB502" s="610"/>
      <c r="AC502" s="610"/>
      <c r="AD502" s="610"/>
      <c r="AE502" s="610"/>
      <c r="AF502" s="610"/>
      <c r="AG502" s="610"/>
    </row>
    <row r="503" spans="1:33" ht="24.95" customHeight="1">
      <c r="A503" s="615"/>
      <c r="B503" s="613"/>
      <c r="C503" s="613"/>
      <c r="D503" s="610"/>
      <c r="E503" s="610"/>
      <c r="F503" s="610"/>
      <c r="G503" s="610"/>
      <c r="H503" s="610"/>
      <c r="I503" s="610"/>
      <c r="J503" s="610"/>
      <c r="K503" s="610"/>
      <c r="L503" s="610"/>
      <c r="M503" s="610"/>
      <c r="N503" s="610"/>
      <c r="O503" s="610"/>
      <c r="P503" s="610"/>
      <c r="Q503" s="610"/>
      <c r="R503" s="610"/>
      <c r="S503" s="610"/>
      <c r="T503" s="610"/>
      <c r="U503" s="610"/>
      <c r="V503" s="610"/>
      <c r="W503" s="610"/>
      <c r="X503" s="610"/>
      <c r="Y503" s="610"/>
      <c r="Z503" s="610"/>
      <c r="AA503" s="610"/>
      <c r="AB503" s="610"/>
      <c r="AC503" s="610"/>
      <c r="AD503" s="610"/>
      <c r="AE503" s="610"/>
      <c r="AF503" s="610"/>
      <c r="AG503" s="610"/>
    </row>
    <row r="504" spans="1:33" ht="24.95" customHeight="1">
      <c r="A504" s="615"/>
      <c r="B504" s="613"/>
      <c r="C504" s="613"/>
      <c r="D504" s="610"/>
      <c r="E504" s="610"/>
      <c r="F504" s="610"/>
      <c r="G504" s="610"/>
      <c r="H504" s="610"/>
      <c r="I504" s="610"/>
      <c r="J504" s="610"/>
      <c r="K504" s="610"/>
      <c r="L504" s="610"/>
      <c r="M504" s="610"/>
      <c r="N504" s="610"/>
      <c r="O504" s="610"/>
      <c r="P504" s="610"/>
      <c r="Q504" s="610"/>
      <c r="R504" s="610"/>
      <c r="S504" s="610"/>
      <c r="T504" s="610"/>
      <c r="U504" s="610"/>
      <c r="V504" s="610"/>
      <c r="W504" s="610"/>
      <c r="X504" s="610"/>
      <c r="Y504" s="610"/>
      <c r="Z504" s="610"/>
      <c r="AA504" s="610"/>
      <c r="AB504" s="610"/>
      <c r="AC504" s="610"/>
      <c r="AD504" s="610"/>
      <c r="AE504" s="610"/>
      <c r="AF504" s="610"/>
      <c r="AG504" s="610"/>
    </row>
    <row r="505" spans="1:33" ht="24.95" customHeight="1">
      <c r="A505" s="615"/>
      <c r="B505" s="613"/>
      <c r="C505" s="613"/>
      <c r="D505" s="610"/>
      <c r="E505" s="610"/>
      <c r="F505" s="610"/>
      <c r="G505" s="610"/>
      <c r="H505" s="610"/>
      <c r="I505" s="610"/>
      <c r="J505" s="610"/>
      <c r="K505" s="610"/>
      <c r="L505" s="610"/>
      <c r="M505" s="610"/>
      <c r="N505" s="610"/>
      <c r="O505" s="610"/>
      <c r="P505" s="610"/>
      <c r="Q505" s="610"/>
      <c r="R505" s="610"/>
      <c r="S505" s="610"/>
      <c r="T505" s="610"/>
      <c r="U505" s="610"/>
      <c r="V505" s="610"/>
      <c r="W505" s="610"/>
      <c r="X505" s="610"/>
      <c r="Y505" s="610"/>
      <c r="Z505" s="610"/>
      <c r="AA505" s="610"/>
      <c r="AB505" s="610"/>
      <c r="AC505" s="610"/>
      <c r="AD505" s="610"/>
      <c r="AE505" s="610"/>
      <c r="AF505" s="610"/>
      <c r="AG505" s="610"/>
    </row>
    <row r="506" spans="1:33" ht="24.95" customHeight="1">
      <c r="A506" s="615"/>
      <c r="B506" s="613"/>
      <c r="C506" s="613"/>
      <c r="D506" s="610"/>
      <c r="E506" s="610"/>
      <c r="F506" s="610"/>
      <c r="G506" s="610"/>
      <c r="H506" s="610"/>
      <c r="I506" s="610"/>
      <c r="J506" s="610"/>
      <c r="K506" s="610"/>
      <c r="L506" s="610"/>
      <c r="M506" s="610"/>
      <c r="N506" s="610"/>
      <c r="O506" s="610"/>
      <c r="P506" s="610"/>
      <c r="Q506" s="610"/>
      <c r="R506" s="610"/>
      <c r="S506" s="610"/>
      <c r="T506" s="610"/>
      <c r="U506" s="610"/>
      <c r="V506" s="610"/>
      <c r="W506" s="610"/>
      <c r="X506" s="610"/>
      <c r="Y506" s="610"/>
      <c r="Z506" s="610"/>
      <c r="AA506" s="610"/>
      <c r="AB506" s="610"/>
      <c r="AC506" s="610"/>
      <c r="AD506" s="610"/>
      <c r="AE506" s="610"/>
      <c r="AF506" s="610"/>
      <c r="AG506" s="610"/>
    </row>
    <row r="507" spans="1:33" ht="24.95" customHeight="1">
      <c r="A507" s="615"/>
      <c r="B507" s="613"/>
      <c r="C507" s="613"/>
      <c r="D507" s="610"/>
      <c r="E507" s="610"/>
      <c r="F507" s="610"/>
      <c r="G507" s="610"/>
      <c r="H507" s="610"/>
      <c r="I507" s="610"/>
      <c r="J507" s="610"/>
      <c r="K507" s="610"/>
      <c r="L507" s="610"/>
      <c r="M507" s="610"/>
      <c r="N507" s="610"/>
      <c r="O507" s="610"/>
      <c r="P507" s="610"/>
      <c r="Q507" s="610"/>
      <c r="R507" s="610"/>
      <c r="S507" s="610"/>
      <c r="T507" s="610"/>
      <c r="U507" s="610"/>
      <c r="V507" s="610"/>
      <c r="W507" s="610"/>
      <c r="X507" s="610"/>
      <c r="Y507" s="610"/>
      <c r="Z507" s="610"/>
      <c r="AA507" s="610"/>
      <c r="AB507" s="610"/>
      <c r="AC507" s="610"/>
      <c r="AD507" s="610"/>
      <c r="AE507" s="610"/>
      <c r="AF507" s="610"/>
      <c r="AG507" s="610"/>
    </row>
    <row r="508" spans="1:33" ht="24.95" customHeight="1">
      <c r="A508" s="615"/>
      <c r="B508" s="613"/>
      <c r="C508" s="613"/>
      <c r="D508" s="610"/>
      <c r="E508" s="610"/>
      <c r="F508" s="610"/>
      <c r="G508" s="610"/>
      <c r="H508" s="610"/>
      <c r="I508" s="610"/>
      <c r="J508" s="610"/>
      <c r="K508" s="610"/>
      <c r="L508" s="610"/>
      <c r="M508" s="610"/>
      <c r="N508" s="610"/>
      <c r="O508" s="610"/>
      <c r="P508" s="610"/>
      <c r="Q508" s="610"/>
      <c r="R508" s="610"/>
      <c r="S508" s="610"/>
      <c r="T508" s="610"/>
      <c r="U508" s="610"/>
      <c r="V508" s="610"/>
      <c r="W508" s="610"/>
      <c r="X508" s="610"/>
      <c r="Y508" s="610"/>
      <c r="Z508" s="610"/>
      <c r="AA508" s="610"/>
      <c r="AB508" s="610"/>
      <c r="AC508" s="610"/>
      <c r="AD508" s="610"/>
      <c r="AE508" s="610"/>
      <c r="AF508" s="610"/>
      <c r="AG508" s="610"/>
    </row>
    <row r="509" spans="1:33" ht="24.95" customHeight="1">
      <c r="A509" s="615"/>
      <c r="B509" s="613"/>
      <c r="C509" s="613"/>
      <c r="D509" s="610"/>
      <c r="E509" s="610"/>
      <c r="F509" s="610"/>
      <c r="G509" s="610"/>
      <c r="H509" s="610"/>
      <c r="I509" s="610"/>
      <c r="J509" s="610"/>
      <c r="K509" s="610"/>
      <c r="L509" s="610"/>
      <c r="M509" s="610"/>
      <c r="N509" s="610"/>
      <c r="O509" s="610"/>
      <c r="P509" s="610"/>
      <c r="Q509" s="610"/>
      <c r="R509" s="610"/>
      <c r="S509" s="610"/>
      <c r="T509" s="610"/>
      <c r="U509" s="610"/>
      <c r="V509" s="610"/>
      <c r="W509" s="610"/>
      <c r="X509" s="610"/>
      <c r="Y509" s="610"/>
      <c r="Z509" s="610"/>
      <c r="AA509" s="610"/>
      <c r="AB509" s="610"/>
      <c r="AC509" s="610"/>
      <c r="AD509" s="610"/>
      <c r="AE509" s="610"/>
      <c r="AF509" s="610"/>
      <c r="AG509" s="610"/>
    </row>
    <row r="510" spans="1:33" ht="24.95" customHeight="1">
      <c r="A510" s="615"/>
      <c r="B510" s="613"/>
      <c r="C510" s="613"/>
      <c r="D510" s="610"/>
      <c r="E510" s="610"/>
      <c r="F510" s="610"/>
      <c r="G510" s="610"/>
      <c r="H510" s="610"/>
      <c r="I510" s="610"/>
      <c r="J510" s="610"/>
      <c r="K510" s="610"/>
      <c r="L510" s="610"/>
      <c r="M510" s="610"/>
      <c r="N510" s="610"/>
      <c r="O510" s="610"/>
      <c r="P510" s="610"/>
      <c r="Q510" s="610"/>
      <c r="R510" s="610"/>
      <c r="S510" s="610"/>
      <c r="T510" s="610"/>
      <c r="U510" s="610"/>
      <c r="V510" s="610"/>
      <c r="W510" s="610"/>
      <c r="X510" s="610"/>
      <c r="Y510" s="610"/>
      <c r="Z510" s="610"/>
      <c r="AA510" s="610"/>
      <c r="AB510" s="610"/>
      <c r="AC510" s="610"/>
      <c r="AD510" s="610"/>
      <c r="AE510" s="610"/>
      <c r="AF510" s="610"/>
      <c r="AG510" s="610"/>
    </row>
    <row r="511" spans="1:33" ht="24.95" customHeight="1">
      <c r="A511" s="615"/>
      <c r="B511" s="613"/>
      <c r="C511" s="613"/>
      <c r="D511" s="610"/>
      <c r="E511" s="610"/>
      <c r="F511" s="610"/>
      <c r="G511" s="610"/>
      <c r="H511" s="610"/>
      <c r="I511" s="610"/>
      <c r="J511" s="610"/>
      <c r="K511" s="610"/>
      <c r="L511" s="610"/>
      <c r="M511" s="610"/>
      <c r="N511" s="610"/>
      <c r="O511" s="610"/>
      <c r="P511" s="610"/>
      <c r="Q511" s="610"/>
      <c r="R511" s="610"/>
      <c r="S511" s="610"/>
      <c r="T511" s="610"/>
      <c r="U511" s="610"/>
      <c r="V511" s="610"/>
      <c r="W511" s="610"/>
      <c r="X511" s="610"/>
      <c r="Y511" s="610"/>
      <c r="Z511" s="610"/>
      <c r="AA511" s="610"/>
      <c r="AB511" s="610"/>
      <c r="AC511" s="610"/>
      <c r="AD511" s="610"/>
      <c r="AE511" s="610"/>
      <c r="AF511" s="610"/>
      <c r="AG511" s="610"/>
    </row>
    <row r="512" spans="1:33" ht="24.95" customHeight="1">
      <c r="A512" s="615"/>
      <c r="B512" s="613"/>
      <c r="C512" s="613"/>
      <c r="D512" s="610"/>
      <c r="E512" s="610"/>
      <c r="F512" s="610"/>
      <c r="G512" s="610"/>
      <c r="H512" s="610"/>
      <c r="I512" s="610"/>
      <c r="J512" s="610"/>
      <c r="K512" s="610"/>
      <c r="L512" s="610"/>
      <c r="M512" s="610"/>
      <c r="N512" s="610"/>
      <c r="O512" s="610"/>
      <c r="P512" s="610"/>
      <c r="Q512" s="610"/>
      <c r="R512" s="610"/>
      <c r="S512" s="610"/>
      <c r="T512" s="610"/>
      <c r="U512" s="610"/>
      <c r="V512" s="610"/>
      <c r="W512" s="610"/>
      <c r="X512" s="610"/>
      <c r="Y512" s="610"/>
      <c r="Z512" s="610"/>
      <c r="AA512" s="610"/>
      <c r="AB512" s="610"/>
      <c r="AC512" s="610"/>
      <c r="AD512" s="610"/>
      <c r="AE512" s="610"/>
      <c r="AF512" s="610"/>
      <c r="AG512" s="610"/>
    </row>
    <row r="513" spans="1:33" ht="24.95" customHeight="1">
      <c r="A513" s="615"/>
      <c r="B513" s="613"/>
      <c r="C513" s="613"/>
      <c r="D513" s="610"/>
      <c r="E513" s="610"/>
      <c r="F513" s="610"/>
      <c r="G513" s="610"/>
      <c r="H513" s="610"/>
      <c r="I513" s="610"/>
      <c r="J513" s="610"/>
      <c r="K513" s="610"/>
      <c r="L513" s="610"/>
      <c r="M513" s="610"/>
      <c r="N513" s="610"/>
      <c r="O513" s="610"/>
      <c r="P513" s="610"/>
      <c r="Q513" s="610"/>
      <c r="R513" s="610"/>
      <c r="S513" s="610"/>
      <c r="T513" s="610"/>
      <c r="U513" s="610"/>
      <c r="V513" s="610"/>
      <c r="W513" s="610"/>
      <c r="X513" s="610"/>
      <c r="Y513" s="610"/>
      <c r="Z513" s="610"/>
      <c r="AA513" s="610"/>
      <c r="AB513" s="610"/>
      <c r="AC513" s="610"/>
      <c r="AD513" s="610"/>
      <c r="AE513" s="610"/>
      <c r="AF513" s="610"/>
      <c r="AG513" s="610"/>
    </row>
    <row r="514" spans="1:33" ht="24.95" customHeight="1">
      <c r="A514" s="615"/>
      <c r="B514" s="613"/>
      <c r="C514" s="613"/>
      <c r="D514" s="610"/>
      <c r="E514" s="610"/>
      <c r="F514" s="610"/>
      <c r="G514" s="610"/>
      <c r="H514" s="610"/>
      <c r="I514" s="610"/>
      <c r="J514" s="610"/>
      <c r="K514" s="610"/>
      <c r="L514" s="610"/>
      <c r="M514" s="610"/>
      <c r="N514" s="610"/>
      <c r="O514" s="610"/>
      <c r="P514" s="610"/>
      <c r="Q514" s="610"/>
      <c r="R514" s="610"/>
      <c r="S514" s="610"/>
      <c r="T514" s="610"/>
      <c r="U514" s="610"/>
      <c r="V514" s="610"/>
      <c r="W514" s="610"/>
      <c r="X514" s="610"/>
      <c r="Y514" s="610"/>
      <c r="Z514" s="610"/>
      <c r="AA514" s="610"/>
      <c r="AB514" s="610"/>
      <c r="AC514" s="610"/>
      <c r="AD514" s="610"/>
      <c r="AE514" s="610"/>
      <c r="AF514" s="610"/>
      <c r="AG514" s="610"/>
    </row>
    <row r="515" spans="1:33" ht="24.95" customHeight="1">
      <c r="A515" s="615"/>
      <c r="B515" s="613"/>
      <c r="C515" s="613"/>
      <c r="D515" s="610"/>
      <c r="E515" s="610"/>
      <c r="F515" s="610"/>
      <c r="G515" s="610"/>
      <c r="H515" s="610"/>
      <c r="I515" s="610"/>
      <c r="J515" s="610"/>
      <c r="K515" s="610"/>
      <c r="L515" s="610"/>
      <c r="M515" s="610"/>
      <c r="N515" s="610"/>
      <c r="O515" s="610"/>
      <c r="P515" s="610"/>
      <c r="Q515" s="610"/>
      <c r="R515" s="610"/>
      <c r="S515" s="610"/>
      <c r="T515" s="610"/>
      <c r="U515" s="610"/>
      <c r="V515" s="610"/>
      <c r="W515" s="610"/>
      <c r="X515" s="610"/>
      <c r="Y515" s="610"/>
      <c r="Z515" s="610"/>
      <c r="AA515" s="610"/>
      <c r="AB515" s="610"/>
      <c r="AC515" s="610"/>
      <c r="AD515" s="610"/>
      <c r="AE515" s="610"/>
      <c r="AF515" s="610"/>
      <c r="AG515" s="610"/>
    </row>
    <row r="516" spans="1:33" ht="24.95" customHeight="1">
      <c r="A516" s="615"/>
      <c r="B516" s="613"/>
      <c r="C516" s="613"/>
      <c r="D516" s="610"/>
      <c r="E516" s="610"/>
      <c r="F516" s="610"/>
      <c r="G516" s="610"/>
      <c r="H516" s="610"/>
      <c r="I516" s="610"/>
      <c r="J516" s="610"/>
      <c r="K516" s="610"/>
      <c r="L516" s="610"/>
      <c r="M516" s="610"/>
      <c r="N516" s="610"/>
      <c r="O516" s="610"/>
      <c r="P516" s="610"/>
      <c r="Q516" s="610"/>
      <c r="R516" s="610"/>
      <c r="S516" s="610"/>
      <c r="T516" s="610"/>
      <c r="U516" s="610"/>
      <c r="V516" s="610"/>
      <c r="W516" s="610"/>
      <c r="X516" s="610"/>
      <c r="Y516" s="610"/>
      <c r="Z516" s="610"/>
      <c r="AA516" s="610"/>
      <c r="AB516" s="610"/>
      <c r="AC516" s="610"/>
      <c r="AD516" s="610"/>
      <c r="AE516" s="610"/>
      <c r="AF516" s="610"/>
      <c r="AG516" s="610"/>
    </row>
    <row r="517" spans="1:33" ht="24.95" customHeight="1">
      <c r="A517" s="615"/>
      <c r="B517" s="613"/>
      <c r="C517" s="613"/>
      <c r="D517" s="610"/>
      <c r="E517" s="610"/>
      <c r="F517" s="610"/>
      <c r="G517" s="610"/>
      <c r="H517" s="610"/>
      <c r="I517" s="610"/>
      <c r="J517" s="610"/>
      <c r="K517" s="610"/>
      <c r="L517" s="610"/>
      <c r="M517" s="610"/>
      <c r="N517" s="610"/>
      <c r="O517" s="610"/>
      <c r="P517" s="610"/>
      <c r="Q517" s="610"/>
      <c r="R517" s="610"/>
      <c r="S517" s="610"/>
      <c r="T517" s="610"/>
      <c r="U517" s="610"/>
      <c r="V517" s="610"/>
      <c r="W517" s="610"/>
      <c r="X517" s="610"/>
      <c r="Y517" s="610"/>
      <c r="Z517" s="610"/>
      <c r="AA517" s="610"/>
      <c r="AB517" s="610"/>
      <c r="AC517" s="610"/>
      <c r="AD517" s="610"/>
      <c r="AE517" s="610"/>
      <c r="AF517" s="610"/>
      <c r="AG517" s="610"/>
    </row>
    <row r="518" spans="1:33" ht="24.95" customHeight="1">
      <c r="A518" s="615"/>
      <c r="B518" s="613"/>
      <c r="C518" s="613"/>
      <c r="D518" s="610"/>
      <c r="E518" s="610"/>
      <c r="F518" s="610"/>
      <c r="G518" s="610"/>
      <c r="H518" s="610"/>
      <c r="I518" s="610"/>
      <c r="J518" s="610"/>
      <c r="K518" s="610"/>
      <c r="L518" s="610"/>
      <c r="M518" s="610"/>
      <c r="N518" s="610"/>
      <c r="O518" s="610"/>
      <c r="P518" s="610"/>
      <c r="Q518" s="610"/>
      <c r="R518" s="610"/>
      <c r="S518" s="610"/>
      <c r="T518" s="610"/>
      <c r="U518" s="610"/>
      <c r="V518" s="610"/>
      <c r="W518" s="610"/>
      <c r="X518" s="610"/>
      <c r="Y518" s="610"/>
      <c r="Z518" s="610"/>
      <c r="AA518" s="610"/>
      <c r="AB518" s="610"/>
      <c r="AC518" s="610"/>
      <c r="AD518" s="610"/>
      <c r="AE518" s="610"/>
      <c r="AF518" s="610"/>
      <c r="AG518" s="610"/>
    </row>
    <row r="519" spans="1:33" ht="24.95" customHeight="1">
      <c r="A519" s="615"/>
      <c r="B519" s="613"/>
      <c r="C519" s="613"/>
      <c r="D519" s="610"/>
      <c r="E519" s="610"/>
      <c r="F519" s="610"/>
      <c r="G519" s="610"/>
      <c r="H519" s="610"/>
      <c r="I519" s="610"/>
      <c r="J519" s="610"/>
      <c r="K519" s="610"/>
      <c r="L519" s="610"/>
      <c r="M519" s="610"/>
      <c r="N519" s="610"/>
      <c r="O519" s="610"/>
      <c r="P519" s="610"/>
      <c r="Q519" s="610"/>
      <c r="R519" s="610"/>
      <c r="S519" s="610"/>
      <c r="T519" s="610"/>
      <c r="U519" s="610"/>
      <c r="V519" s="610"/>
      <c r="W519" s="610"/>
      <c r="X519" s="610"/>
      <c r="Y519" s="610"/>
      <c r="Z519" s="610"/>
      <c r="AA519" s="610"/>
      <c r="AB519" s="610"/>
      <c r="AC519" s="610"/>
      <c r="AD519" s="610"/>
      <c r="AE519" s="610"/>
      <c r="AF519" s="610"/>
      <c r="AG519" s="610"/>
    </row>
    <row r="520" spans="1:33" ht="24.95" customHeight="1">
      <c r="A520" s="615"/>
      <c r="B520" s="613"/>
      <c r="C520" s="613"/>
      <c r="D520" s="610"/>
      <c r="E520" s="610"/>
      <c r="F520" s="610"/>
      <c r="G520" s="610"/>
      <c r="H520" s="610"/>
      <c r="I520" s="610"/>
      <c r="J520" s="610"/>
      <c r="K520" s="610"/>
      <c r="L520" s="610"/>
      <c r="M520" s="610"/>
      <c r="N520" s="610"/>
      <c r="O520" s="610"/>
      <c r="P520" s="610"/>
      <c r="Q520" s="610"/>
      <c r="R520" s="610"/>
      <c r="S520" s="610"/>
      <c r="T520" s="610"/>
      <c r="U520" s="610"/>
      <c r="V520" s="610"/>
      <c r="W520" s="610"/>
      <c r="X520" s="610"/>
      <c r="Y520" s="610"/>
      <c r="Z520" s="610"/>
      <c r="AA520" s="610"/>
      <c r="AB520" s="610"/>
      <c r="AC520" s="610"/>
      <c r="AD520" s="610"/>
      <c r="AE520" s="610"/>
      <c r="AF520" s="610"/>
      <c r="AG520" s="610"/>
    </row>
    <row r="521" spans="1:33" ht="24.95" customHeight="1">
      <c r="A521" s="615"/>
      <c r="B521" s="613"/>
      <c r="C521" s="613"/>
      <c r="D521" s="610"/>
      <c r="E521" s="610"/>
      <c r="F521" s="610"/>
      <c r="G521" s="610"/>
      <c r="H521" s="610"/>
      <c r="I521" s="610"/>
      <c r="J521" s="610"/>
      <c r="K521" s="610"/>
      <c r="L521" s="610"/>
      <c r="M521" s="610"/>
      <c r="N521" s="610"/>
      <c r="O521" s="610"/>
      <c r="P521" s="610"/>
      <c r="Q521" s="610"/>
      <c r="R521" s="610"/>
      <c r="S521" s="610"/>
      <c r="T521" s="610"/>
      <c r="U521" s="610"/>
      <c r="V521" s="610"/>
      <c r="W521" s="610"/>
      <c r="X521" s="610"/>
      <c r="Y521" s="610"/>
      <c r="Z521" s="610"/>
      <c r="AA521" s="610"/>
      <c r="AB521" s="610"/>
      <c r="AC521" s="610"/>
      <c r="AD521" s="610"/>
      <c r="AE521" s="610"/>
      <c r="AF521" s="610"/>
      <c r="AG521" s="610"/>
    </row>
    <row r="522" spans="1:33" ht="24.95" customHeight="1">
      <c r="A522" s="615"/>
      <c r="B522" s="613"/>
      <c r="C522" s="613"/>
      <c r="D522" s="610"/>
      <c r="E522" s="610"/>
      <c r="F522" s="610"/>
      <c r="G522" s="610"/>
      <c r="H522" s="610"/>
      <c r="I522" s="610"/>
      <c r="J522" s="610"/>
      <c r="K522" s="610"/>
      <c r="L522" s="610"/>
      <c r="M522" s="610"/>
      <c r="N522" s="610"/>
      <c r="O522" s="610"/>
      <c r="P522" s="610"/>
      <c r="Q522" s="610"/>
      <c r="R522" s="610"/>
      <c r="S522" s="610"/>
      <c r="T522" s="610"/>
      <c r="U522" s="610"/>
      <c r="V522" s="610"/>
      <c r="W522" s="610"/>
      <c r="X522" s="610"/>
      <c r="Y522" s="610"/>
      <c r="Z522" s="610"/>
      <c r="AA522" s="610"/>
      <c r="AB522" s="610"/>
      <c r="AC522" s="610"/>
      <c r="AD522" s="610"/>
      <c r="AE522" s="610"/>
      <c r="AF522" s="610"/>
      <c r="AG522" s="610"/>
    </row>
    <row r="523" spans="1:33" ht="24.95" customHeight="1">
      <c r="A523" s="615"/>
      <c r="B523" s="613"/>
      <c r="C523" s="613"/>
      <c r="D523" s="610"/>
      <c r="E523" s="610"/>
      <c r="F523" s="610"/>
      <c r="G523" s="610"/>
      <c r="H523" s="610"/>
      <c r="I523" s="610"/>
      <c r="J523" s="610"/>
      <c r="K523" s="610"/>
      <c r="L523" s="610"/>
      <c r="M523" s="610"/>
      <c r="N523" s="610"/>
      <c r="O523" s="610"/>
      <c r="P523" s="610"/>
      <c r="Q523" s="610"/>
      <c r="R523" s="610"/>
      <c r="S523" s="610"/>
      <c r="T523" s="610"/>
      <c r="U523" s="610"/>
      <c r="V523" s="610"/>
      <c r="W523" s="610"/>
      <c r="X523" s="610"/>
      <c r="Y523" s="610"/>
      <c r="Z523" s="610"/>
      <c r="AA523" s="610"/>
      <c r="AB523" s="610"/>
      <c r="AC523" s="610"/>
      <c r="AD523" s="610"/>
      <c r="AE523" s="610"/>
      <c r="AF523" s="610"/>
      <c r="AG523" s="610"/>
    </row>
    <row r="524" spans="1:33" ht="24.95" customHeight="1">
      <c r="A524" s="615"/>
      <c r="B524" s="613"/>
      <c r="C524" s="613"/>
      <c r="D524" s="610"/>
      <c r="E524" s="610"/>
      <c r="F524" s="610"/>
      <c r="G524" s="610"/>
      <c r="H524" s="610"/>
      <c r="I524" s="610"/>
      <c r="J524" s="610"/>
      <c r="K524" s="610"/>
      <c r="L524" s="610"/>
      <c r="M524" s="610"/>
      <c r="N524" s="610"/>
      <c r="O524" s="610"/>
      <c r="P524" s="610"/>
      <c r="Q524" s="610"/>
      <c r="R524" s="610"/>
      <c r="S524" s="610"/>
      <c r="T524" s="610"/>
      <c r="U524" s="610"/>
      <c r="V524" s="610"/>
      <c r="W524" s="610"/>
      <c r="X524" s="610"/>
      <c r="Y524" s="610"/>
      <c r="Z524" s="610"/>
      <c r="AA524" s="610"/>
      <c r="AB524" s="610"/>
      <c r="AC524" s="610"/>
      <c r="AD524" s="610"/>
      <c r="AE524" s="610"/>
      <c r="AF524" s="610"/>
      <c r="AG524" s="610"/>
    </row>
    <row r="525" spans="1:33" ht="24.95" customHeight="1">
      <c r="A525" s="615"/>
      <c r="B525" s="613"/>
      <c r="C525" s="613"/>
      <c r="D525" s="610"/>
      <c r="E525" s="610"/>
      <c r="F525" s="610"/>
      <c r="G525" s="610"/>
      <c r="H525" s="610"/>
      <c r="I525" s="610"/>
      <c r="J525" s="610"/>
      <c r="K525" s="610"/>
      <c r="L525" s="610"/>
      <c r="M525" s="610"/>
      <c r="N525" s="610"/>
      <c r="O525" s="610"/>
      <c r="P525" s="610"/>
      <c r="Q525" s="610"/>
      <c r="R525" s="610"/>
      <c r="S525" s="610"/>
      <c r="T525" s="610"/>
      <c r="U525" s="610"/>
      <c r="V525" s="610"/>
      <c r="W525" s="610"/>
      <c r="X525" s="610"/>
      <c r="Y525" s="610"/>
      <c r="Z525" s="610"/>
      <c r="AA525" s="610"/>
      <c r="AB525" s="610"/>
      <c r="AC525" s="610"/>
      <c r="AD525" s="610"/>
      <c r="AE525" s="610"/>
      <c r="AF525" s="610"/>
      <c r="AG525" s="610"/>
    </row>
    <row r="526" spans="1:33" ht="24.95" customHeight="1">
      <c r="A526" s="615"/>
      <c r="B526" s="613"/>
      <c r="C526" s="613"/>
      <c r="D526" s="610"/>
      <c r="E526" s="610"/>
      <c r="F526" s="610"/>
      <c r="G526" s="610"/>
      <c r="H526" s="610"/>
      <c r="I526" s="610"/>
      <c r="J526" s="610"/>
      <c r="K526" s="610"/>
      <c r="L526" s="610"/>
      <c r="M526" s="610"/>
      <c r="N526" s="610"/>
      <c r="O526" s="610"/>
      <c r="P526" s="610"/>
      <c r="Q526" s="610"/>
      <c r="R526" s="610"/>
      <c r="S526" s="610"/>
      <c r="T526" s="610"/>
      <c r="U526" s="610"/>
      <c r="V526" s="610"/>
      <c r="W526" s="610"/>
      <c r="X526" s="610"/>
      <c r="Y526" s="610"/>
      <c r="Z526" s="610"/>
      <c r="AA526" s="610"/>
      <c r="AB526" s="610"/>
      <c r="AC526" s="610"/>
      <c r="AD526" s="610"/>
      <c r="AE526" s="610"/>
      <c r="AF526" s="610"/>
      <c r="AG526" s="610"/>
    </row>
    <row r="527" spans="1:33" ht="24.95" customHeight="1">
      <c r="A527" s="615"/>
      <c r="B527" s="613"/>
      <c r="C527" s="613"/>
      <c r="D527" s="610"/>
      <c r="E527" s="610"/>
      <c r="F527" s="610"/>
      <c r="G527" s="610"/>
      <c r="H527" s="610"/>
      <c r="I527" s="610"/>
      <c r="J527" s="610"/>
      <c r="K527" s="610"/>
      <c r="L527" s="610"/>
      <c r="M527" s="610"/>
      <c r="N527" s="610"/>
      <c r="O527" s="610"/>
      <c r="P527" s="610"/>
      <c r="Q527" s="610"/>
      <c r="R527" s="610"/>
      <c r="S527" s="610"/>
      <c r="T527" s="610"/>
      <c r="U527" s="610"/>
      <c r="V527" s="610"/>
      <c r="W527" s="610"/>
      <c r="X527" s="610"/>
      <c r="Y527" s="610"/>
      <c r="Z527" s="610"/>
      <c r="AA527" s="610"/>
      <c r="AB527" s="610"/>
      <c r="AC527" s="610"/>
      <c r="AD527" s="610"/>
      <c r="AE527" s="610"/>
      <c r="AF527" s="610"/>
      <c r="AG527" s="610"/>
    </row>
    <row r="528" spans="1:33" ht="24.95" customHeight="1">
      <c r="A528" s="615"/>
      <c r="B528" s="613"/>
      <c r="C528" s="613"/>
      <c r="D528" s="610"/>
      <c r="E528" s="610"/>
      <c r="F528" s="610"/>
      <c r="G528" s="610"/>
      <c r="H528" s="610"/>
      <c r="I528" s="610"/>
      <c r="J528" s="610"/>
      <c r="K528" s="610"/>
      <c r="L528" s="610"/>
      <c r="M528" s="610"/>
      <c r="N528" s="610"/>
      <c r="O528" s="610"/>
      <c r="P528" s="610"/>
      <c r="Q528" s="610"/>
      <c r="R528" s="610"/>
      <c r="S528" s="610"/>
      <c r="T528" s="610"/>
      <c r="U528" s="610"/>
      <c r="V528" s="610"/>
      <c r="W528" s="610"/>
      <c r="X528" s="610"/>
      <c r="Y528" s="610"/>
      <c r="Z528" s="610"/>
      <c r="AA528" s="610"/>
      <c r="AB528" s="610"/>
      <c r="AC528" s="610"/>
      <c r="AD528" s="610"/>
      <c r="AE528" s="610"/>
      <c r="AF528" s="610"/>
      <c r="AG528" s="610"/>
    </row>
    <row r="529" spans="1:33" ht="24.95" customHeight="1">
      <c r="A529" s="615"/>
      <c r="B529" s="613"/>
      <c r="C529" s="613"/>
      <c r="D529" s="610"/>
      <c r="E529" s="610"/>
      <c r="F529" s="610"/>
      <c r="G529" s="610"/>
      <c r="H529" s="610"/>
      <c r="I529" s="610"/>
      <c r="J529" s="610"/>
      <c r="K529" s="610"/>
      <c r="L529" s="610"/>
      <c r="M529" s="610"/>
      <c r="N529" s="610"/>
      <c r="O529" s="610"/>
      <c r="P529" s="610"/>
      <c r="Q529" s="610"/>
      <c r="R529" s="610"/>
      <c r="S529" s="610"/>
      <c r="T529" s="610"/>
      <c r="U529" s="610"/>
      <c r="V529" s="610"/>
      <c r="W529" s="610"/>
      <c r="X529" s="610"/>
      <c r="Y529" s="610"/>
      <c r="Z529" s="610"/>
      <c r="AA529" s="610"/>
      <c r="AB529" s="610"/>
      <c r="AC529" s="610"/>
      <c r="AD529" s="610"/>
      <c r="AE529" s="610"/>
      <c r="AF529" s="610"/>
      <c r="AG529" s="610"/>
    </row>
    <row r="530" spans="1:33" ht="24.95" customHeight="1">
      <c r="A530" s="615"/>
      <c r="B530" s="613"/>
      <c r="C530" s="613"/>
      <c r="D530" s="610"/>
      <c r="E530" s="610"/>
      <c r="F530" s="610"/>
      <c r="G530" s="610"/>
      <c r="H530" s="610"/>
      <c r="I530" s="610"/>
      <c r="J530" s="610"/>
      <c r="K530" s="610"/>
      <c r="L530" s="610"/>
      <c r="M530" s="610"/>
      <c r="N530" s="610"/>
      <c r="O530" s="610"/>
      <c r="P530" s="610"/>
      <c r="Q530" s="610"/>
      <c r="R530" s="610"/>
      <c r="S530" s="610"/>
      <c r="T530" s="610"/>
      <c r="U530" s="610"/>
      <c r="V530" s="610"/>
      <c r="W530" s="610"/>
      <c r="X530" s="610"/>
      <c r="Y530" s="610"/>
      <c r="Z530" s="610"/>
      <c r="AA530" s="610"/>
      <c r="AB530" s="610"/>
      <c r="AC530" s="610"/>
      <c r="AD530" s="610"/>
      <c r="AE530" s="610"/>
      <c r="AF530" s="610"/>
      <c r="AG530" s="610"/>
    </row>
    <row r="531" spans="1:33" ht="24.95" customHeight="1">
      <c r="A531" s="615"/>
      <c r="B531" s="613"/>
      <c r="C531" s="613"/>
      <c r="D531" s="610"/>
      <c r="E531" s="610"/>
      <c r="F531" s="610"/>
      <c r="G531" s="610"/>
      <c r="H531" s="610"/>
      <c r="I531" s="610"/>
      <c r="J531" s="610"/>
      <c r="K531" s="610"/>
      <c r="L531" s="610"/>
      <c r="M531" s="610"/>
      <c r="N531" s="610"/>
      <c r="O531" s="610"/>
      <c r="P531" s="610"/>
      <c r="Q531" s="610"/>
      <c r="R531" s="610"/>
      <c r="S531" s="610"/>
      <c r="T531" s="610"/>
      <c r="U531" s="610"/>
      <c r="V531" s="610"/>
      <c r="W531" s="610"/>
      <c r="X531" s="610"/>
      <c r="Y531" s="610"/>
      <c r="Z531" s="610"/>
      <c r="AA531" s="610"/>
      <c r="AB531" s="610"/>
      <c r="AC531" s="610"/>
      <c r="AD531" s="610"/>
      <c r="AE531" s="610"/>
      <c r="AF531" s="610"/>
      <c r="AG531" s="610"/>
    </row>
    <row r="532" spans="1:33" ht="24.95" customHeight="1">
      <c r="A532" s="615"/>
      <c r="B532" s="613"/>
      <c r="C532" s="613"/>
      <c r="D532" s="610"/>
      <c r="E532" s="610"/>
      <c r="F532" s="610"/>
      <c r="G532" s="610"/>
      <c r="H532" s="610"/>
      <c r="I532" s="610"/>
      <c r="J532" s="610"/>
      <c r="K532" s="610"/>
      <c r="L532" s="610"/>
      <c r="M532" s="610"/>
      <c r="N532" s="610"/>
      <c r="O532" s="610"/>
      <c r="P532" s="610"/>
      <c r="Q532" s="610"/>
      <c r="R532" s="610"/>
      <c r="S532" s="610"/>
      <c r="T532" s="610"/>
      <c r="U532" s="610"/>
      <c r="V532" s="610"/>
      <c r="W532" s="610"/>
      <c r="X532" s="610"/>
      <c r="Y532" s="610"/>
      <c r="Z532" s="610"/>
      <c r="AA532" s="610"/>
      <c r="AB532" s="610"/>
      <c r="AC532" s="610"/>
      <c r="AD532" s="610"/>
      <c r="AE532" s="610"/>
      <c r="AF532" s="610"/>
      <c r="AG532" s="610"/>
    </row>
    <row r="533" spans="1:33" ht="24.95" customHeight="1">
      <c r="A533" s="615"/>
      <c r="B533" s="613"/>
      <c r="C533" s="613"/>
      <c r="D533" s="610"/>
      <c r="E533" s="610"/>
      <c r="F533" s="610"/>
      <c r="G533" s="610"/>
      <c r="H533" s="610"/>
      <c r="I533" s="610"/>
      <c r="J533" s="610"/>
      <c r="K533" s="610"/>
      <c r="L533" s="610"/>
      <c r="M533" s="610"/>
      <c r="N533" s="610"/>
      <c r="O533" s="610"/>
      <c r="P533" s="610"/>
      <c r="Q533" s="610"/>
      <c r="R533" s="610"/>
      <c r="S533" s="610"/>
      <c r="T533" s="610"/>
      <c r="U533" s="610"/>
      <c r="V533" s="610"/>
      <c r="W533" s="610"/>
      <c r="X533" s="610"/>
      <c r="Y533" s="610"/>
      <c r="Z533" s="610"/>
      <c r="AA533" s="610"/>
      <c r="AB533" s="610"/>
      <c r="AC533" s="610"/>
      <c r="AD533" s="610"/>
      <c r="AE533" s="610"/>
      <c r="AF533" s="610"/>
      <c r="AG533" s="610"/>
    </row>
    <row r="534" spans="1:33" ht="24.95" customHeight="1">
      <c r="A534" s="615"/>
      <c r="B534" s="613"/>
      <c r="C534" s="613"/>
      <c r="D534" s="610"/>
      <c r="E534" s="610"/>
      <c r="F534" s="610"/>
      <c r="G534" s="610"/>
      <c r="H534" s="610"/>
      <c r="I534" s="610"/>
      <c r="J534" s="610"/>
      <c r="K534" s="610"/>
      <c r="L534" s="610"/>
      <c r="M534" s="610"/>
      <c r="N534" s="610"/>
      <c r="O534" s="610"/>
      <c r="P534" s="610"/>
      <c r="Q534" s="610"/>
      <c r="R534" s="610"/>
      <c r="S534" s="610"/>
      <c r="T534" s="610"/>
      <c r="U534" s="610"/>
      <c r="V534" s="610"/>
      <c r="W534" s="610"/>
      <c r="X534" s="610"/>
      <c r="Y534" s="610"/>
      <c r="Z534" s="610"/>
      <c r="AA534" s="610"/>
      <c r="AB534" s="610"/>
      <c r="AC534" s="610"/>
      <c r="AD534" s="610"/>
      <c r="AE534" s="610"/>
      <c r="AF534" s="610"/>
      <c r="AG534" s="610"/>
    </row>
    <row r="535" spans="1:33" ht="24.95" customHeight="1">
      <c r="A535" s="615"/>
      <c r="B535" s="613"/>
      <c r="C535" s="613"/>
      <c r="D535" s="610"/>
      <c r="E535" s="610"/>
      <c r="F535" s="610"/>
      <c r="G535" s="610"/>
      <c r="H535" s="610"/>
      <c r="I535" s="610"/>
      <c r="J535" s="610"/>
      <c r="K535" s="610"/>
      <c r="L535" s="610"/>
      <c r="M535" s="610"/>
      <c r="N535" s="610"/>
      <c r="O535" s="610"/>
      <c r="P535" s="610"/>
      <c r="Q535" s="610"/>
      <c r="R535" s="610"/>
      <c r="S535" s="610"/>
      <c r="T535" s="610"/>
      <c r="U535" s="610"/>
      <c r="V535" s="610"/>
      <c r="W535" s="610"/>
      <c r="X535" s="610"/>
      <c r="Y535" s="610"/>
      <c r="Z535" s="610"/>
      <c r="AA535" s="610"/>
      <c r="AB535" s="610"/>
      <c r="AC535" s="610"/>
      <c r="AD535" s="610"/>
      <c r="AE535" s="610"/>
      <c r="AF535" s="610"/>
      <c r="AG535" s="610"/>
    </row>
    <row r="536" spans="1:33" ht="24.95" customHeight="1">
      <c r="A536" s="615"/>
      <c r="B536" s="613"/>
      <c r="C536" s="613"/>
      <c r="D536" s="610"/>
      <c r="E536" s="610"/>
      <c r="F536" s="610"/>
      <c r="G536" s="610"/>
      <c r="H536" s="610"/>
      <c r="I536" s="610"/>
      <c r="J536" s="610"/>
      <c r="K536" s="610"/>
      <c r="L536" s="610"/>
      <c r="M536" s="610"/>
      <c r="N536" s="610"/>
      <c r="O536" s="610"/>
      <c r="P536" s="610"/>
      <c r="Q536" s="610"/>
      <c r="R536" s="610"/>
      <c r="S536" s="610"/>
      <c r="T536" s="610"/>
      <c r="U536" s="610"/>
      <c r="V536" s="610"/>
      <c r="W536" s="610"/>
      <c r="X536" s="610"/>
      <c r="Y536" s="610"/>
      <c r="Z536" s="610"/>
      <c r="AA536" s="610"/>
      <c r="AB536" s="610"/>
      <c r="AC536" s="610"/>
      <c r="AD536" s="610"/>
      <c r="AE536" s="610"/>
      <c r="AF536" s="610"/>
      <c r="AG536" s="610"/>
    </row>
    <row r="537" spans="1:33" ht="24.95" customHeight="1">
      <c r="A537" s="615"/>
      <c r="B537" s="613"/>
      <c r="C537" s="613"/>
      <c r="D537" s="610"/>
      <c r="E537" s="610"/>
      <c r="F537" s="610"/>
      <c r="G537" s="610"/>
      <c r="H537" s="610"/>
      <c r="I537" s="610"/>
      <c r="J537" s="610"/>
      <c r="K537" s="610"/>
      <c r="L537" s="610"/>
      <c r="M537" s="610"/>
      <c r="N537" s="610"/>
      <c r="O537" s="610"/>
      <c r="P537" s="610"/>
      <c r="Q537" s="610"/>
      <c r="R537" s="610"/>
      <c r="S537" s="610"/>
      <c r="T537" s="610"/>
      <c r="U537" s="610"/>
      <c r="V537" s="610"/>
      <c r="W537" s="610"/>
      <c r="X537" s="610"/>
      <c r="Y537" s="610"/>
      <c r="Z537" s="610"/>
      <c r="AA537" s="610"/>
      <c r="AB537" s="610"/>
      <c r="AC537" s="610"/>
      <c r="AD537" s="610"/>
      <c r="AE537" s="610"/>
      <c r="AF537" s="610"/>
      <c r="AG537" s="610"/>
    </row>
    <row r="538" spans="1:33" ht="24.95" customHeight="1">
      <c r="A538" s="615"/>
      <c r="B538" s="613"/>
      <c r="C538" s="613"/>
      <c r="D538" s="610"/>
      <c r="E538" s="610"/>
      <c r="F538" s="610"/>
      <c r="G538" s="610"/>
      <c r="H538" s="610"/>
      <c r="I538" s="610"/>
      <c r="J538" s="610"/>
      <c r="K538" s="610"/>
      <c r="L538" s="610"/>
      <c r="M538" s="610"/>
      <c r="N538" s="610"/>
      <c r="O538" s="610"/>
      <c r="P538" s="610"/>
      <c r="Q538" s="610"/>
      <c r="R538" s="610"/>
      <c r="S538" s="610"/>
      <c r="T538" s="610"/>
      <c r="U538" s="610"/>
      <c r="V538" s="610"/>
      <c r="W538" s="610"/>
      <c r="X538" s="610"/>
      <c r="Y538" s="610"/>
      <c r="Z538" s="610"/>
      <c r="AA538" s="610"/>
      <c r="AB538" s="610"/>
      <c r="AC538" s="610"/>
      <c r="AD538" s="610"/>
      <c r="AE538" s="610"/>
      <c r="AF538" s="610"/>
      <c r="AG538" s="610"/>
    </row>
    <row r="539" spans="1:33" ht="24.95" customHeight="1">
      <c r="A539" s="615"/>
      <c r="B539" s="613"/>
      <c r="C539" s="613"/>
      <c r="D539" s="610"/>
      <c r="E539" s="610"/>
      <c r="F539" s="610"/>
      <c r="G539" s="610"/>
      <c r="H539" s="610"/>
      <c r="I539" s="610"/>
      <c r="J539" s="610"/>
      <c r="K539" s="610"/>
      <c r="L539" s="610"/>
      <c r="M539" s="610"/>
      <c r="N539" s="610"/>
      <c r="O539" s="610"/>
      <c r="P539" s="610"/>
      <c r="Q539" s="610"/>
      <c r="R539" s="610"/>
      <c r="S539" s="610"/>
      <c r="T539" s="610"/>
      <c r="U539" s="610"/>
      <c r="V539" s="610"/>
      <c r="W539" s="610"/>
      <c r="X539" s="610"/>
      <c r="Y539" s="610"/>
      <c r="Z539" s="610"/>
      <c r="AA539" s="610"/>
      <c r="AB539" s="610"/>
      <c r="AC539" s="610"/>
      <c r="AD539" s="610"/>
      <c r="AE539" s="610"/>
      <c r="AF539" s="610"/>
      <c r="AG539" s="610"/>
    </row>
    <row r="540" spans="1:33" ht="24.95" customHeight="1">
      <c r="A540" s="615"/>
      <c r="B540" s="613"/>
      <c r="C540" s="613"/>
      <c r="D540" s="610"/>
      <c r="E540" s="610"/>
      <c r="F540" s="610"/>
      <c r="G540" s="610"/>
      <c r="H540" s="610"/>
      <c r="I540" s="610"/>
      <c r="J540" s="610"/>
      <c r="K540" s="610"/>
      <c r="L540" s="610"/>
      <c r="M540" s="610"/>
      <c r="N540" s="610"/>
      <c r="O540" s="610"/>
      <c r="P540" s="610"/>
      <c r="Q540" s="610"/>
      <c r="R540" s="610"/>
      <c r="S540" s="610"/>
      <c r="T540" s="610"/>
      <c r="U540" s="610"/>
      <c r="V540" s="610"/>
      <c r="W540" s="610"/>
      <c r="X540" s="610"/>
      <c r="Y540" s="610"/>
      <c r="Z540" s="610"/>
      <c r="AA540" s="610"/>
      <c r="AB540" s="610"/>
      <c r="AC540" s="610"/>
      <c r="AD540" s="610"/>
      <c r="AE540" s="610"/>
      <c r="AF540" s="610"/>
      <c r="AG540" s="610"/>
    </row>
    <row r="541" spans="1:33" ht="24.95" customHeight="1">
      <c r="A541" s="615"/>
      <c r="B541" s="613"/>
      <c r="C541" s="613"/>
      <c r="D541" s="610"/>
      <c r="E541" s="610"/>
      <c r="F541" s="610"/>
      <c r="G541" s="610"/>
      <c r="H541" s="610"/>
      <c r="I541" s="610"/>
      <c r="J541" s="610"/>
      <c r="K541" s="610"/>
      <c r="L541" s="610"/>
      <c r="M541" s="610"/>
      <c r="N541" s="610"/>
      <c r="O541" s="610"/>
      <c r="P541" s="610"/>
      <c r="Q541" s="610"/>
      <c r="R541" s="610"/>
      <c r="S541" s="610"/>
      <c r="T541" s="610"/>
      <c r="U541" s="610"/>
      <c r="V541" s="610"/>
      <c r="W541" s="610"/>
      <c r="X541" s="610"/>
      <c r="Y541" s="610"/>
      <c r="Z541" s="610"/>
      <c r="AA541" s="610"/>
      <c r="AB541" s="610"/>
      <c r="AC541" s="610"/>
      <c r="AD541" s="610"/>
      <c r="AE541" s="610"/>
      <c r="AF541" s="610"/>
      <c r="AG541" s="610"/>
    </row>
    <row r="542" spans="1:33" ht="24.95" customHeight="1">
      <c r="A542" s="615"/>
      <c r="B542" s="613"/>
      <c r="C542" s="613"/>
      <c r="D542" s="610"/>
      <c r="E542" s="610"/>
      <c r="F542" s="610"/>
      <c r="G542" s="610"/>
      <c r="H542" s="610"/>
      <c r="I542" s="610"/>
      <c r="J542" s="610"/>
      <c r="K542" s="610"/>
      <c r="L542" s="610"/>
      <c r="M542" s="610"/>
      <c r="N542" s="610"/>
      <c r="O542" s="610"/>
      <c r="P542" s="610"/>
      <c r="Q542" s="610"/>
      <c r="R542" s="610"/>
      <c r="S542" s="610"/>
      <c r="T542" s="610"/>
      <c r="U542" s="610"/>
      <c r="V542" s="610"/>
      <c r="W542" s="610"/>
      <c r="X542" s="610"/>
      <c r="Y542" s="610"/>
      <c r="Z542" s="610"/>
      <c r="AA542" s="610"/>
      <c r="AB542" s="610"/>
      <c r="AC542" s="610"/>
      <c r="AD542" s="610"/>
      <c r="AE542" s="610"/>
      <c r="AF542" s="610"/>
      <c r="AG542" s="610"/>
    </row>
    <row r="543" spans="1:33" ht="24.95" customHeight="1">
      <c r="A543" s="615"/>
      <c r="B543" s="613"/>
      <c r="C543" s="613"/>
      <c r="D543" s="610"/>
      <c r="E543" s="610"/>
      <c r="F543" s="610"/>
      <c r="G543" s="610"/>
      <c r="H543" s="610"/>
      <c r="I543" s="610"/>
      <c r="J543" s="610"/>
      <c r="K543" s="610"/>
      <c r="L543" s="610"/>
      <c r="M543" s="610"/>
      <c r="N543" s="610"/>
      <c r="O543" s="610"/>
      <c r="P543" s="610"/>
      <c r="Q543" s="610"/>
      <c r="R543" s="610"/>
      <c r="S543" s="610"/>
      <c r="T543" s="610"/>
      <c r="U543" s="610"/>
      <c r="V543" s="610"/>
      <c r="W543" s="610"/>
      <c r="X543" s="610"/>
      <c r="Y543" s="610"/>
      <c r="Z543" s="610"/>
      <c r="AA543" s="610"/>
      <c r="AB543" s="610"/>
      <c r="AC543" s="610"/>
      <c r="AD543" s="610"/>
      <c r="AE543" s="610"/>
      <c r="AF543" s="610"/>
      <c r="AG543" s="610"/>
    </row>
    <row r="544" spans="1:33" ht="24.95" customHeight="1">
      <c r="A544" s="615"/>
      <c r="B544" s="613"/>
      <c r="C544" s="613"/>
      <c r="D544" s="610"/>
      <c r="E544" s="610"/>
      <c r="F544" s="610"/>
      <c r="G544" s="610"/>
      <c r="H544" s="610"/>
      <c r="I544" s="610"/>
      <c r="J544" s="610"/>
      <c r="K544" s="610"/>
      <c r="L544" s="610"/>
      <c r="M544" s="610"/>
      <c r="N544" s="610"/>
      <c r="O544" s="610"/>
      <c r="P544" s="610"/>
      <c r="Q544" s="610"/>
      <c r="R544" s="610"/>
      <c r="S544" s="610"/>
      <c r="T544" s="610"/>
      <c r="U544" s="610"/>
      <c r="V544" s="610"/>
      <c r="W544" s="610"/>
      <c r="X544" s="610"/>
      <c r="Y544" s="610"/>
      <c r="Z544" s="610"/>
      <c r="AA544" s="610"/>
      <c r="AB544" s="610"/>
      <c r="AC544" s="610"/>
      <c r="AD544" s="610"/>
      <c r="AE544" s="610"/>
      <c r="AF544" s="610"/>
      <c r="AG544" s="610"/>
    </row>
    <row r="545" spans="1:33" ht="24.95" customHeight="1">
      <c r="A545" s="615"/>
      <c r="B545" s="613"/>
      <c r="C545" s="613"/>
      <c r="D545" s="610"/>
      <c r="E545" s="610"/>
      <c r="F545" s="610"/>
      <c r="G545" s="610"/>
      <c r="H545" s="610"/>
      <c r="I545" s="610"/>
      <c r="J545" s="610"/>
      <c r="K545" s="610"/>
      <c r="L545" s="610"/>
      <c r="M545" s="610"/>
      <c r="N545" s="610"/>
      <c r="O545" s="610"/>
      <c r="P545" s="610"/>
      <c r="Q545" s="610"/>
      <c r="R545" s="610"/>
      <c r="S545" s="610"/>
      <c r="T545" s="610"/>
      <c r="U545" s="610"/>
      <c r="V545" s="610"/>
      <c r="W545" s="610"/>
      <c r="X545" s="610"/>
      <c r="Y545" s="610"/>
      <c r="Z545" s="610"/>
      <c r="AA545" s="610"/>
      <c r="AB545" s="610"/>
      <c r="AC545" s="610"/>
      <c r="AD545" s="610"/>
      <c r="AE545" s="610"/>
      <c r="AF545" s="610"/>
      <c r="AG545" s="610"/>
    </row>
    <row r="546" spans="1:33" ht="24.95" customHeight="1">
      <c r="A546" s="615"/>
      <c r="B546" s="613"/>
      <c r="C546" s="613"/>
      <c r="D546" s="610"/>
      <c r="E546" s="610"/>
      <c r="F546" s="610"/>
      <c r="G546" s="610"/>
      <c r="H546" s="610"/>
      <c r="I546" s="610"/>
      <c r="J546" s="610"/>
      <c r="K546" s="610"/>
      <c r="L546" s="610"/>
      <c r="M546" s="610"/>
      <c r="N546" s="610"/>
      <c r="O546" s="610"/>
      <c r="P546" s="610"/>
      <c r="Q546" s="610"/>
      <c r="R546" s="610"/>
      <c r="S546" s="610"/>
      <c r="T546" s="610"/>
      <c r="U546" s="610"/>
      <c r="V546" s="610"/>
      <c r="W546" s="610"/>
      <c r="X546" s="610"/>
      <c r="Y546" s="610"/>
      <c r="Z546" s="610"/>
      <c r="AA546" s="610"/>
      <c r="AB546" s="610"/>
      <c r="AC546" s="610"/>
      <c r="AD546" s="610"/>
      <c r="AE546" s="610"/>
      <c r="AF546" s="610"/>
      <c r="AG546" s="610"/>
    </row>
    <row r="547" spans="1:33" ht="24.95" customHeight="1">
      <c r="A547" s="615"/>
      <c r="B547" s="613"/>
      <c r="C547" s="613"/>
      <c r="D547" s="610"/>
      <c r="E547" s="610"/>
      <c r="F547" s="610"/>
      <c r="G547" s="610"/>
      <c r="H547" s="610"/>
      <c r="I547" s="610"/>
      <c r="J547" s="610"/>
      <c r="K547" s="610"/>
      <c r="L547" s="610"/>
      <c r="M547" s="610"/>
      <c r="N547" s="610"/>
      <c r="O547" s="610"/>
      <c r="P547" s="610"/>
      <c r="Q547" s="610"/>
      <c r="R547" s="610"/>
      <c r="S547" s="610"/>
      <c r="T547" s="610"/>
      <c r="U547" s="610"/>
      <c r="V547" s="610"/>
      <c r="W547" s="610"/>
      <c r="X547" s="610"/>
      <c r="Y547" s="610"/>
      <c r="Z547" s="610"/>
      <c r="AA547" s="610"/>
      <c r="AB547" s="610"/>
      <c r="AC547" s="610"/>
      <c r="AD547" s="610"/>
      <c r="AE547" s="610"/>
      <c r="AF547" s="610"/>
      <c r="AG547" s="610"/>
    </row>
    <row r="548" spans="1:33" ht="24.95" customHeight="1">
      <c r="A548" s="615"/>
      <c r="B548" s="613"/>
      <c r="C548" s="613"/>
      <c r="D548" s="610"/>
      <c r="E548" s="610"/>
      <c r="F548" s="610"/>
      <c r="G548" s="610"/>
      <c r="H548" s="610"/>
      <c r="I548" s="610"/>
      <c r="J548" s="610"/>
      <c r="K548" s="610"/>
      <c r="L548" s="610"/>
      <c r="M548" s="610"/>
      <c r="N548" s="610"/>
      <c r="O548" s="610"/>
      <c r="P548" s="610"/>
      <c r="Q548" s="610"/>
      <c r="R548" s="610"/>
      <c r="S548" s="610"/>
      <c r="T548" s="610"/>
      <c r="U548" s="610"/>
      <c r="V548" s="610"/>
      <c r="W548" s="610"/>
      <c r="X548" s="610"/>
      <c r="Y548" s="610"/>
      <c r="Z548" s="610"/>
      <c r="AA548" s="610"/>
      <c r="AB548" s="610"/>
      <c r="AC548" s="610"/>
      <c r="AD548" s="610"/>
      <c r="AE548" s="610"/>
      <c r="AF548" s="610"/>
      <c r="AG548" s="610"/>
    </row>
    <row r="549" spans="1:33" ht="24.95" customHeight="1">
      <c r="A549" s="615"/>
      <c r="B549" s="613"/>
      <c r="C549" s="613"/>
      <c r="D549" s="610"/>
      <c r="E549" s="610"/>
      <c r="F549" s="610"/>
      <c r="G549" s="610"/>
      <c r="H549" s="610"/>
      <c r="I549" s="610"/>
      <c r="J549" s="610"/>
      <c r="K549" s="610"/>
      <c r="L549" s="610"/>
      <c r="M549" s="610"/>
      <c r="N549" s="610"/>
      <c r="O549" s="610"/>
      <c r="P549" s="610"/>
      <c r="Q549" s="610"/>
      <c r="R549" s="610"/>
      <c r="S549" s="610"/>
      <c r="T549" s="610"/>
      <c r="U549" s="610"/>
      <c r="V549" s="610"/>
      <c r="W549" s="610"/>
      <c r="X549" s="610"/>
      <c r="Y549" s="610"/>
      <c r="Z549" s="610"/>
      <c r="AA549" s="610"/>
      <c r="AB549" s="610"/>
      <c r="AC549" s="610"/>
      <c r="AD549" s="610"/>
      <c r="AE549" s="610"/>
      <c r="AF549" s="610"/>
      <c r="AG549" s="610"/>
    </row>
    <row r="550" spans="1:33" ht="24.95" customHeight="1">
      <c r="A550" s="615"/>
      <c r="B550" s="613"/>
      <c r="C550" s="613"/>
      <c r="D550" s="610"/>
      <c r="E550" s="610"/>
      <c r="F550" s="610"/>
      <c r="G550" s="610"/>
      <c r="H550" s="610"/>
      <c r="I550" s="610"/>
      <c r="J550" s="610"/>
      <c r="K550" s="610"/>
      <c r="L550" s="610"/>
      <c r="M550" s="610"/>
      <c r="N550" s="610"/>
      <c r="O550" s="610"/>
      <c r="P550" s="610"/>
      <c r="Q550" s="610"/>
      <c r="R550" s="610"/>
      <c r="S550" s="610"/>
      <c r="T550" s="610"/>
      <c r="U550" s="610"/>
      <c r="V550" s="610"/>
      <c r="W550" s="610"/>
      <c r="X550" s="610"/>
      <c r="Y550" s="610"/>
      <c r="Z550" s="610"/>
      <c r="AA550" s="610"/>
      <c r="AB550" s="610"/>
      <c r="AC550" s="610"/>
      <c r="AD550" s="610"/>
      <c r="AE550" s="610"/>
      <c r="AF550" s="610"/>
      <c r="AG550" s="610"/>
    </row>
    <row r="551" spans="1:33" ht="24.95" customHeight="1">
      <c r="A551" s="615"/>
      <c r="B551" s="613"/>
      <c r="C551" s="613"/>
      <c r="D551" s="610"/>
      <c r="E551" s="610"/>
      <c r="F551" s="610"/>
      <c r="G551" s="610"/>
      <c r="H551" s="610"/>
      <c r="I551" s="610"/>
      <c r="J551" s="610"/>
      <c r="K551" s="610"/>
      <c r="L551" s="610"/>
      <c r="M551" s="610"/>
      <c r="N551" s="610"/>
      <c r="O551" s="610"/>
      <c r="P551" s="610"/>
      <c r="Q551" s="610"/>
      <c r="R551" s="610"/>
      <c r="S551" s="610"/>
      <c r="T551" s="610"/>
      <c r="U551" s="610"/>
      <c r="V551" s="610"/>
      <c r="W551" s="610"/>
      <c r="X551" s="610"/>
      <c r="Y551" s="610"/>
      <c r="Z551" s="610"/>
      <c r="AA551" s="610"/>
      <c r="AB551" s="610"/>
      <c r="AC551" s="610"/>
      <c r="AD551" s="610"/>
      <c r="AE551" s="610"/>
      <c r="AF551" s="610"/>
      <c r="AG551" s="610"/>
    </row>
    <row r="552" spans="1:33" ht="24.95" customHeight="1">
      <c r="A552" s="615"/>
      <c r="B552" s="613"/>
      <c r="C552" s="613"/>
      <c r="D552" s="610"/>
      <c r="E552" s="610"/>
      <c r="F552" s="610"/>
      <c r="G552" s="610"/>
      <c r="H552" s="610"/>
      <c r="I552" s="610"/>
      <c r="J552" s="610"/>
      <c r="K552" s="610"/>
      <c r="L552" s="610"/>
      <c r="M552" s="610"/>
      <c r="N552" s="610"/>
      <c r="O552" s="610"/>
      <c r="P552" s="610"/>
      <c r="Q552" s="610"/>
      <c r="R552" s="610"/>
      <c r="S552" s="610"/>
      <c r="T552" s="610"/>
      <c r="U552" s="610"/>
      <c r="V552" s="610"/>
      <c r="W552" s="610"/>
      <c r="X552" s="610"/>
      <c r="Y552" s="610"/>
      <c r="Z552" s="610"/>
      <c r="AA552" s="610"/>
      <c r="AB552" s="610"/>
      <c r="AC552" s="610"/>
      <c r="AD552" s="610"/>
      <c r="AE552" s="610"/>
      <c r="AF552" s="610"/>
      <c r="AG552" s="610"/>
    </row>
    <row r="553" spans="1:33" ht="24.95" customHeight="1">
      <c r="A553" s="615"/>
      <c r="B553" s="613"/>
      <c r="C553" s="613"/>
      <c r="D553" s="610"/>
      <c r="E553" s="610"/>
      <c r="F553" s="610"/>
      <c r="G553" s="610"/>
      <c r="H553" s="610"/>
      <c r="I553" s="610"/>
      <c r="J553" s="610"/>
      <c r="K553" s="610"/>
      <c r="L553" s="610"/>
      <c r="M553" s="610"/>
      <c r="N553" s="610"/>
      <c r="O553" s="610"/>
      <c r="P553" s="610"/>
      <c r="Q553" s="610"/>
      <c r="R553" s="610"/>
      <c r="S553" s="610"/>
      <c r="T553" s="610"/>
      <c r="U553" s="610"/>
      <c r="V553" s="610"/>
      <c r="W553" s="610"/>
      <c r="X553" s="610"/>
      <c r="Y553" s="610"/>
      <c r="Z553" s="610"/>
      <c r="AA553" s="610"/>
      <c r="AB553" s="610"/>
      <c r="AC553" s="610"/>
      <c r="AD553" s="610"/>
      <c r="AE553" s="610"/>
      <c r="AF553" s="610"/>
      <c r="AG553" s="610"/>
    </row>
    <row r="554" spans="1:33" ht="24.95" customHeight="1">
      <c r="A554" s="615"/>
      <c r="B554" s="613"/>
      <c r="C554" s="613"/>
      <c r="D554" s="610"/>
      <c r="E554" s="610"/>
      <c r="F554" s="610"/>
      <c r="G554" s="610"/>
      <c r="H554" s="610"/>
      <c r="I554" s="610"/>
      <c r="J554" s="610"/>
      <c r="K554" s="610"/>
      <c r="L554" s="610"/>
      <c r="M554" s="610"/>
      <c r="N554" s="610"/>
      <c r="O554" s="610"/>
      <c r="P554" s="610"/>
      <c r="Q554" s="610"/>
      <c r="R554" s="610"/>
      <c r="S554" s="610"/>
      <c r="T554" s="610"/>
      <c r="U554" s="610"/>
      <c r="V554" s="610"/>
      <c r="W554" s="610"/>
      <c r="X554" s="610"/>
      <c r="Y554" s="610"/>
      <c r="Z554" s="610"/>
      <c r="AA554" s="610"/>
      <c r="AB554" s="610"/>
      <c r="AC554" s="610"/>
      <c r="AD554" s="610"/>
      <c r="AE554" s="610"/>
      <c r="AF554" s="610"/>
      <c r="AG554" s="610"/>
    </row>
    <row r="555" spans="1:33" ht="24.95" customHeight="1">
      <c r="A555" s="615"/>
      <c r="B555" s="613"/>
      <c r="C555" s="613"/>
      <c r="D555" s="610"/>
      <c r="E555" s="610"/>
      <c r="F555" s="610"/>
      <c r="G555" s="610"/>
      <c r="H555" s="610"/>
      <c r="I555" s="610"/>
      <c r="J555" s="610"/>
      <c r="K555" s="610"/>
      <c r="L555" s="610"/>
      <c r="M555" s="610"/>
      <c r="N555" s="610"/>
      <c r="O555" s="610"/>
      <c r="P555" s="610"/>
      <c r="Q555" s="610"/>
      <c r="R555" s="610"/>
      <c r="S555" s="610"/>
      <c r="T555" s="610"/>
      <c r="U555" s="610"/>
      <c r="V555" s="610"/>
      <c r="W555" s="610"/>
      <c r="X555" s="610"/>
      <c r="Y555" s="610"/>
      <c r="Z555" s="610"/>
      <c r="AA555" s="610"/>
      <c r="AB555" s="610"/>
      <c r="AC555" s="610"/>
      <c r="AD555" s="610"/>
      <c r="AE555" s="610"/>
      <c r="AF555" s="610"/>
      <c r="AG555" s="610"/>
    </row>
    <row r="556" spans="1:33" ht="24.95" customHeight="1">
      <c r="A556" s="615"/>
      <c r="B556" s="613"/>
      <c r="C556" s="613"/>
      <c r="D556" s="610"/>
      <c r="E556" s="610"/>
      <c r="F556" s="610"/>
      <c r="G556" s="610"/>
      <c r="H556" s="610"/>
      <c r="I556" s="610"/>
      <c r="J556" s="610"/>
      <c r="K556" s="610"/>
      <c r="L556" s="610"/>
      <c r="M556" s="610"/>
      <c r="N556" s="610"/>
      <c r="O556" s="610"/>
      <c r="P556" s="610"/>
      <c r="Q556" s="610"/>
      <c r="R556" s="610"/>
      <c r="S556" s="610"/>
      <c r="T556" s="610"/>
      <c r="U556" s="610"/>
      <c r="V556" s="610"/>
      <c r="W556" s="610"/>
      <c r="X556" s="610"/>
      <c r="Y556" s="610"/>
      <c r="Z556" s="610"/>
      <c r="AA556" s="610"/>
      <c r="AB556" s="610"/>
      <c r="AC556" s="610"/>
      <c r="AD556" s="610"/>
      <c r="AE556" s="610"/>
      <c r="AF556" s="610"/>
      <c r="AG556" s="610"/>
    </row>
    <row r="557" spans="1:33" ht="24.95" customHeight="1">
      <c r="A557" s="615"/>
      <c r="B557" s="613"/>
      <c r="C557" s="613"/>
      <c r="D557" s="610"/>
      <c r="E557" s="610"/>
      <c r="F557" s="610"/>
      <c r="G557" s="610"/>
      <c r="H557" s="610"/>
      <c r="I557" s="610"/>
      <c r="J557" s="610"/>
      <c r="K557" s="610"/>
      <c r="L557" s="610"/>
      <c r="M557" s="610"/>
      <c r="N557" s="610"/>
      <c r="O557" s="610"/>
      <c r="P557" s="610"/>
      <c r="Q557" s="610"/>
      <c r="R557" s="610"/>
      <c r="S557" s="610"/>
      <c r="T557" s="610"/>
      <c r="U557" s="610"/>
      <c r="V557" s="610"/>
      <c r="W557" s="610"/>
      <c r="X557" s="610"/>
      <c r="Y557" s="610"/>
      <c r="Z557" s="610"/>
      <c r="AA557" s="610"/>
      <c r="AB557" s="610"/>
      <c r="AC557" s="610"/>
      <c r="AD557" s="610"/>
      <c r="AE557" s="610"/>
      <c r="AF557" s="610"/>
      <c r="AG557" s="610"/>
    </row>
    <row r="558" spans="1:33" ht="24.95" customHeight="1">
      <c r="A558" s="615"/>
      <c r="B558" s="613"/>
      <c r="C558" s="613"/>
      <c r="D558" s="610"/>
      <c r="E558" s="610"/>
      <c r="F558" s="610"/>
      <c r="G558" s="610"/>
      <c r="H558" s="610"/>
      <c r="I558" s="610"/>
      <c r="J558" s="610"/>
      <c r="K558" s="610"/>
      <c r="L558" s="610"/>
      <c r="M558" s="610"/>
      <c r="N558" s="610"/>
      <c r="O558" s="610"/>
      <c r="P558" s="610"/>
      <c r="Q558" s="610"/>
      <c r="R558" s="610"/>
      <c r="S558" s="610"/>
      <c r="T558" s="610"/>
      <c r="U558" s="610"/>
      <c r="V558" s="610"/>
      <c r="W558" s="610"/>
      <c r="X558" s="610"/>
      <c r="Y558" s="610"/>
      <c r="Z558" s="610"/>
      <c r="AA558" s="610"/>
      <c r="AB558" s="610"/>
      <c r="AC558" s="610"/>
      <c r="AD558" s="610"/>
      <c r="AE558" s="610"/>
      <c r="AF558" s="610"/>
      <c r="AG558" s="610"/>
    </row>
    <row r="559" spans="1:33" ht="24.95" customHeight="1">
      <c r="A559" s="615"/>
      <c r="B559" s="613"/>
      <c r="C559" s="613"/>
      <c r="D559" s="610"/>
      <c r="E559" s="610"/>
      <c r="F559" s="610"/>
      <c r="G559" s="610"/>
      <c r="H559" s="610"/>
      <c r="I559" s="610"/>
      <c r="J559" s="610"/>
      <c r="K559" s="610"/>
      <c r="L559" s="610"/>
      <c r="M559" s="610"/>
      <c r="N559" s="610"/>
      <c r="O559" s="610"/>
      <c r="P559" s="610"/>
      <c r="Q559" s="610"/>
      <c r="R559" s="610"/>
      <c r="S559" s="610"/>
      <c r="T559" s="610"/>
      <c r="U559" s="610"/>
      <c r="V559" s="610"/>
      <c r="W559" s="610"/>
      <c r="X559" s="610"/>
      <c r="Y559" s="610"/>
      <c r="Z559" s="610"/>
      <c r="AA559" s="610"/>
      <c r="AB559" s="610"/>
      <c r="AC559" s="610"/>
      <c r="AD559" s="610"/>
      <c r="AE559" s="610"/>
      <c r="AF559" s="610"/>
      <c r="AG559" s="610"/>
    </row>
    <row r="560" spans="1:33" ht="24.95" customHeight="1">
      <c r="A560" s="615"/>
      <c r="B560" s="613"/>
      <c r="C560" s="613"/>
      <c r="D560" s="610"/>
      <c r="E560" s="610"/>
      <c r="F560" s="610"/>
      <c r="G560" s="610"/>
      <c r="H560" s="610"/>
      <c r="I560" s="610"/>
      <c r="J560" s="610"/>
      <c r="K560" s="610"/>
      <c r="L560" s="610"/>
      <c r="M560" s="610"/>
      <c r="N560" s="610"/>
      <c r="O560" s="610"/>
      <c r="P560" s="610"/>
      <c r="Q560" s="610"/>
      <c r="R560" s="610"/>
      <c r="S560" s="610"/>
      <c r="T560" s="610"/>
      <c r="U560" s="610"/>
      <c r="V560" s="610"/>
      <c r="W560" s="610"/>
      <c r="X560" s="610"/>
      <c r="Y560" s="610"/>
      <c r="Z560" s="610"/>
      <c r="AA560" s="610"/>
      <c r="AB560" s="610"/>
      <c r="AC560" s="610"/>
      <c r="AD560" s="610"/>
      <c r="AE560" s="610"/>
      <c r="AF560" s="610"/>
      <c r="AG560" s="610"/>
    </row>
    <row r="561" spans="1:33" ht="24.95" customHeight="1">
      <c r="A561" s="615"/>
      <c r="B561" s="613"/>
      <c r="C561" s="613"/>
      <c r="D561" s="610"/>
      <c r="E561" s="610"/>
      <c r="F561" s="610"/>
      <c r="G561" s="610"/>
      <c r="H561" s="610"/>
      <c r="I561" s="610"/>
      <c r="J561" s="610"/>
      <c r="K561" s="610"/>
      <c r="L561" s="610"/>
      <c r="M561" s="610"/>
      <c r="N561" s="610"/>
      <c r="O561" s="610"/>
      <c r="P561" s="610"/>
      <c r="Q561" s="610"/>
      <c r="R561" s="610"/>
      <c r="S561" s="610"/>
      <c r="T561" s="610"/>
      <c r="U561" s="610"/>
      <c r="V561" s="610"/>
      <c r="W561" s="610"/>
      <c r="X561" s="610"/>
      <c r="Y561" s="610"/>
      <c r="Z561" s="610"/>
      <c r="AA561" s="610"/>
      <c r="AB561" s="610"/>
      <c r="AC561" s="610"/>
      <c r="AD561" s="610"/>
      <c r="AE561" s="610"/>
      <c r="AF561" s="610"/>
      <c r="AG561" s="610"/>
    </row>
    <row r="562" spans="1:33" ht="24.95" customHeight="1">
      <c r="A562" s="615"/>
      <c r="B562" s="613"/>
      <c r="C562" s="613"/>
      <c r="D562" s="610"/>
      <c r="E562" s="610"/>
      <c r="F562" s="610"/>
      <c r="G562" s="610"/>
      <c r="H562" s="610"/>
      <c r="I562" s="610"/>
      <c r="J562" s="610"/>
      <c r="K562" s="610"/>
      <c r="L562" s="610"/>
      <c r="M562" s="610"/>
      <c r="N562" s="610"/>
      <c r="O562" s="610"/>
      <c r="P562" s="610"/>
      <c r="Q562" s="610"/>
      <c r="R562" s="610"/>
      <c r="S562" s="610"/>
      <c r="T562" s="610"/>
      <c r="U562" s="610"/>
      <c r="V562" s="610"/>
      <c r="W562" s="610"/>
      <c r="X562" s="610"/>
      <c r="Y562" s="610"/>
      <c r="Z562" s="610"/>
      <c r="AA562" s="610"/>
      <c r="AB562" s="610"/>
      <c r="AC562" s="610"/>
      <c r="AD562" s="610"/>
      <c r="AE562" s="610"/>
      <c r="AF562" s="610"/>
      <c r="AG562" s="610"/>
    </row>
    <row r="563" spans="1:33" ht="24.95" customHeight="1">
      <c r="A563" s="615"/>
      <c r="B563" s="613"/>
      <c r="C563" s="613"/>
      <c r="D563" s="610"/>
      <c r="E563" s="610"/>
      <c r="F563" s="610"/>
      <c r="G563" s="610"/>
      <c r="H563" s="610"/>
      <c r="I563" s="610"/>
      <c r="J563" s="610"/>
      <c r="K563" s="610"/>
      <c r="L563" s="610"/>
      <c r="M563" s="610"/>
      <c r="N563" s="610"/>
      <c r="O563" s="610"/>
      <c r="P563" s="610"/>
      <c r="Q563" s="610"/>
      <c r="R563" s="610"/>
      <c r="S563" s="610"/>
      <c r="T563" s="610"/>
      <c r="U563" s="610"/>
      <c r="V563" s="610"/>
      <c r="W563" s="610"/>
      <c r="X563" s="610"/>
      <c r="Y563" s="610"/>
      <c r="Z563" s="610"/>
      <c r="AA563" s="610"/>
      <c r="AB563" s="610"/>
      <c r="AC563" s="610"/>
      <c r="AD563" s="610"/>
      <c r="AE563" s="610"/>
      <c r="AF563" s="610"/>
      <c r="AG563" s="610"/>
    </row>
    <row r="564" spans="1:33" ht="24.95" customHeight="1">
      <c r="A564" s="615"/>
      <c r="B564" s="613"/>
      <c r="C564" s="613"/>
      <c r="D564" s="610"/>
      <c r="E564" s="610"/>
      <c r="F564" s="610"/>
      <c r="G564" s="610"/>
      <c r="H564" s="610"/>
      <c r="I564" s="610"/>
      <c r="J564" s="610"/>
      <c r="K564" s="610"/>
      <c r="L564" s="610"/>
      <c r="M564" s="610"/>
      <c r="N564" s="610"/>
      <c r="O564" s="610"/>
      <c r="P564" s="610"/>
      <c r="Q564" s="610"/>
      <c r="R564" s="610"/>
      <c r="S564" s="610"/>
      <c r="T564" s="610"/>
      <c r="U564" s="610"/>
      <c r="V564" s="610"/>
      <c r="W564" s="610"/>
      <c r="X564" s="610"/>
      <c r="Y564" s="610"/>
      <c r="Z564" s="610"/>
      <c r="AA564" s="610"/>
      <c r="AB564" s="610"/>
      <c r="AC564" s="610"/>
      <c r="AD564" s="610"/>
      <c r="AE564" s="610"/>
      <c r="AF564" s="610"/>
      <c r="AG564" s="610"/>
    </row>
    <row r="565" spans="1:33" ht="24.95" customHeight="1">
      <c r="A565" s="615"/>
      <c r="B565" s="613"/>
      <c r="C565" s="613"/>
      <c r="D565" s="610"/>
      <c r="E565" s="610"/>
      <c r="F565" s="610"/>
      <c r="G565" s="610"/>
      <c r="H565" s="610"/>
      <c r="I565" s="610"/>
      <c r="J565" s="610"/>
      <c r="K565" s="610"/>
      <c r="L565" s="610"/>
      <c r="M565" s="610"/>
      <c r="N565" s="610"/>
      <c r="O565" s="610"/>
      <c r="P565" s="610"/>
      <c r="Q565" s="610"/>
      <c r="R565" s="610"/>
      <c r="S565" s="610"/>
      <c r="T565" s="610"/>
      <c r="U565" s="610"/>
      <c r="V565" s="610"/>
      <c r="W565" s="610"/>
      <c r="X565" s="610"/>
      <c r="Y565" s="610"/>
      <c r="Z565" s="610"/>
      <c r="AA565" s="610"/>
      <c r="AB565" s="610"/>
      <c r="AC565" s="610"/>
      <c r="AD565" s="610"/>
      <c r="AE565" s="610"/>
      <c r="AF565" s="610"/>
      <c r="AG565" s="610"/>
    </row>
    <row r="566" spans="1:33" ht="24.95" customHeight="1">
      <c r="A566" s="615"/>
      <c r="B566" s="613"/>
      <c r="C566" s="613"/>
      <c r="D566" s="610"/>
      <c r="E566" s="610"/>
      <c r="F566" s="610"/>
      <c r="G566" s="610"/>
      <c r="H566" s="610"/>
      <c r="I566" s="610"/>
      <c r="J566" s="610"/>
      <c r="K566" s="610"/>
      <c r="L566" s="610"/>
      <c r="M566" s="610"/>
      <c r="N566" s="610"/>
      <c r="O566" s="610"/>
      <c r="P566" s="610"/>
      <c r="Q566" s="610"/>
      <c r="R566" s="610"/>
      <c r="S566" s="610"/>
      <c r="T566" s="610"/>
      <c r="U566" s="610"/>
      <c r="V566" s="610"/>
      <c r="W566" s="610"/>
      <c r="X566" s="610"/>
      <c r="Y566" s="610"/>
      <c r="Z566" s="610"/>
      <c r="AA566" s="610"/>
      <c r="AB566" s="610"/>
      <c r="AC566" s="610"/>
      <c r="AD566" s="610"/>
      <c r="AE566" s="610"/>
      <c r="AF566" s="610"/>
      <c r="AG566" s="610"/>
    </row>
    <row r="567" spans="1:33" ht="24.95" customHeight="1">
      <c r="A567" s="615"/>
      <c r="B567" s="613"/>
      <c r="C567" s="613"/>
      <c r="D567" s="610"/>
      <c r="E567" s="610"/>
      <c r="F567" s="610"/>
      <c r="G567" s="610"/>
      <c r="H567" s="610"/>
      <c r="I567" s="610"/>
      <c r="J567" s="610"/>
      <c r="K567" s="610"/>
      <c r="L567" s="610"/>
      <c r="M567" s="610"/>
      <c r="N567" s="610"/>
      <c r="O567" s="610"/>
      <c r="P567" s="610"/>
      <c r="Q567" s="610"/>
      <c r="R567" s="610"/>
      <c r="S567" s="610"/>
      <c r="T567" s="610"/>
      <c r="U567" s="610"/>
      <c r="V567" s="610"/>
      <c r="W567" s="610"/>
      <c r="X567" s="610"/>
      <c r="Y567" s="610"/>
      <c r="Z567" s="610"/>
      <c r="AA567" s="610"/>
      <c r="AB567" s="610"/>
      <c r="AC567" s="610"/>
      <c r="AD567" s="610"/>
      <c r="AE567" s="610"/>
      <c r="AF567" s="610"/>
      <c r="AG567" s="610"/>
    </row>
    <row r="568" spans="1:33" ht="24.95" customHeight="1">
      <c r="A568" s="615"/>
      <c r="B568" s="613"/>
      <c r="C568" s="613"/>
      <c r="D568" s="610"/>
      <c r="E568" s="610"/>
      <c r="F568" s="610"/>
      <c r="G568" s="610"/>
      <c r="H568" s="610"/>
      <c r="I568" s="610"/>
      <c r="J568" s="610"/>
      <c r="K568" s="610"/>
      <c r="L568" s="610"/>
      <c r="M568" s="610"/>
      <c r="N568" s="610"/>
      <c r="O568" s="610"/>
      <c r="P568" s="610"/>
      <c r="Q568" s="610"/>
      <c r="R568" s="610"/>
      <c r="S568" s="610"/>
      <c r="T568" s="610"/>
      <c r="U568" s="610"/>
      <c r="V568" s="610"/>
      <c r="W568" s="610"/>
      <c r="X568" s="610"/>
      <c r="Y568" s="610"/>
      <c r="Z568" s="610"/>
      <c r="AA568" s="610"/>
      <c r="AB568" s="610"/>
      <c r="AC568" s="610"/>
      <c r="AD568" s="610"/>
      <c r="AE568" s="610"/>
      <c r="AF568" s="610"/>
      <c r="AG568" s="610"/>
    </row>
    <row r="569" spans="1:33" ht="24.95" customHeight="1">
      <c r="A569" s="615"/>
      <c r="B569" s="613"/>
      <c r="C569" s="613"/>
      <c r="D569" s="610"/>
      <c r="E569" s="610"/>
      <c r="F569" s="610"/>
      <c r="G569" s="610"/>
      <c r="H569" s="610"/>
      <c r="I569" s="610"/>
      <c r="J569" s="610"/>
      <c r="K569" s="610"/>
      <c r="L569" s="610"/>
      <c r="M569" s="610"/>
      <c r="N569" s="610"/>
      <c r="O569" s="610"/>
      <c r="P569" s="610"/>
      <c r="Q569" s="610"/>
      <c r="R569" s="610"/>
      <c r="S569" s="610"/>
      <c r="T569" s="610"/>
      <c r="U569" s="610"/>
      <c r="V569" s="610"/>
      <c r="W569" s="610"/>
      <c r="X569" s="610"/>
      <c r="Y569" s="610"/>
      <c r="Z569" s="610"/>
      <c r="AA569" s="610"/>
      <c r="AB569" s="610"/>
      <c r="AC569" s="610"/>
      <c r="AD569" s="610"/>
      <c r="AE569" s="610"/>
      <c r="AF569" s="610"/>
      <c r="AG569" s="610"/>
    </row>
    <row r="570" spans="1:33" ht="24.95" customHeight="1">
      <c r="A570" s="615"/>
      <c r="B570" s="613"/>
      <c r="C570" s="613"/>
      <c r="D570" s="610"/>
      <c r="E570" s="610"/>
      <c r="F570" s="610"/>
      <c r="G570" s="610"/>
      <c r="H570" s="610"/>
      <c r="I570" s="610"/>
      <c r="J570" s="610"/>
      <c r="K570" s="610"/>
      <c r="L570" s="610"/>
      <c r="M570" s="610"/>
      <c r="N570" s="610"/>
      <c r="O570" s="610"/>
      <c r="P570" s="610"/>
      <c r="Q570" s="610"/>
      <c r="R570" s="610"/>
      <c r="S570" s="610"/>
      <c r="T570" s="610"/>
      <c r="U570" s="610"/>
      <c r="V570" s="610"/>
      <c r="W570" s="610"/>
      <c r="X570" s="610"/>
      <c r="Y570" s="610"/>
      <c r="Z570" s="610"/>
      <c r="AA570" s="610"/>
      <c r="AB570" s="610"/>
      <c r="AC570" s="610"/>
      <c r="AD570" s="610"/>
      <c r="AE570" s="610"/>
      <c r="AF570" s="610"/>
      <c r="AG570" s="610"/>
    </row>
    <row r="571" spans="1:33" ht="24.95" customHeight="1">
      <c r="A571" s="615"/>
      <c r="B571" s="613"/>
      <c r="C571" s="613"/>
      <c r="D571" s="610"/>
      <c r="E571" s="610"/>
      <c r="F571" s="610"/>
      <c r="G571" s="610"/>
      <c r="H571" s="610"/>
      <c r="I571" s="610"/>
      <c r="J571" s="610"/>
      <c r="K571" s="610"/>
      <c r="L571" s="610"/>
      <c r="M571" s="610"/>
      <c r="N571" s="610"/>
      <c r="O571" s="610"/>
      <c r="P571" s="610"/>
      <c r="Q571" s="610"/>
      <c r="R571" s="610"/>
      <c r="S571" s="610"/>
      <c r="T571" s="610"/>
      <c r="U571" s="610"/>
      <c r="V571" s="610"/>
      <c r="W571" s="610"/>
      <c r="X571" s="610"/>
      <c r="Y571" s="610"/>
      <c r="Z571" s="610"/>
      <c r="AA571" s="610"/>
      <c r="AB571" s="610"/>
      <c r="AC571" s="610"/>
      <c r="AD571" s="610"/>
      <c r="AE571" s="610"/>
      <c r="AF571" s="610"/>
      <c r="AG571" s="610"/>
    </row>
    <row r="572" spans="1:33" ht="24.95" customHeight="1">
      <c r="A572" s="615"/>
      <c r="B572" s="613"/>
      <c r="C572" s="613"/>
      <c r="D572" s="610"/>
      <c r="E572" s="610"/>
      <c r="F572" s="610"/>
      <c r="G572" s="610"/>
      <c r="H572" s="610"/>
      <c r="I572" s="610"/>
      <c r="J572" s="610"/>
      <c r="K572" s="610"/>
      <c r="L572" s="610"/>
      <c r="M572" s="610"/>
      <c r="N572" s="610"/>
      <c r="O572" s="610"/>
      <c r="P572" s="610"/>
      <c r="Q572" s="610"/>
      <c r="R572" s="610"/>
      <c r="S572" s="610"/>
      <c r="T572" s="610"/>
      <c r="U572" s="610"/>
      <c r="V572" s="610"/>
      <c r="W572" s="610"/>
      <c r="X572" s="610"/>
      <c r="Y572" s="610"/>
      <c r="Z572" s="610"/>
      <c r="AA572" s="610"/>
      <c r="AB572" s="610"/>
      <c r="AC572" s="610"/>
      <c r="AD572" s="610"/>
      <c r="AE572" s="610"/>
      <c r="AF572" s="610"/>
      <c r="AG572" s="610"/>
    </row>
    <row r="573" spans="1:33" ht="24.95" customHeight="1">
      <c r="A573" s="615"/>
      <c r="B573" s="613"/>
      <c r="C573" s="613"/>
      <c r="D573" s="610"/>
      <c r="E573" s="610"/>
      <c r="F573" s="610"/>
      <c r="G573" s="610"/>
      <c r="H573" s="610"/>
      <c r="I573" s="610"/>
      <c r="J573" s="610"/>
      <c r="K573" s="610"/>
      <c r="L573" s="610"/>
      <c r="M573" s="610"/>
      <c r="N573" s="610"/>
      <c r="O573" s="610"/>
      <c r="P573" s="610"/>
      <c r="Q573" s="610"/>
      <c r="R573" s="610"/>
      <c r="S573" s="610"/>
      <c r="T573" s="610"/>
      <c r="U573" s="610"/>
      <c r="V573" s="610"/>
      <c r="W573" s="610"/>
      <c r="X573" s="610"/>
      <c r="Y573" s="610"/>
      <c r="Z573" s="610"/>
      <c r="AA573" s="610"/>
      <c r="AB573" s="610"/>
      <c r="AC573" s="610"/>
      <c r="AD573" s="610"/>
      <c r="AE573" s="610"/>
      <c r="AF573" s="610"/>
      <c r="AG573" s="610"/>
    </row>
    <row r="574" spans="1:33" ht="24.95" customHeight="1">
      <c r="A574" s="615"/>
      <c r="B574" s="613"/>
      <c r="C574" s="613"/>
      <c r="D574" s="610"/>
      <c r="E574" s="610"/>
      <c r="F574" s="610"/>
      <c r="G574" s="610"/>
      <c r="H574" s="610"/>
      <c r="I574" s="610"/>
      <c r="J574" s="610"/>
      <c r="K574" s="610"/>
      <c r="L574" s="610"/>
      <c r="M574" s="610"/>
      <c r="N574" s="610"/>
      <c r="O574" s="610"/>
      <c r="P574" s="610"/>
      <c r="Q574" s="610"/>
      <c r="R574" s="610"/>
      <c r="S574" s="610"/>
      <c r="T574" s="610"/>
      <c r="U574" s="610"/>
      <c r="V574" s="610"/>
      <c r="W574" s="610"/>
      <c r="X574" s="610"/>
      <c r="Y574" s="610"/>
      <c r="Z574" s="610"/>
      <c r="AA574" s="610"/>
      <c r="AB574" s="610"/>
      <c r="AC574" s="610"/>
      <c r="AD574" s="610"/>
      <c r="AE574" s="610"/>
      <c r="AF574" s="610"/>
      <c r="AG574" s="610"/>
    </row>
    <row r="575" spans="1:33" ht="24.95" customHeight="1">
      <c r="A575" s="615"/>
      <c r="B575" s="613"/>
      <c r="C575" s="613"/>
      <c r="D575" s="610"/>
      <c r="E575" s="610"/>
      <c r="F575" s="610"/>
      <c r="G575" s="610"/>
      <c r="H575" s="610"/>
      <c r="I575" s="610"/>
      <c r="J575" s="610"/>
      <c r="K575" s="610"/>
      <c r="L575" s="610"/>
      <c r="M575" s="610"/>
      <c r="N575" s="610"/>
      <c r="O575" s="610"/>
      <c r="P575" s="610"/>
      <c r="Q575" s="610"/>
      <c r="R575" s="610"/>
      <c r="S575" s="610"/>
      <c r="T575" s="610"/>
      <c r="U575" s="610"/>
      <c r="V575" s="610"/>
      <c r="W575" s="610"/>
      <c r="X575" s="610"/>
      <c r="Y575" s="610"/>
      <c r="Z575" s="610"/>
      <c r="AA575" s="610"/>
      <c r="AB575" s="610"/>
      <c r="AC575" s="610"/>
      <c r="AD575" s="610"/>
      <c r="AE575" s="610"/>
      <c r="AF575" s="610"/>
      <c r="AG575" s="610"/>
    </row>
    <row r="576" spans="1:33" ht="24.95" customHeight="1">
      <c r="A576" s="615"/>
      <c r="B576" s="613"/>
      <c r="C576" s="613"/>
      <c r="D576" s="610"/>
      <c r="E576" s="610"/>
      <c r="F576" s="610"/>
      <c r="G576" s="610"/>
      <c r="H576" s="610"/>
      <c r="I576" s="610"/>
      <c r="J576" s="610"/>
      <c r="K576" s="610"/>
      <c r="L576" s="610"/>
      <c r="M576" s="610"/>
      <c r="N576" s="610"/>
      <c r="O576" s="610"/>
      <c r="P576" s="610"/>
      <c r="Q576" s="610"/>
      <c r="R576" s="610"/>
      <c r="S576" s="610"/>
      <c r="T576" s="610"/>
      <c r="U576" s="610"/>
      <c r="V576" s="610"/>
      <c r="W576" s="610"/>
      <c r="X576" s="610"/>
      <c r="Y576" s="610"/>
      <c r="Z576" s="610"/>
      <c r="AA576" s="610"/>
      <c r="AB576" s="610"/>
      <c r="AC576" s="610"/>
      <c r="AD576" s="610"/>
      <c r="AE576" s="610"/>
      <c r="AF576" s="610"/>
      <c r="AG576" s="610"/>
    </row>
    <row r="577" spans="1:33" ht="24.95" customHeight="1">
      <c r="A577" s="615"/>
      <c r="B577" s="613"/>
      <c r="C577" s="613"/>
      <c r="D577" s="610"/>
      <c r="E577" s="610"/>
      <c r="F577" s="610"/>
      <c r="G577" s="610"/>
      <c r="H577" s="610"/>
      <c r="I577" s="610"/>
      <c r="J577" s="610"/>
      <c r="K577" s="610"/>
      <c r="L577" s="610"/>
      <c r="M577" s="610"/>
      <c r="N577" s="610"/>
      <c r="O577" s="610"/>
      <c r="P577" s="610"/>
      <c r="Q577" s="610"/>
      <c r="R577" s="610"/>
      <c r="S577" s="610"/>
      <c r="T577" s="610"/>
      <c r="U577" s="610"/>
      <c r="V577" s="610"/>
      <c r="W577" s="610"/>
      <c r="X577" s="610"/>
      <c r="Y577" s="610"/>
      <c r="Z577" s="610"/>
      <c r="AA577" s="610"/>
      <c r="AB577" s="610"/>
      <c r="AC577" s="610"/>
      <c r="AD577" s="610"/>
      <c r="AE577" s="610"/>
      <c r="AF577" s="610"/>
      <c r="AG577" s="610"/>
    </row>
    <row r="578" spans="1:33" ht="24.95" customHeight="1">
      <c r="A578" s="615"/>
      <c r="B578" s="613"/>
      <c r="C578" s="613"/>
      <c r="D578" s="610"/>
      <c r="E578" s="610"/>
      <c r="F578" s="610"/>
      <c r="G578" s="610"/>
      <c r="H578" s="610"/>
      <c r="I578" s="610"/>
      <c r="J578" s="610"/>
      <c r="K578" s="610"/>
      <c r="L578" s="610"/>
      <c r="M578" s="610"/>
      <c r="N578" s="610"/>
      <c r="O578" s="610"/>
      <c r="P578" s="610"/>
      <c r="Q578" s="610"/>
      <c r="R578" s="610"/>
      <c r="S578" s="610"/>
      <c r="T578" s="610"/>
      <c r="U578" s="610"/>
      <c r="V578" s="610"/>
      <c r="W578" s="610"/>
      <c r="X578" s="610"/>
      <c r="Y578" s="610"/>
      <c r="Z578" s="610"/>
      <c r="AA578" s="610"/>
      <c r="AB578" s="610"/>
      <c r="AC578" s="610"/>
      <c r="AD578" s="610"/>
      <c r="AE578" s="610"/>
      <c r="AF578" s="610"/>
      <c r="AG578" s="610"/>
    </row>
    <row r="579" spans="1:33" ht="24.95" customHeight="1">
      <c r="A579" s="615"/>
      <c r="B579" s="613"/>
      <c r="C579" s="613"/>
      <c r="D579" s="610"/>
      <c r="E579" s="610"/>
      <c r="F579" s="610"/>
      <c r="G579" s="610"/>
      <c r="H579" s="610"/>
      <c r="I579" s="610"/>
      <c r="J579" s="610"/>
      <c r="K579" s="610"/>
      <c r="L579" s="610"/>
      <c r="M579" s="610"/>
      <c r="N579" s="610"/>
      <c r="O579" s="610"/>
      <c r="P579" s="610"/>
      <c r="Q579" s="610"/>
      <c r="R579" s="610"/>
      <c r="S579" s="610"/>
      <c r="T579" s="610"/>
      <c r="U579" s="610"/>
      <c r="V579" s="610"/>
      <c r="W579" s="610"/>
      <c r="X579" s="610"/>
      <c r="Y579" s="610"/>
      <c r="Z579" s="610"/>
      <c r="AA579" s="610"/>
      <c r="AB579" s="610"/>
      <c r="AC579" s="610"/>
      <c r="AD579" s="610"/>
      <c r="AE579" s="610"/>
      <c r="AF579" s="610"/>
      <c r="AG579" s="610"/>
    </row>
    <row r="580" spans="1:33" ht="24.95" customHeight="1">
      <c r="A580" s="615"/>
      <c r="B580" s="613"/>
      <c r="C580" s="613"/>
      <c r="D580" s="610"/>
      <c r="E580" s="610"/>
      <c r="F580" s="610"/>
      <c r="G580" s="610"/>
      <c r="H580" s="610"/>
      <c r="I580" s="610"/>
      <c r="J580" s="610"/>
      <c r="K580" s="610"/>
      <c r="L580" s="610"/>
      <c r="M580" s="610"/>
      <c r="N580" s="610"/>
      <c r="O580" s="610"/>
      <c r="P580" s="610"/>
      <c r="Q580" s="610"/>
      <c r="R580" s="610"/>
      <c r="S580" s="610"/>
      <c r="T580" s="610"/>
      <c r="U580" s="610"/>
      <c r="V580" s="610"/>
      <c r="W580" s="610"/>
      <c r="X580" s="610"/>
      <c r="Y580" s="610"/>
      <c r="Z580" s="610"/>
      <c r="AA580" s="610"/>
      <c r="AB580" s="610"/>
      <c r="AC580" s="610"/>
      <c r="AD580" s="610"/>
      <c r="AE580" s="610"/>
      <c r="AF580" s="610"/>
      <c r="AG580" s="610"/>
    </row>
    <row r="581" spans="1:33" ht="24.95" customHeight="1">
      <c r="A581" s="615"/>
      <c r="B581" s="613"/>
      <c r="C581" s="613"/>
      <c r="D581" s="610"/>
      <c r="E581" s="610"/>
      <c r="F581" s="610"/>
      <c r="G581" s="610"/>
      <c r="H581" s="610"/>
      <c r="I581" s="610"/>
      <c r="J581" s="610"/>
      <c r="K581" s="610"/>
      <c r="L581" s="610"/>
      <c r="M581" s="610"/>
      <c r="N581" s="610"/>
      <c r="O581" s="610"/>
      <c r="P581" s="610"/>
      <c r="Q581" s="610"/>
      <c r="R581" s="610"/>
      <c r="S581" s="610"/>
      <c r="T581" s="610"/>
      <c r="U581" s="610"/>
      <c r="V581" s="610"/>
      <c r="W581" s="610"/>
      <c r="X581" s="610"/>
      <c r="Y581" s="610"/>
      <c r="Z581" s="610"/>
      <c r="AA581" s="610"/>
      <c r="AB581" s="610"/>
      <c r="AC581" s="610"/>
      <c r="AD581" s="610"/>
      <c r="AE581" s="610"/>
      <c r="AF581" s="610"/>
      <c r="AG581" s="610"/>
    </row>
    <row r="582" spans="1:33" ht="24.95" customHeight="1">
      <c r="A582" s="615"/>
      <c r="B582" s="613"/>
      <c r="C582" s="613"/>
      <c r="D582" s="610"/>
      <c r="E582" s="610"/>
      <c r="F582" s="610"/>
      <c r="G582" s="610"/>
      <c r="H582" s="610"/>
      <c r="I582" s="610"/>
      <c r="J582" s="610"/>
      <c r="K582" s="610"/>
      <c r="L582" s="610"/>
      <c r="M582" s="610"/>
      <c r="N582" s="610"/>
      <c r="O582" s="610"/>
      <c r="P582" s="610"/>
      <c r="Q582" s="610"/>
      <c r="R582" s="610"/>
      <c r="S582" s="610"/>
      <c r="T582" s="610"/>
      <c r="U582" s="610"/>
      <c r="V582" s="610"/>
      <c r="W582" s="610"/>
      <c r="X582" s="610"/>
      <c r="Y582" s="610"/>
      <c r="Z582" s="610"/>
      <c r="AA582" s="610"/>
      <c r="AB582" s="610"/>
      <c r="AC582" s="610"/>
      <c r="AD582" s="610"/>
      <c r="AE582" s="610"/>
      <c r="AF582" s="610"/>
      <c r="AG582" s="610"/>
    </row>
    <row r="583" spans="1:33" ht="24.95" customHeight="1">
      <c r="A583" s="615"/>
      <c r="B583" s="613"/>
      <c r="C583" s="613"/>
      <c r="D583" s="610"/>
      <c r="E583" s="610"/>
      <c r="F583" s="610"/>
      <c r="G583" s="610"/>
      <c r="H583" s="610"/>
      <c r="I583" s="610"/>
      <c r="J583" s="610"/>
      <c r="K583" s="610"/>
      <c r="L583" s="610"/>
      <c r="M583" s="610"/>
      <c r="N583" s="610"/>
      <c r="O583" s="610"/>
      <c r="P583" s="610"/>
      <c r="Q583" s="610"/>
      <c r="R583" s="610"/>
      <c r="S583" s="610"/>
      <c r="T583" s="610"/>
      <c r="U583" s="610"/>
      <c r="V583" s="610"/>
      <c r="W583" s="610"/>
      <c r="X583" s="610"/>
      <c r="Y583" s="610"/>
      <c r="Z583" s="610"/>
      <c r="AA583" s="610"/>
      <c r="AB583" s="610"/>
      <c r="AC583" s="610"/>
      <c r="AD583" s="610"/>
      <c r="AE583" s="610"/>
      <c r="AF583" s="610"/>
      <c r="AG583" s="610"/>
    </row>
    <row r="584" spans="1:33" ht="24.95" customHeight="1">
      <c r="A584" s="615"/>
      <c r="B584" s="613"/>
      <c r="C584" s="613"/>
      <c r="D584" s="610"/>
      <c r="E584" s="610"/>
      <c r="F584" s="610"/>
      <c r="G584" s="610"/>
      <c r="H584" s="610"/>
      <c r="I584" s="610"/>
      <c r="J584" s="610"/>
      <c r="K584" s="610"/>
      <c r="L584" s="610"/>
      <c r="M584" s="610"/>
      <c r="N584" s="610"/>
      <c r="O584" s="610"/>
      <c r="P584" s="610"/>
      <c r="Q584" s="610"/>
      <c r="R584" s="610"/>
      <c r="S584" s="610"/>
      <c r="T584" s="610"/>
      <c r="U584" s="610"/>
      <c r="V584" s="610"/>
      <c r="W584" s="610"/>
      <c r="X584" s="610"/>
      <c r="Y584" s="610"/>
      <c r="Z584" s="610"/>
      <c r="AA584" s="610"/>
      <c r="AB584" s="610"/>
      <c r="AC584" s="610"/>
      <c r="AD584" s="610"/>
      <c r="AE584" s="610"/>
      <c r="AF584" s="610"/>
      <c r="AG584" s="610"/>
    </row>
    <row r="585" spans="1:33" ht="24.95" customHeight="1">
      <c r="A585" s="615"/>
      <c r="B585" s="613"/>
      <c r="C585" s="613"/>
      <c r="D585" s="610"/>
      <c r="E585" s="610"/>
      <c r="F585" s="610"/>
      <c r="G585" s="610"/>
      <c r="H585" s="610"/>
      <c r="I585" s="610"/>
      <c r="J585" s="610"/>
      <c r="K585" s="610"/>
      <c r="L585" s="610"/>
      <c r="M585" s="610"/>
      <c r="N585" s="610"/>
      <c r="O585" s="610"/>
      <c r="P585" s="610"/>
      <c r="Q585" s="610"/>
      <c r="R585" s="610"/>
      <c r="S585" s="610"/>
      <c r="T585" s="610"/>
      <c r="U585" s="610"/>
      <c r="V585" s="610"/>
      <c r="W585" s="610"/>
      <c r="X585" s="610"/>
      <c r="Y585" s="610"/>
      <c r="Z585" s="610"/>
      <c r="AA585" s="610"/>
      <c r="AB585" s="610"/>
      <c r="AC585" s="610"/>
      <c r="AD585" s="610"/>
      <c r="AE585" s="610"/>
      <c r="AF585" s="610"/>
      <c r="AG585" s="610"/>
    </row>
    <row r="586" spans="1:33" ht="24.95" customHeight="1">
      <c r="A586" s="615"/>
      <c r="B586" s="613"/>
      <c r="C586" s="613"/>
      <c r="D586" s="610"/>
      <c r="E586" s="610"/>
      <c r="F586" s="610"/>
      <c r="G586" s="610"/>
      <c r="H586" s="610"/>
      <c r="I586" s="610"/>
      <c r="J586" s="610"/>
      <c r="K586" s="610"/>
      <c r="L586" s="610"/>
      <c r="M586" s="610"/>
      <c r="N586" s="610"/>
      <c r="O586" s="610"/>
      <c r="P586" s="610"/>
      <c r="Q586" s="610"/>
      <c r="R586" s="610"/>
      <c r="S586" s="610"/>
      <c r="T586" s="610"/>
      <c r="U586" s="610"/>
      <c r="V586" s="610"/>
      <c r="W586" s="610"/>
      <c r="X586" s="610"/>
      <c r="Y586" s="610"/>
      <c r="Z586" s="610"/>
      <c r="AA586" s="610"/>
      <c r="AB586" s="610"/>
      <c r="AC586" s="610"/>
      <c r="AD586" s="610"/>
      <c r="AE586" s="610"/>
      <c r="AF586" s="610"/>
      <c r="AG586" s="610"/>
    </row>
    <row r="587" spans="1:33" ht="24.95" customHeight="1">
      <c r="A587" s="615"/>
      <c r="B587" s="613"/>
      <c r="C587" s="613"/>
      <c r="D587" s="610"/>
      <c r="E587" s="610"/>
      <c r="F587" s="610"/>
      <c r="G587" s="610"/>
      <c r="H587" s="610"/>
      <c r="I587" s="610"/>
      <c r="J587" s="610"/>
      <c r="K587" s="610"/>
      <c r="L587" s="610"/>
      <c r="M587" s="610"/>
      <c r="N587" s="610"/>
      <c r="O587" s="610"/>
      <c r="P587" s="610"/>
      <c r="Q587" s="610"/>
      <c r="R587" s="610"/>
      <c r="S587" s="610"/>
      <c r="T587" s="610"/>
      <c r="U587" s="610"/>
      <c r="V587" s="610"/>
      <c r="W587" s="610"/>
      <c r="X587" s="610"/>
      <c r="Y587" s="610"/>
      <c r="Z587" s="610"/>
      <c r="AA587" s="610"/>
      <c r="AB587" s="610"/>
      <c r="AC587" s="610"/>
      <c r="AD587" s="610"/>
      <c r="AE587" s="610"/>
      <c r="AF587" s="610"/>
      <c r="AG587" s="610"/>
    </row>
    <row r="588" spans="1:33" ht="24.95" customHeight="1">
      <c r="A588" s="615"/>
      <c r="B588" s="613"/>
      <c r="C588" s="613"/>
      <c r="D588" s="610"/>
      <c r="E588" s="610"/>
      <c r="F588" s="610"/>
      <c r="G588" s="610"/>
      <c r="H588" s="610"/>
      <c r="I588" s="610"/>
      <c r="J588" s="610"/>
      <c r="K588" s="610"/>
      <c r="L588" s="610"/>
      <c r="M588" s="610"/>
      <c r="N588" s="610"/>
      <c r="O588" s="610"/>
      <c r="P588" s="610"/>
      <c r="Q588" s="610"/>
      <c r="R588" s="610"/>
      <c r="S588" s="610"/>
      <c r="T588" s="610"/>
      <c r="U588" s="610"/>
      <c r="V588" s="610"/>
      <c r="W588" s="610"/>
      <c r="X588" s="610"/>
      <c r="Y588" s="610"/>
      <c r="Z588" s="610"/>
      <c r="AA588" s="610"/>
      <c r="AB588" s="610"/>
      <c r="AC588" s="610"/>
      <c r="AD588" s="610"/>
      <c r="AE588" s="610"/>
      <c r="AF588" s="610"/>
      <c r="AG588" s="610"/>
    </row>
    <row r="589" spans="1:33" ht="24.95" customHeight="1">
      <c r="A589" s="615"/>
      <c r="B589" s="613"/>
      <c r="C589" s="613"/>
      <c r="D589" s="610"/>
      <c r="E589" s="610"/>
      <c r="F589" s="610"/>
      <c r="G589" s="610"/>
      <c r="H589" s="610"/>
      <c r="I589" s="610"/>
      <c r="J589" s="610"/>
      <c r="K589" s="610"/>
      <c r="L589" s="610"/>
      <c r="M589" s="610"/>
      <c r="N589" s="610"/>
      <c r="O589" s="610"/>
      <c r="P589" s="610"/>
      <c r="Q589" s="610"/>
      <c r="R589" s="610"/>
      <c r="S589" s="610"/>
      <c r="T589" s="610"/>
      <c r="U589" s="610"/>
      <c r="V589" s="610"/>
      <c r="W589" s="610"/>
      <c r="X589" s="610"/>
      <c r="Y589" s="610"/>
      <c r="Z589" s="610"/>
      <c r="AA589" s="610"/>
      <c r="AB589" s="610"/>
      <c r="AC589" s="610"/>
      <c r="AD589" s="610"/>
      <c r="AE589" s="610"/>
      <c r="AF589" s="610"/>
      <c r="AG589" s="610"/>
    </row>
    <row r="590" spans="1:33" ht="24.95" customHeight="1">
      <c r="A590" s="615"/>
      <c r="B590" s="613"/>
      <c r="C590" s="613"/>
      <c r="D590" s="610"/>
      <c r="E590" s="610"/>
      <c r="F590" s="610"/>
      <c r="G590" s="610"/>
      <c r="H590" s="610"/>
      <c r="I590" s="610"/>
      <c r="J590" s="610"/>
      <c r="K590" s="610"/>
      <c r="L590" s="610"/>
      <c r="M590" s="610"/>
      <c r="N590" s="610"/>
      <c r="O590" s="610"/>
      <c r="P590" s="610"/>
      <c r="Q590" s="610"/>
      <c r="R590" s="610"/>
      <c r="S590" s="610"/>
      <c r="T590" s="610"/>
      <c r="U590" s="610"/>
      <c r="V590" s="610"/>
      <c r="W590" s="610"/>
      <c r="X590" s="610"/>
      <c r="Y590" s="610"/>
      <c r="Z590" s="610"/>
      <c r="AA590" s="610"/>
      <c r="AB590" s="610"/>
      <c r="AC590" s="610"/>
      <c r="AD590" s="610"/>
      <c r="AE590" s="610"/>
      <c r="AF590" s="610"/>
      <c r="AG590" s="610"/>
    </row>
    <row r="591" spans="1:33" ht="24.95" customHeight="1">
      <c r="A591" s="615"/>
      <c r="B591" s="613"/>
      <c r="C591" s="613"/>
      <c r="D591" s="610"/>
      <c r="E591" s="610"/>
      <c r="F591" s="610"/>
      <c r="G591" s="610"/>
      <c r="H591" s="610"/>
      <c r="I591" s="610"/>
      <c r="J591" s="610"/>
      <c r="K591" s="610"/>
      <c r="L591" s="610"/>
      <c r="M591" s="610"/>
      <c r="N591" s="610"/>
      <c r="O591" s="610"/>
      <c r="P591" s="610"/>
      <c r="Q591" s="610"/>
      <c r="R591" s="610"/>
      <c r="S591" s="610"/>
      <c r="T591" s="610"/>
      <c r="U591" s="610"/>
      <c r="V591" s="610"/>
      <c r="W591" s="610"/>
      <c r="X591" s="610"/>
      <c r="Y591" s="610"/>
      <c r="Z591" s="610"/>
      <c r="AA591" s="610"/>
      <c r="AB591" s="610"/>
      <c r="AC591" s="610"/>
      <c r="AD591" s="610"/>
      <c r="AE591" s="610"/>
      <c r="AF591" s="610"/>
      <c r="AG591" s="610"/>
    </row>
    <row r="592" spans="1:33" ht="24.95" customHeight="1">
      <c r="A592" s="615"/>
      <c r="B592" s="613"/>
      <c r="C592" s="613"/>
      <c r="D592" s="610"/>
      <c r="E592" s="610"/>
      <c r="F592" s="610"/>
      <c r="G592" s="610"/>
      <c r="H592" s="610"/>
      <c r="I592" s="610"/>
      <c r="J592" s="610"/>
      <c r="K592" s="610"/>
      <c r="L592" s="610"/>
      <c r="M592" s="610"/>
      <c r="N592" s="610"/>
      <c r="O592" s="610"/>
      <c r="P592" s="610"/>
      <c r="Q592" s="610"/>
      <c r="R592" s="610"/>
      <c r="S592" s="610"/>
      <c r="T592" s="610"/>
      <c r="U592" s="610"/>
      <c r="V592" s="610"/>
      <c r="W592" s="610"/>
      <c r="X592" s="610"/>
      <c r="Y592" s="610"/>
      <c r="Z592" s="610"/>
      <c r="AA592" s="610"/>
      <c r="AB592" s="610"/>
      <c r="AC592" s="610"/>
      <c r="AD592" s="610"/>
      <c r="AE592" s="610"/>
      <c r="AF592" s="610"/>
      <c r="AG592" s="610"/>
    </row>
    <row r="593" spans="1:33" ht="24.95" customHeight="1">
      <c r="A593" s="615"/>
      <c r="B593" s="613"/>
      <c r="C593" s="613"/>
      <c r="D593" s="610"/>
      <c r="E593" s="610"/>
      <c r="F593" s="610"/>
      <c r="G593" s="610"/>
      <c r="H593" s="610"/>
      <c r="I593" s="610"/>
      <c r="J593" s="610"/>
      <c r="K593" s="610"/>
      <c r="L593" s="610"/>
      <c r="M593" s="610"/>
      <c r="N593" s="610"/>
      <c r="O593" s="610"/>
      <c r="P593" s="610"/>
      <c r="Q593" s="610"/>
      <c r="R593" s="610"/>
      <c r="S593" s="610"/>
      <c r="T593" s="610"/>
      <c r="U593" s="610"/>
      <c r="V593" s="610"/>
      <c r="W593" s="610"/>
      <c r="X593" s="610"/>
      <c r="Y593" s="610"/>
      <c r="Z593" s="610"/>
      <c r="AA593" s="610"/>
      <c r="AB593" s="610"/>
      <c r="AC593" s="610"/>
      <c r="AD593" s="610"/>
      <c r="AE593" s="610"/>
      <c r="AF593" s="610"/>
      <c r="AG593" s="610"/>
    </row>
    <row r="594" spans="1:33" ht="24.95" customHeight="1">
      <c r="A594" s="615"/>
      <c r="B594" s="613"/>
      <c r="C594" s="613"/>
      <c r="D594" s="610"/>
      <c r="E594" s="610"/>
      <c r="F594" s="610"/>
      <c r="G594" s="610"/>
      <c r="H594" s="610"/>
      <c r="I594" s="610"/>
      <c r="J594" s="610"/>
      <c r="K594" s="610"/>
      <c r="L594" s="610"/>
      <c r="M594" s="610"/>
      <c r="N594" s="610"/>
      <c r="O594" s="610"/>
      <c r="P594" s="610"/>
      <c r="Q594" s="610"/>
      <c r="R594" s="610"/>
      <c r="S594" s="610"/>
      <c r="T594" s="610"/>
      <c r="U594" s="610"/>
      <c r="V594" s="610"/>
      <c r="W594" s="610"/>
      <c r="X594" s="610"/>
      <c r="Y594" s="610"/>
      <c r="Z594" s="610"/>
      <c r="AA594" s="610"/>
      <c r="AB594" s="610"/>
      <c r="AC594" s="610"/>
      <c r="AD594" s="610"/>
      <c r="AE594" s="610"/>
      <c r="AF594" s="610"/>
      <c r="AG594" s="610"/>
    </row>
    <row r="595" spans="1:33" ht="24.95" customHeight="1">
      <c r="A595" s="615"/>
      <c r="B595" s="613"/>
      <c r="C595" s="613"/>
      <c r="D595" s="610"/>
      <c r="E595" s="610"/>
      <c r="F595" s="610"/>
      <c r="G595" s="610"/>
      <c r="H595" s="610"/>
      <c r="I595" s="610"/>
      <c r="J595" s="610"/>
      <c r="K595" s="610"/>
      <c r="L595" s="610"/>
      <c r="M595" s="610"/>
      <c r="N595" s="610"/>
      <c r="O595" s="610"/>
      <c r="P595" s="610"/>
      <c r="Q595" s="610"/>
      <c r="R595" s="610"/>
      <c r="S595" s="610"/>
      <c r="T595" s="610"/>
      <c r="U595" s="610"/>
      <c r="V595" s="610"/>
      <c r="W595" s="610"/>
      <c r="X595" s="610"/>
      <c r="Y595" s="610"/>
      <c r="Z595" s="610"/>
      <c r="AA595" s="610"/>
      <c r="AB595" s="610"/>
      <c r="AC595" s="610"/>
      <c r="AD595" s="610"/>
      <c r="AE595" s="610"/>
      <c r="AF595" s="610"/>
      <c r="AG595" s="610"/>
    </row>
    <row r="596" spans="1:33" ht="24.95" customHeight="1">
      <c r="A596" s="615"/>
      <c r="B596" s="613"/>
      <c r="C596" s="613"/>
      <c r="D596" s="610"/>
      <c r="E596" s="610"/>
      <c r="F596" s="610"/>
      <c r="G596" s="610"/>
      <c r="H596" s="610"/>
      <c r="I596" s="610"/>
      <c r="J596" s="610"/>
      <c r="K596" s="610"/>
      <c r="L596" s="610"/>
      <c r="M596" s="610"/>
      <c r="N596" s="610"/>
      <c r="O596" s="610"/>
      <c r="P596" s="610"/>
      <c r="Q596" s="610"/>
      <c r="R596" s="610"/>
      <c r="S596" s="610"/>
      <c r="T596" s="610"/>
      <c r="U596" s="610"/>
      <c r="V596" s="610"/>
      <c r="W596" s="610"/>
      <c r="X596" s="610"/>
      <c r="Y596" s="610"/>
      <c r="Z596" s="610"/>
      <c r="AA596" s="610"/>
      <c r="AB596" s="610"/>
      <c r="AC596" s="610"/>
      <c r="AD596" s="610"/>
      <c r="AE596" s="610"/>
      <c r="AF596" s="610"/>
      <c r="AG596" s="610"/>
    </row>
    <row r="597" spans="1:33" ht="24.95" customHeight="1">
      <c r="A597" s="615"/>
      <c r="B597" s="613"/>
      <c r="C597" s="613"/>
      <c r="D597" s="610"/>
      <c r="E597" s="610"/>
      <c r="F597" s="610"/>
      <c r="G597" s="610"/>
      <c r="H597" s="610"/>
      <c r="I597" s="610"/>
      <c r="J597" s="610"/>
      <c r="K597" s="610"/>
      <c r="L597" s="610"/>
      <c r="M597" s="610"/>
      <c r="N597" s="610"/>
      <c r="O597" s="610"/>
      <c r="P597" s="610"/>
      <c r="Q597" s="610"/>
      <c r="R597" s="610"/>
      <c r="S597" s="610"/>
      <c r="T597" s="610"/>
      <c r="U597" s="610"/>
      <c r="V597" s="610"/>
      <c r="W597" s="610"/>
      <c r="X597" s="610"/>
      <c r="Y597" s="610"/>
      <c r="Z597" s="610"/>
      <c r="AA597" s="610"/>
      <c r="AB597" s="610"/>
      <c r="AC597" s="610"/>
      <c r="AD597" s="610"/>
      <c r="AE597" s="610"/>
      <c r="AF597" s="610"/>
      <c r="AG597" s="610"/>
    </row>
    <row r="598" spans="1:33" ht="24.95" customHeight="1">
      <c r="A598" s="615"/>
      <c r="B598" s="613"/>
      <c r="C598" s="613"/>
      <c r="D598" s="610"/>
      <c r="E598" s="610"/>
      <c r="F598" s="610"/>
      <c r="G598" s="610"/>
      <c r="H598" s="610"/>
      <c r="I598" s="610"/>
      <c r="J598" s="610"/>
      <c r="K598" s="610"/>
      <c r="L598" s="610"/>
      <c r="M598" s="610"/>
      <c r="N598" s="610"/>
      <c r="O598" s="610"/>
      <c r="P598" s="610"/>
      <c r="Q598" s="610"/>
      <c r="R598" s="610"/>
      <c r="S598" s="610"/>
      <c r="T598" s="610"/>
      <c r="U598" s="610"/>
      <c r="V598" s="610"/>
      <c r="W598" s="610"/>
      <c r="X598" s="610"/>
      <c r="Y598" s="610"/>
      <c r="Z598" s="610"/>
      <c r="AA598" s="610"/>
      <c r="AB598" s="610"/>
      <c r="AC598" s="610"/>
      <c r="AD598" s="610"/>
      <c r="AE598" s="610"/>
      <c r="AF598" s="610"/>
      <c r="AG598" s="610"/>
    </row>
    <row r="599" spans="1:33" ht="24.95" customHeight="1">
      <c r="A599" s="615"/>
      <c r="B599" s="613"/>
      <c r="C599" s="613"/>
      <c r="D599" s="610"/>
      <c r="E599" s="610"/>
      <c r="F599" s="610"/>
      <c r="G599" s="610"/>
      <c r="H599" s="610"/>
      <c r="I599" s="610"/>
      <c r="J599" s="610"/>
      <c r="K599" s="610"/>
      <c r="L599" s="610"/>
      <c r="M599" s="610"/>
      <c r="N599" s="610"/>
      <c r="O599" s="610"/>
      <c r="P599" s="610"/>
      <c r="Q599" s="610"/>
      <c r="R599" s="610"/>
      <c r="S599" s="610"/>
      <c r="T599" s="610"/>
      <c r="U599" s="610"/>
      <c r="V599" s="610"/>
      <c r="W599" s="610"/>
      <c r="X599" s="610"/>
      <c r="Y599" s="610"/>
      <c r="Z599" s="610"/>
      <c r="AA599" s="610"/>
      <c r="AB599" s="610"/>
      <c r="AC599" s="610"/>
      <c r="AD599" s="610"/>
      <c r="AE599" s="610"/>
      <c r="AF599" s="610"/>
      <c r="AG599" s="610"/>
    </row>
    <row r="600" spans="1:33" ht="24.95" customHeight="1">
      <c r="A600" s="615"/>
      <c r="B600" s="613"/>
      <c r="C600" s="613"/>
      <c r="D600" s="610"/>
      <c r="E600" s="610"/>
      <c r="F600" s="610"/>
      <c r="G600" s="610"/>
      <c r="H600" s="610"/>
      <c r="I600" s="610"/>
      <c r="J600" s="610"/>
      <c r="K600" s="610"/>
      <c r="L600" s="610"/>
      <c r="M600" s="610"/>
      <c r="N600" s="610"/>
      <c r="O600" s="610"/>
      <c r="P600" s="610"/>
      <c r="Q600" s="610"/>
      <c r="R600" s="610"/>
      <c r="S600" s="610"/>
      <c r="T600" s="610"/>
      <c r="U600" s="610"/>
      <c r="V600" s="610"/>
      <c r="W600" s="610"/>
      <c r="X600" s="610"/>
      <c r="Y600" s="610"/>
      <c r="Z600" s="610"/>
      <c r="AA600" s="610"/>
      <c r="AB600" s="610"/>
      <c r="AC600" s="610"/>
      <c r="AD600" s="610"/>
      <c r="AE600" s="610"/>
      <c r="AF600" s="610"/>
      <c r="AG600" s="610"/>
    </row>
    <row r="601" spans="1:33" ht="24.95" customHeight="1">
      <c r="A601" s="615"/>
      <c r="B601" s="613"/>
      <c r="C601" s="613"/>
      <c r="D601" s="610"/>
      <c r="E601" s="610"/>
      <c r="F601" s="610"/>
      <c r="G601" s="610"/>
      <c r="H601" s="610"/>
      <c r="I601" s="610"/>
      <c r="J601" s="610"/>
      <c r="K601" s="610"/>
      <c r="L601" s="610"/>
      <c r="M601" s="610"/>
      <c r="N601" s="610"/>
      <c r="O601" s="610"/>
      <c r="P601" s="610"/>
      <c r="Q601" s="610"/>
      <c r="R601" s="610"/>
      <c r="S601" s="610"/>
      <c r="T601" s="610"/>
      <c r="U601" s="610"/>
      <c r="V601" s="610"/>
      <c r="W601" s="610"/>
      <c r="X601" s="610"/>
      <c r="Y601" s="610"/>
      <c r="Z601" s="610"/>
      <c r="AA601" s="610"/>
      <c r="AB601" s="610"/>
      <c r="AC601" s="610"/>
      <c r="AD601" s="610"/>
      <c r="AE601" s="610"/>
      <c r="AF601" s="610"/>
      <c r="AG601" s="610"/>
    </row>
    <row r="602" spans="1:33" ht="24.95" customHeight="1">
      <c r="A602" s="615"/>
      <c r="B602" s="613"/>
      <c r="C602" s="613"/>
      <c r="D602" s="610"/>
      <c r="E602" s="610"/>
      <c r="F602" s="610"/>
      <c r="G602" s="610"/>
      <c r="H602" s="610"/>
      <c r="I602" s="610"/>
      <c r="J602" s="610"/>
      <c r="K602" s="610"/>
      <c r="L602" s="610"/>
      <c r="M602" s="610"/>
      <c r="N602" s="610"/>
      <c r="O602" s="610"/>
      <c r="P602" s="610"/>
      <c r="Q602" s="610"/>
      <c r="R602" s="610"/>
      <c r="S602" s="610"/>
      <c r="T602" s="610"/>
      <c r="U602" s="610"/>
      <c r="V602" s="610"/>
      <c r="W602" s="610"/>
      <c r="X602" s="610"/>
      <c r="Y602" s="610"/>
      <c r="Z602" s="610"/>
      <c r="AA602" s="610"/>
      <c r="AB602" s="610"/>
      <c r="AC602" s="610"/>
      <c r="AD602" s="610"/>
      <c r="AE602" s="610"/>
      <c r="AF602" s="610"/>
      <c r="AG602" s="610"/>
    </row>
    <row r="603" spans="1:33" ht="24.95" customHeight="1">
      <c r="A603" s="615"/>
      <c r="B603" s="613"/>
      <c r="C603" s="613"/>
      <c r="D603" s="610"/>
      <c r="E603" s="610"/>
      <c r="F603" s="610"/>
      <c r="G603" s="610"/>
      <c r="H603" s="610"/>
      <c r="I603" s="610"/>
      <c r="J603" s="610"/>
      <c r="K603" s="610"/>
      <c r="L603" s="610"/>
      <c r="M603" s="610"/>
      <c r="N603" s="610"/>
      <c r="O603" s="610"/>
      <c r="P603" s="610"/>
      <c r="Q603" s="610"/>
      <c r="R603" s="610"/>
      <c r="S603" s="610"/>
      <c r="T603" s="610"/>
      <c r="U603" s="610"/>
      <c r="V603" s="610"/>
      <c r="W603" s="610"/>
      <c r="X603" s="610"/>
      <c r="Y603" s="610"/>
      <c r="Z603" s="610"/>
      <c r="AA603" s="610"/>
      <c r="AB603" s="610"/>
      <c r="AC603" s="610"/>
      <c r="AD603" s="610"/>
      <c r="AE603" s="610"/>
      <c r="AF603" s="610"/>
      <c r="AG603" s="610"/>
    </row>
    <row r="604" spans="1:33" ht="24.95" customHeight="1">
      <c r="A604" s="615"/>
      <c r="B604" s="613"/>
      <c r="C604" s="613"/>
      <c r="D604" s="610"/>
      <c r="E604" s="610"/>
      <c r="F604" s="610"/>
      <c r="G604" s="610"/>
      <c r="H604" s="610"/>
      <c r="I604" s="610"/>
      <c r="J604" s="610"/>
      <c r="K604" s="610"/>
      <c r="L604" s="610"/>
      <c r="M604" s="610"/>
      <c r="N604" s="610"/>
      <c r="O604" s="610"/>
      <c r="P604" s="610"/>
      <c r="Q604" s="610"/>
      <c r="R604" s="610"/>
      <c r="S604" s="610"/>
      <c r="T604" s="610"/>
      <c r="U604" s="610"/>
      <c r="V604" s="610"/>
      <c r="W604" s="610"/>
      <c r="X604" s="610"/>
      <c r="Y604" s="610"/>
      <c r="Z604" s="610"/>
      <c r="AA604" s="610"/>
      <c r="AB604" s="610"/>
      <c r="AC604" s="610"/>
      <c r="AD604" s="610"/>
      <c r="AE604" s="610"/>
      <c r="AF604" s="610"/>
      <c r="AG604" s="610"/>
    </row>
    <row r="605" spans="1:33" ht="24.95" customHeight="1">
      <c r="A605" s="615"/>
      <c r="B605" s="613"/>
      <c r="C605" s="613"/>
      <c r="D605" s="610"/>
      <c r="E605" s="610"/>
      <c r="F605" s="610"/>
      <c r="G605" s="610"/>
      <c r="H605" s="610"/>
      <c r="I605" s="610"/>
      <c r="J605" s="610"/>
      <c r="K605" s="610"/>
      <c r="L605" s="610"/>
      <c r="M605" s="610"/>
      <c r="N605" s="610"/>
      <c r="O605" s="610"/>
      <c r="P605" s="610"/>
      <c r="Q605" s="610"/>
      <c r="R605" s="610"/>
      <c r="S605" s="610"/>
      <c r="T605" s="610"/>
      <c r="U605" s="610"/>
      <c r="V605" s="610"/>
      <c r="W605" s="610"/>
      <c r="X605" s="610"/>
      <c r="Y605" s="610"/>
      <c r="Z605" s="610"/>
      <c r="AA605" s="610"/>
      <c r="AB605" s="610"/>
      <c r="AC605" s="610"/>
      <c r="AD605" s="610"/>
      <c r="AE605" s="610"/>
      <c r="AF605" s="610"/>
      <c r="AG605" s="610"/>
    </row>
    <row r="606" spans="1:33" ht="24.95" customHeight="1">
      <c r="A606" s="615"/>
      <c r="B606" s="613"/>
      <c r="C606" s="613"/>
      <c r="D606" s="610"/>
      <c r="E606" s="610"/>
      <c r="F606" s="610"/>
      <c r="G606" s="610"/>
      <c r="H606" s="610"/>
      <c r="I606" s="610"/>
      <c r="J606" s="610"/>
      <c r="K606" s="610"/>
      <c r="L606" s="610"/>
      <c r="M606" s="610"/>
      <c r="N606" s="610"/>
      <c r="O606" s="610"/>
      <c r="P606" s="610"/>
      <c r="Q606" s="610"/>
      <c r="R606" s="610"/>
      <c r="S606" s="610"/>
      <c r="T606" s="610"/>
      <c r="U606" s="610"/>
      <c r="V606" s="610"/>
      <c r="W606" s="610"/>
      <c r="X606" s="610"/>
      <c r="Y606" s="610"/>
      <c r="Z606" s="610"/>
      <c r="AA606" s="610"/>
      <c r="AB606" s="610"/>
      <c r="AC606" s="610"/>
      <c r="AD606" s="610"/>
      <c r="AE606" s="610"/>
      <c r="AF606" s="610"/>
      <c r="AG606" s="610"/>
    </row>
    <row r="607" spans="1:33" ht="24.95" customHeight="1">
      <c r="A607" s="615"/>
      <c r="B607" s="613"/>
      <c r="C607" s="613"/>
      <c r="D607" s="610"/>
      <c r="E607" s="610"/>
      <c r="F607" s="610"/>
      <c r="G607" s="610"/>
      <c r="H607" s="610"/>
      <c r="I607" s="610"/>
      <c r="J607" s="610"/>
      <c r="K607" s="610"/>
      <c r="L607" s="610"/>
      <c r="M607" s="610"/>
      <c r="N607" s="610"/>
      <c r="O607" s="610"/>
      <c r="P607" s="610"/>
      <c r="Q607" s="610"/>
      <c r="R607" s="610"/>
      <c r="S607" s="610"/>
      <c r="T607" s="610"/>
      <c r="U607" s="610"/>
      <c r="V607" s="610"/>
      <c r="W607" s="610"/>
      <c r="X607" s="610"/>
      <c r="Y607" s="610"/>
      <c r="Z607" s="610"/>
      <c r="AA607" s="610"/>
      <c r="AB607" s="610"/>
      <c r="AC607" s="610"/>
      <c r="AD607" s="610"/>
      <c r="AE607" s="610"/>
      <c r="AF607" s="610"/>
      <c r="AG607" s="610"/>
    </row>
    <row r="608" spans="1:33" ht="24.95" customHeight="1">
      <c r="A608" s="615"/>
      <c r="B608" s="613"/>
      <c r="C608" s="613"/>
      <c r="D608" s="610"/>
      <c r="E608" s="610"/>
      <c r="F608" s="610"/>
      <c r="G608" s="610"/>
      <c r="H608" s="610"/>
      <c r="I608" s="610"/>
      <c r="J608" s="610"/>
      <c r="K608" s="610"/>
      <c r="L608" s="610"/>
      <c r="M608" s="610"/>
      <c r="N608" s="610"/>
      <c r="O608" s="610"/>
      <c r="P608" s="610"/>
      <c r="Q608" s="610"/>
      <c r="R608" s="610"/>
      <c r="S608" s="610"/>
      <c r="T608" s="610"/>
      <c r="U608" s="610"/>
      <c r="V608" s="610"/>
      <c r="W608" s="610"/>
      <c r="X608" s="610"/>
      <c r="Y608" s="610"/>
      <c r="Z608" s="610"/>
      <c r="AA608" s="610"/>
      <c r="AB608" s="610"/>
      <c r="AC608" s="610"/>
      <c r="AD608" s="610"/>
      <c r="AE608" s="610"/>
      <c r="AF608" s="610"/>
      <c r="AG608" s="610"/>
    </row>
    <row r="609" spans="1:33" ht="24.95" customHeight="1">
      <c r="A609" s="615"/>
      <c r="B609" s="613"/>
      <c r="C609" s="613"/>
      <c r="D609" s="610"/>
      <c r="E609" s="610"/>
      <c r="F609" s="610"/>
      <c r="G609" s="610"/>
      <c r="H609" s="610"/>
      <c r="I609" s="610"/>
      <c r="J609" s="610"/>
      <c r="K609" s="610"/>
      <c r="L609" s="610"/>
      <c r="M609" s="610"/>
      <c r="N609" s="610"/>
      <c r="O609" s="610"/>
      <c r="P609" s="610"/>
      <c r="Q609" s="610"/>
      <c r="R609" s="610"/>
      <c r="S609" s="610"/>
      <c r="T609" s="610"/>
      <c r="U609" s="610"/>
      <c r="V609" s="610"/>
      <c r="W609" s="610"/>
      <c r="X609" s="610"/>
      <c r="Y609" s="610"/>
      <c r="Z609" s="610"/>
      <c r="AA609" s="610"/>
      <c r="AB609" s="610"/>
      <c r="AC609" s="610"/>
      <c r="AD609" s="610"/>
      <c r="AE609" s="610"/>
      <c r="AF609" s="610"/>
      <c r="AG609" s="610"/>
    </row>
    <row r="610" spans="1:33" ht="24.95" customHeight="1">
      <c r="A610" s="615"/>
      <c r="B610" s="613"/>
      <c r="C610" s="613"/>
      <c r="D610" s="610"/>
      <c r="E610" s="610"/>
      <c r="F610" s="610"/>
      <c r="G610" s="610"/>
      <c r="H610" s="610"/>
      <c r="I610" s="610"/>
      <c r="J610" s="610"/>
      <c r="K610" s="610"/>
      <c r="L610" s="610"/>
      <c r="M610" s="610"/>
      <c r="N610" s="610"/>
      <c r="O610" s="610"/>
      <c r="P610" s="610"/>
      <c r="Q610" s="610"/>
      <c r="R610" s="610"/>
      <c r="S610" s="610"/>
      <c r="T610" s="610"/>
      <c r="U610" s="610"/>
      <c r="V610" s="610"/>
      <c r="W610" s="610"/>
      <c r="X610" s="610"/>
      <c r="Y610" s="610"/>
      <c r="Z610" s="610"/>
      <c r="AA610" s="610"/>
      <c r="AB610" s="610"/>
      <c r="AC610" s="610"/>
      <c r="AD610" s="610"/>
      <c r="AE610" s="610"/>
      <c r="AF610" s="610"/>
      <c r="AG610" s="610"/>
    </row>
    <row r="611" spans="1:33" ht="24.95" customHeight="1">
      <c r="A611" s="615"/>
      <c r="B611" s="613"/>
      <c r="C611" s="613"/>
      <c r="D611" s="610"/>
      <c r="E611" s="610"/>
      <c r="F611" s="610"/>
      <c r="G611" s="610"/>
      <c r="H611" s="610"/>
      <c r="I611" s="610"/>
      <c r="J611" s="610"/>
      <c r="K611" s="610"/>
      <c r="L611" s="610"/>
      <c r="M611" s="610"/>
      <c r="N611" s="610"/>
      <c r="O611" s="610"/>
      <c r="P611" s="610"/>
      <c r="Q611" s="610"/>
      <c r="R611" s="610"/>
      <c r="S611" s="610"/>
      <c r="T611" s="610"/>
      <c r="U611" s="610"/>
      <c r="V611" s="610"/>
      <c r="W611" s="610"/>
      <c r="X611" s="610"/>
      <c r="Y611" s="610"/>
      <c r="Z611" s="610"/>
      <c r="AA611" s="610"/>
      <c r="AB611" s="610"/>
      <c r="AC611" s="610"/>
      <c r="AD611" s="610"/>
      <c r="AE611" s="610"/>
      <c r="AF611" s="610"/>
      <c r="AG611" s="610"/>
    </row>
    <row r="612" spans="1:33" ht="24.95" customHeight="1">
      <c r="A612" s="615"/>
      <c r="B612" s="613"/>
      <c r="C612" s="613"/>
      <c r="D612" s="610"/>
      <c r="E612" s="610"/>
      <c r="F612" s="610"/>
      <c r="G612" s="610"/>
      <c r="H612" s="610"/>
      <c r="I612" s="610"/>
      <c r="J612" s="610"/>
      <c r="K612" s="610"/>
      <c r="L612" s="610"/>
      <c r="M612" s="610"/>
      <c r="N612" s="610"/>
      <c r="O612" s="610"/>
      <c r="P612" s="610"/>
      <c r="Q612" s="610"/>
      <c r="R612" s="610"/>
      <c r="S612" s="610"/>
      <c r="T612" s="610"/>
      <c r="U612" s="610"/>
      <c r="V612" s="610"/>
      <c r="W612" s="610"/>
      <c r="X612" s="610"/>
      <c r="Y612" s="610"/>
      <c r="Z612" s="610"/>
      <c r="AA612" s="610"/>
      <c r="AB612" s="610"/>
      <c r="AC612" s="610"/>
      <c r="AD612" s="610"/>
      <c r="AE612" s="610"/>
      <c r="AF612" s="610"/>
      <c r="AG612" s="610"/>
    </row>
    <row r="613" spans="1:33" ht="24.95" customHeight="1">
      <c r="A613" s="615"/>
      <c r="B613" s="613"/>
      <c r="C613" s="613"/>
      <c r="D613" s="610"/>
      <c r="E613" s="610"/>
      <c r="F613" s="610"/>
      <c r="G613" s="610"/>
      <c r="H613" s="610"/>
      <c r="I613" s="610"/>
      <c r="J613" s="610"/>
      <c r="K613" s="610"/>
      <c r="L613" s="610"/>
      <c r="M613" s="610"/>
      <c r="N613" s="610"/>
      <c r="O613" s="610"/>
      <c r="P613" s="610"/>
      <c r="Q613" s="610"/>
      <c r="R613" s="610"/>
      <c r="S613" s="610"/>
      <c r="T613" s="610"/>
      <c r="U613" s="610"/>
      <c r="V613" s="610"/>
      <c r="W613" s="610"/>
      <c r="X613" s="610"/>
      <c r="Y613" s="610"/>
      <c r="Z613" s="610"/>
      <c r="AA613" s="610"/>
      <c r="AB613" s="610"/>
      <c r="AC613" s="610"/>
      <c r="AD613" s="610"/>
      <c r="AE613" s="610"/>
      <c r="AF613" s="610"/>
      <c r="AG613" s="610"/>
    </row>
    <row r="614" spans="1:33" ht="24.95" customHeight="1">
      <c r="A614" s="615"/>
      <c r="B614" s="613"/>
      <c r="C614" s="613"/>
      <c r="D614" s="610"/>
      <c r="E614" s="610"/>
      <c r="F614" s="610"/>
      <c r="G614" s="610"/>
      <c r="H614" s="610"/>
      <c r="I614" s="610"/>
      <c r="J614" s="610"/>
      <c r="K614" s="610"/>
      <c r="L614" s="610"/>
      <c r="M614" s="610"/>
      <c r="N614" s="610"/>
      <c r="O614" s="610"/>
      <c r="P614" s="610"/>
      <c r="Q614" s="610"/>
      <c r="R614" s="610"/>
      <c r="S614" s="610"/>
      <c r="T614" s="610"/>
      <c r="U614" s="610"/>
      <c r="V614" s="610"/>
      <c r="W614" s="610"/>
      <c r="X614" s="610"/>
      <c r="Y614" s="610"/>
      <c r="Z614" s="610"/>
      <c r="AA614" s="610"/>
      <c r="AB614" s="610"/>
      <c r="AC614" s="610"/>
      <c r="AD614" s="610"/>
      <c r="AE614" s="610"/>
      <c r="AF614" s="610"/>
      <c r="AG614" s="610"/>
    </row>
    <row r="615" spans="1:33" ht="24.95" customHeight="1">
      <c r="A615" s="615"/>
      <c r="B615" s="613"/>
      <c r="C615" s="613"/>
      <c r="D615" s="610"/>
      <c r="E615" s="610"/>
      <c r="F615" s="610"/>
      <c r="G615" s="610"/>
      <c r="H615" s="610"/>
      <c r="I615" s="610"/>
      <c r="J615" s="610"/>
      <c r="K615" s="610"/>
      <c r="L615" s="610"/>
      <c r="M615" s="610"/>
      <c r="N615" s="610"/>
      <c r="O615" s="610"/>
      <c r="P615" s="610"/>
      <c r="Q615" s="610"/>
      <c r="R615" s="610"/>
      <c r="S615" s="610"/>
      <c r="T615" s="610"/>
      <c r="U615" s="610"/>
      <c r="V615" s="610"/>
      <c r="W615" s="610"/>
      <c r="X615" s="610"/>
      <c r="Y615" s="610"/>
      <c r="Z615" s="610"/>
      <c r="AA615" s="610"/>
      <c r="AB615" s="610"/>
      <c r="AC615" s="610"/>
      <c r="AD615" s="610"/>
      <c r="AE615" s="610"/>
      <c r="AF615" s="610"/>
      <c r="AG615" s="610"/>
    </row>
    <row r="616" spans="1:33" ht="24.95" customHeight="1">
      <c r="A616" s="615"/>
      <c r="B616" s="613"/>
      <c r="C616" s="613"/>
      <c r="D616" s="610"/>
      <c r="E616" s="610"/>
      <c r="F616" s="610"/>
      <c r="G616" s="610"/>
      <c r="H616" s="610"/>
      <c r="I616" s="610"/>
      <c r="J616" s="610"/>
      <c r="K616" s="610"/>
      <c r="L616" s="610"/>
      <c r="M616" s="610"/>
      <c r="N616" s="610"/>
      <c r="O616" s="610"/>
      <c r="P616" s="610"/>
      <c r="Q616" s="610"/>
      <c r="R616" s="610"/>
      <c r="S616" s="610"/>
      <c r="T616" s="610"/>
      <c r="U616" s="610"/>
      <c r="V616" s="610"/>
      <c r="W616" s="610"/>
      <c r="X616" s="610"/>
      <c r="Y616" s="610"/>
      <c r="Z616" s="610"/>
      <c r="AA616" s="610"/>
      <c r="AB616" s="610"/>
      <c r="AC616" s="610"/>
      <c r="AD616" s="610"/>
      <c r="AE616" s="610"/>
      <c r="AF616" s="610"/>
      <c r="AG616" s="610"/>
    </row>
    <row r="617" spans="1:33" ht="24.95" customHeight="1">
      <c r="A617" s="615"/>
      <c r="B617" s="613"/>
      <c r="C617" s="613"/>
      <c r="D617" s="610"/>
      <c r="E617" s="610"/>
      <c r="F617" s="610"/>
      <c r="G617" s="610"/>
      <c r="H617" s="610"/>
      <c r="I617" s="610"/>
      <c r="J617" s="610"/>
      <c r="K617" s="610"/>
      <c r="L617" s="610"/>
      <c r="M617" s="610"/>
      <c r="N617" s="610"/>
      <c r="O617" s="610"/>
      <c r="P617" s="610"/>
      <c r="Q617" s="610"/>
      <c r="R617" s="610"/>
      <c r="S617" s="610"/>
      <c r="T617" s="610"/>
      <c r="U617" s="610"/>
      <c r="V617" s="610"/>
      <c r="W617" s="610"/>
      <c r="X617" s="610"/>
      <c r="Y617" s="610"/>
      <c r="Z617" s="610"/>
      <c r="AA617" s="610"/>
      <c r="AB617" s="610"/>
      <c r="AC617" s="610"/>
      <c r="AD617" s="610"/>
      <c r="AE617" s="610"/>
      <c r="AF617" s="610"/>
      <c r="AG617" s="610"/>
    </row>
    <row r="618" spans="1:33" ht="24.95" customHeight="1">
      <c r="A618" s="615"/>
      <c r="B618" s="613"/>
      <c r="C618" s="613"/>
      <c r="D618" s="610"/>
      <c r="E618" s="610"/>
      <c r="F618" s="610"/>
      <c r="G618" s="610"/>
      <c r="H618" s="610"/>
      <c r="I618" s="610"/>
      <c r="J618" s="610"/>
      <c r="K618" s="610"/>
      <c r="L618" s="610"/>
      <c r="M618" s="610"/>
      <c r="N618" s="610"/>
      <c r="O618" s="610"/>
      <c r="P618" s="610"/>
      <c r="Q618" s="610"/>
      <c r="R618" s="610"/>
      <c r="S618" s="610"/>
      <c r="T618" s="610"/>
      <c r="U618" s="610"/>
      <c r="V618" s="610"/>
      <c r="W618" s="610"/>
      <c r="X618" s="610"/>
      <c r="Y618" s="610"/>
      <c r="Z618" s="610"/>
      <c r="AA618" s="610"/>
      <c r="AB618" s="610"/>
      <c r="AC618" s="610"/>
      <c r="AD618" s="610"/>
      <c r="AE618" s="610"/>
      <c r="AF618" s="610"/>
      <c r="AG618" s="610"/>
    </row>
    <row r="619" spans="1:33" ht="24.95" customHeight="1">
      <c r="A619" s="615"/>
      <c r="B619" s="613"/>
      <c r="C619" s="613"/>
      <c r="D619" s="610"/>
      <c r="E619" s="610"/>
      <c r="F619" s="610"/>
      <c r="G619" s="610"/>
      <c r="H619" s="610"/>
      <c r="I619" s="610"/>
      <c r="J619" s="610"/>
      <c r="K619" s="610"/>
      <c r="L619" s="610"/>
      <c r="M619" s="610"/>
      <c r="N619" s="610"/>
      <c r="O619" s="610"/>
      <c r="P619" s="610"/>
      <c r="Q619" s="610"/>
      <c r="R619" s="610"/>
      <c r="S619" s="610"/>
      <c r="T619" s="610"/>
      <c r="U619" s="610"/>
      <c r="V619" s="610"/>
      <c r="W619" s="610"/>
      <c r="X619" s="610"/>
      <c r="Y619" s="610"/>
      <c r="Z619" s="610"/>
      <c r="AA619" s="610"/>
      <c r="AB619" s="610"/>
      <c r="AC619" s="610"/>
      <c r="AD619" s="610"/>
      <c r="AE619" s="610"/>
      <c r="AF619" s="610"/>
      <c r="AG619" s="610"/>
    </row>
    <row r="620" spans="1:33" ht="24.95" customHeight="1">
      <c r="A620" s="615"/>
      <c r="B620" s="613"/>
      <c r="C620" s="613"/>
      <c r="D620" s="610"/>
      <c r="E620" s="610"/>
      <c r="F620" s="610"/>
      <c r="G620" s="610"/>
      <c r="H620" s="610"/>
      <c r="I620" s="610"/>
      <c r="J620" s="610"/>
      <c r="K620" s="610"/>
      <c r="L620" s="610"/>
      <c r="M620" s="610"/>
      <c r="N620" s="610"/>
      <c r="O620" s="610"/>
      <c r="P620" s="610"/>
      <c r="Q620" s="610"/>
      <c r="R620" s="610"/>
      <c r="S620" s="610"/>
      <c r="T620" s="610"/>
      <c r="U620" s="610"/>
      <c r="V620" s="610"/>
      <c r="W620" s="610"/>
      <c r="X620" s="610"/>
      <c r="Y620" s="610"/>
      <c r="Z620" s="610"/>
      <c r="AA620" s="610"/>
      <c r="AB620" s="610"/>
      <c r="AC620" s="610"/>
      <c r="AD620" s="610"/>
      <c r="AE620" s="610"/>
      <c r="AF620" s="610"/>
      <c r="AG620" s="610"/>
    </row>
    <row r="621" spans="1:33" ht="24.95" customHeight="1">
      <c r="A621" s="615"/>
      <c r="B621" s="613"/>
      <c r="C621" s="613"/>
      <c r="D621" s="610"/>
      <c r="E621" s="610"/>
      <c r="F621" s="610"/>
      <c r="G621" s="610"/>
      <c r="H621" s="610"/>
      <c r="I621" s="610"/>
      <c r="J621" s="610"/>
      <c r="K621" s="610"/>
      <c r="L621" s="610"/>
      <c r="M621" s="610"/>
      <c r="N621" s="610"/>
      <c r="O621" s="610"/>
      <c r="P621" s="610"/>
      <c r="Q621" s="610"/>
      <c r="R621" s="610"/>
      <c r="S621" s="610"/>
      <c r="T621" s="610"/>
      <c r="U621" s="610"/>
      <c r="V621" s="610"/>
      <c r="W621" s="610"/>
      <c r="X621" s="610"/>
      <c r="Y621" s="610"/>
      <c r="Z621" s="610"/>
      <c r="AA621" s="610"/>
      <c r="AB621" s="610"/>
      <c r="AC621" s="610"/>
      <c r="AD621" s="610"/>
      <c r="AE621" s="610"/>
      <c r="AF621" s="610"/>
      <c r="AG621" s="610"/>
    </row>
    <row r="622" spans="1:33" ht="24.95" customHeight="1">
      <c r="A622" s="615"/>
      <c r="B622" s="613"/>
      <c r="C622" s="613"/>
      <c r="D622" s="610"/>
      <c r="E622" s="610"/>
      <c r="F622" s="610"/>
      <c r="G622" s="610"/>
      <c r="H622" s="610"/>
      <c r="I622" s="610"/>
      <c r="J622" s="610"/>
      <c r="K622" s="610"/>
      <c r="L622" s="610"/>
      <c r="M622" s="610"/>
      <c r="N622" s="610"/>
      <c r="O622" s="610"/>
      <c r="P622" s="610"/>
      <c r="Q622" s="610"/>
      <c r="R622" s="610"/>
      <c r="S622" s="610"/>
      <c r="T622" s="610"/>
      <c r="U622" s="610"/>
      <c r="V622" s="610"/>
      <c r="W622" s="610"/>
      <c r="X622" s="610"/>
      <c r="Y622" s="610"/>
      <c r="Z622" s="610"/>
      <c r="AA622" s="610"/>
      <c r="AB622" s="610"/>
      <c r="AC622" s="610"/>
      <c r="AD622" s="610"/>
      <c r="AE622" s="610"/>
      <c r="AF622" s="610"/>
      <c r="AG622" s="610"/>
    </row>
    <row r="623" spans="1:33" ht="24.95" customHeight="1">
      <c r="A623" s="615"/>
      <c r="B623" s="613"/>
      <c r="C623" s="613"/>
      <c r="D623" s="610"/>
      <c r="E623" s="610"/>
      <c r="F623" s="610"/>
      <c r="G623" s="610"/>
      <c r="H623" s="610"/>
      <c r="I623" s="610"/>
      <c r="J623" s="610"/>
      <c r="K623" s="610"/>
      <c r="L623" s="610"/>
      <c r="M623" s="610"/>
      <c r="N623" s="610"/>
      <c r="O623" s="610"/>
      <c r="P623" s="610"/>
      <c r="Q623" s="610"/>
      <c r="R623" s="610"/>
      <c r="S623" s="610"/>
      <c r="T623" s="610"/>
      <c r="U623" s="610"/>
      <c r="V623" s="610"/>
      <c r="W623" s="610"/>
      <c r="X623" s="610"/>
      <c r="Y623" s="610"/>
      <c r="Z623" s="610"/>
      <c r="AA623" s="610"/>
      <c r="AB623" s="610"/>
      <c r="AC623" s="610"/>
      <c r="AD623" s="610"/>
      <c r="AE623" s="610"/>
      <c r="AF623" s="610"/>
      <c r="AG623" s="610"/>
    </row>
    <row r="624" spans="1:33" ht="24.95" customHeight="1">
      <c r="A624" s="615"/>
      <c r="B624" s="613"/>
      <c r="C624" s="613"/>
      <c r="D624" s="610"/>
      <c r="E624" s="610"/>
      <c r="F624" s="610"/>
      <c r="G624" s="610"/>
      <c r="H624" s="610"/>
      <c r="I624" s="610"/>
      <c r="J624" s="610"/>
      <c r="K624" s="610"/>
      <c r="L624" s="610"/>
      <c r="M624" s="610"/>
      <c r="N624" s="610"/>
      <c r="O624" s="610"/>
      <c r="P624" s="610"/>
      <c r="Q624" s="610"/>
      <c r="R624" s="610"/>
      <c r="S624" s="610"/>
      <c r="T624" s="610"/>
      <c r="U624" s="610"/>
      <c r="V624" s="610"/>
      <c r="W624" s="610"/>
      <c r="X624" s="610"/>
      <c r="Y624" s="610"/>
      <c r="Z624" s="610"/>
      <c r="AA624" s="610"/>
      <c r="AB624" s="610"/>
      <c r="AC624" s="610"/>
      <c r="AD624" s="610"/>
      <c r="AE624" s="610"/>
      <c r="AF624" s="610"/>
      <c r="AG624" s="610"/>
    </row>
    <row r="625" spans="1:33" ht="24.95" customHeight="1">
      <c r="A625" s="615"/>
      <c r="B625" s="613"/>
      <c r="C625" s="613"/>
      <c r="D625" s="610"/>
      <c r="E625" s="610"/>
      <c r="F625" s="610"/>
      <c r="G625" s="610"/>
      <c r="H625" s="610"/>
      <c r="I625" s="610"/>
      <c r="J625" s="610"/>
      <c r="K625" s="610"/>
      <c r="L625" s="610"/>
      <c r="M625" s="610"/>
      <c r="N625" s="610"/>
      <c r="O625" s="610"/>
      <c r="P625" s="610"/>
      <c r="Q625" s="610"/>
      <c r="R625" s="610"/>
      <c r="S625" s="610"/>
      <c r="T625" s="610"/>
      <c r="U625" s="610"/>
      <c r="V625" s="610"/>
      <c r="W625" s="610"/>
      <c r="X625" s="610"/>
      <c r="Y625" s="610"/>
      <c r="Z625" s="610"/>
      <c r="AA625" s="610"/>
      <c r="AB625" s="610"/>
      <c r="AC625" s="610"/>
      <c r="AD625" s="610"/>
      <c r="AE625" s="610"/>
      <c r="AF625" s="610"/>
      <c r="AG625" s="610"/>
    </row>
    <row r="626" spans="1:33" ht="24.95" customHeight="1">
      <c r="A626" s="615"/>
      <c r="B626" s="613"/>
      <c r="C626" s="613"/>
      <c r="D626" s="610"/>
      <c r="E626" s="610"/>
      <c r="F626" s="610"/>
      <c r="G626" s="610"/>
      <c r="H626" s="610"/>
      <c r="I626" s="610"/>
      <c r="J626" s="610"/>
      <c r="K626" s="610"/>
      <c r="L626" s="610"/>
      <c r="M626" s="610"/>
      <c r="N626" s="610"/>
      <c r="O626" s="610"/>
      <c r="P626" s="610"/>
      <c r="Q626" s="610"/>
      <c r="R626" s="610"/>
      <c r="S626" s="610"/>
      <c r="T626" s="610"/>
      <c r="U626" s="610"/>
      <c r="V626" s="610"/>
      <c r="W626" s="610"/>
      <c r="X626" s="610"/>
      <c r="Y626" s="610"/>
      <c r="Z626" s="610"/>
      <c r="AA626" s="610"/>
      <c r="AB626" s="610"/>
      <c r="AC626" s="610"/>
      <c r="AD626" s="610"/>
      <c r="AE626" s="610"/>
      <c r="AF626" s="610"/>
      <c r="AG626" s="610"/>
    </row>
    <row r="627" spans="1:33" ht="24.95" customHeight="1">
      <c r="A627" s="615"/>
      <c r="B627" s="613"/>
      <c r="C627" s="613"/>
      <c r="D627" s="610"/>
      <c r="E627" s="610"/>
      <c r="F627" s="610"/>
      <c r="G627" s="610"/>
      <c r="H627" s="610"/>
      <c r="I627" s="610"/>
      <c r="J627" s="610"/>
      <c r="K627" s="610"/>
      <c r="L627" s="610"/>
      <c r="M627" s="610"/>
      <c r="N627" s="610"/>
      <c r="O627" s="610"/>
      <c r="P627" s="610"/>
      <c r="Q627" s="610"/>
      <c r="R627" s="610"/>
      <c r="S627" s="610"/>
      <c r="T627" s="610"/>
      <c r="U627" s="610"/>
      <c r="V627" s="610"/>
      <c r="W627" s="610"/>
      <c r="X627" s="610"/>
      <c r="Y627" s="610"/>
      <c r="Z627" s="610"/>
      <c r="AA627" s="610"/>
      <c r="AB627" s="610"/>
      <c r="AC627" s="610"/>
      <c r="AD627" s="610"/>
      <c r="AE627" s="610"/>
      <c r="AF627" s="610"/>
      <c r="AG627" s="610"/>
    </row>
    <row r="628" spans="1:33" ht="24.95" customHeight="1">
      <c r="A628" s="615"/>
      <c r="B628" s="613"/>
      <c r="C628" s="613"/>
      <c r="D628" s="610"/>
      <c r="E628" s="610"/>
      <c r="F628" s="610"/>
      <c r="G628" s="610"/>
      <c r="H628" s="610"/>
      <c r="I628" s="610"/>
      <c r="J628" s="610"/>
      <c r="K628" s="610"/>
      <c r="L628" s="610"/>
      <c r="M628" s="610"/>
      <c r="N628" s="610"/>
      <c r="O628" s="610"/>
      <c r="P628" s="610"/>
      <c r="Q628" s="610"/>
      <c r="R628" s="610"/>
      <c r="S628" s="610"/>
      <c r="T628" s="610"/>
      <c r="U628" s="610"/>
      <c r="V628" s="610"/>
      <c r="W628" s="610"/>
      <c r="X628" s="610"/>
      <c r="Y628" s="610"/>
      <c r="Z628" s="610"/>
      <c r="AA628" s="610"/>
      <c r="AB628" s="610"/>
      <c r="AC628" s="610"/>
      <c r="AD628" s="610"/>
      <c r="AE628" s="610"/>
      <c r="AF628" s="610"/>
      <c r="AG628" s="610"/>
    </row>
    <row r="629" spans="1:33" ht="24.95" customHeight="1">
      <c r="A629" s="615"/>
      <c r="B629" s="613"/>
      <c r="C629" s="613"/>
      <c r="D629" s="610"/>
      <c r="E629" s="610"/>
      <c r="F629" s="610"/>
      <c r="G629" s="610"/>
      <c r="H629" s="610"/>
      <c r="I629" s="610"/>
      <c r="J629" s="610"/>
      <c r="K629" s="610"/>
      <c r="L629" s="610"/>
      <c r="M629" s="610"/>
      <c r="N629" s="610"/>
      <c r="O629" s="610"/>
      <c r="P629" s="610"/>
      <c r="Q629" s="610"/>
      <c r="R629" s="610"/>
      <c r="S629" s="610"/>
      <c r="T629" s="610"/>
      <c r="U629" s="610"/>
      <c r="V629" s="610"/>
      <c r="W629" s="610"/>
      <c r="X629" s="610"/>
      <c r="Y629" s="610"/>
      <c r="Z629" s="610"/>
      <c r="AA629" s="610"/>
      <c r="AB629" s="610"/>
      <c r="AC629" s="610"/>
      <c r="AD629" s="610"/>
      <c r="AE629" s="610"/>
      <c r="AF629" s="610"/>
      <c r="AG629" s="610"/>
    </row>
    <row r="630" spans="1:33" ht="24.95" customHeight="1">
      <c r="A630" s="615"/>
      <c r="B630" s="613"/>
      <c r="C630" s="613"/>
      <c r="D630" s="610"/>
      <c r="E630" s="610"/>
      <c r="F630" s="610"/>
      <c r="G630" s="610"/>
      <c r="H630" s="610"/>
      <c r="I630" s="610"/>
      <c r="J630" s="610"/>
      <c r="K630" s="610"/>
      <c r="L630" s="610"/>
      <c r="M630" s="610"/>
      <c r="N630" s="610"/>
      <c r="O630" s="610"/>
      <c r="P630" s="610"/>
      <c r="Q630" s="610"/>
      <c r="R630" s="610"/>
      <c r="S630" s="610"/>
      <c r="T630" s="610"/>
      <c r="U630" s="610"/>
      <c r="V630" s="610"/>
      <c r="W630" s="610"/>
      <c r="X630" s="610"/>
      <c r="Y630" s="610"/>
      <c r="Z630" s="610"/>
      <c r="AA630" s="610"/>
      <c r="AB630" s="610"/>
      <c r="AC630" s="610"/>
      <c r="AD630" s="610"/>
      <c r="AE630" s="610"/>
      <c r="AF630" s="610"/>
      <c r="AG630" s="610"/>
    </row>
    <row r="631" spans="1:33" ht="24.95" customHeight="1">
      <c r="A631" s="615"/>
      <c r="B631" s="613"/>
      <c r="C631" s="613"/>
      <c r="D631" s="610"/>
      <c r="E631" s="610"/>
      <c r="F631" s="610"/>
      <c r="G631" s="610"/>
      <c r="H631" s="610"/>
      <c r="I631" s="610"/>
      <c r="J631" s="610"/>
      <c r="K631" s="610"/>
      <c r="L631" s="610"/>
      <c r="M631" s="610"/>
      <c r="N631" s="610"/>
      <c r="O631" s="610"/>
      <c r="P631" s="610"/>
      <c r="Q631" s="610"/>
      <c r="R631" s="610"/>
      <c r="S631" s="610"/>
      <c r="T631" s="610"/>
      <c r="U631" s="610"/>
      <c r="V631" s="610"/>
      <c r="W631" s="610"/>
      <c r="X631" s="610"/>
      <c r="Y631" s="610"/>
      <c r="Z631" s="610"/>
      <c r="AA631" s="610"/>
      <c r="AB631" s="610"/>
      <c r="AC631" s="610"/>
      <c r="AD631" s="610"/>
      <c r="AE631" s="610"/>
      <c r="AF631" s="610"/>
      <c r="AG631" s="610"/>
    </row>
    <row r="632" spans="1:33" ht="24.95" customHeight="1">
      <c r="A632" s="615"/>
      <c r="B632" s="613"/>
      <c r="C632" s="613"/>
      <c r="D632" s="610"/>
      <c r="E632" s="610"/>
      <c r="F632" s="610"/>
      <c r="G632" s="610"/>
      <c r="H632" s="610"/>
      <c r="I632" s="610"/>
      <c r="J632" s="610"/>
      <c r="K632" s="610"/>
      <c r="L632" s="610"/>
      <c r="M632" s="610"/>
      <c r="N632" s="610"/>
      <c r="O632" s="610"/>
      <c r="P632" s="610"/>
      <c r="Q632" s="610"/>
      <c r="R632" s="610"/>
      <c r="S632" s="610"/>
      <c r="T632" s="610"/>
      <c r="U632" s="610"/>
      <c r="V632" s="610"/>
      <c r="W632" s="610"/>
      <c r="X632" s="610"/>
      <c r="Y632" s="610"/>
      <c r="Z632" s="610"/>
      <c r="AA632" s="610"/>
      <c r="AB632" s="610"/>
      <c r="AC632" s="610"/>
      <c r="AD632" s="610"/>
      <c r="AE632" s="610"/>
      <c r="AF632" s="610"/>
      <c r="AG632" s="610"/>
    </row>
    <row r="633" spans="1:33" ht="24.95" customHeight="1">
      <c r="A633" s="615"/>
      <c r="B633" s="613"/>
      <c r="C633" s="613"/>
      <c r="D633" s="610"/>
      <c r="E633" s="610"/>
      <c r="F633" s="610"/>
      <c r="G633" s="610"/>
      <c r="H633" s="610"/>
      <c r="I633" s="610"/>
      <c r="J633" s="610"/>
      <c r="K633" s="610"/>
      <c r="L633" s="610"/>
      <c r="M633" s="610"/>
      <c r="N633" s="610"/>
      <c r="O633" s="610"/>
      <c r="P633" s="610"/>
      <c r="Q633" s="610"/>
      <c r="R633" s="610"/>
      <c r="S633" s="610"/>
      <c r="T633" s="610"/>
      <c r="U633" s="610"/>
      <c r="V633" s="610"/>
      <c r="W633" s="610"/>
      <c r="X633" s="610"/>
      <c r="Y633" s="610"/>
      <c r="Z633" s="610"/>
      <c r="AA633" s="610"/>
      <c r="AB633" s="610"/>
      <c r="AC633" s="610"/>
      <c r="AD633" s="610"/>
      <c r="AE633" s="610"/>
      <c r="AF633" s="610"/>
      <c r="AG633" s="610"/>
    </row>
    <row r="634" spans="1:33" ht="24.95" customHeight="1">
      <c r="A634" s="615"/>
      <c r="B634" s="613"/>
      <c r="C634" s="613"/>
      <c r="D634" s="610"/>
      <c r="E634" s="610"/>
      <c r="F634" s="610"/>
      <c r="G634" s="610"/>
      <c r="H634" s="610"/>
      <c r="I634" s="610"/>
      <c r="J634" s="610"/>
      <c r="K634" s="610"/>
      <c r="L634" s="610"/>
      <c r="M634" s="610"/>
      <c r="N634" s="610"/>
      <c r="O634" s="610"/>
      <c r="P634" s="610"/>
      <c r="Q634" s="610"/>
      <c r="R634" s="610"/>
      <c r="S634" s="610"/>
      <c r="T634" s="610"/>
      <c r="U634" s="610"/>
      <c r="V634" s="610"/>
      <c r="W634" s="610"/>
      <c r="X634" s="610"/>
      <c r="Y634" s="610"/>
      <c r="Z634" s="610"/>
      <c r="AA634" s="610"/>
      <c r="AB634" s="610"/>
      <c r="AC634" s="610"/>
      <c r="AD634" s="610"/>
      <c r="AE634" s="610"/>
      <c r="AF634" s="610"/>
      <c r="AG634" s="610"/>
    </row>
    <row r="635" spans="1:33" ht="24.95" customHeight="1">
      <c r="A635" s="615"/>
      <c r="B635" s="613"/>
      <c r="C635" s="613"/>
      <c r="D635" s="610"/>
      <c r="E635" s="610"/>
      <c r="F635" s="610"/>
      <c r="G635" s="610"/>
      <c r="H635" s="610"/>
      <c r="I635" s="610"/>
      <c r="J635" s="610"/>
      <c r="K635" s="610"/>
      <c r="L635" s="610"/>
      <c r="M635" s="610"/>
      <c r="N635" s="610"/>
      <c r="O635" s="610"/>
      <c r="P635" s="610"/>
      <c r="Q635" s="610"/>
      <c r="R635" s="610"/>
      <c r="S635" s="610"/>
      <c r="T635" s="610"/>
      <c r="U635" s="610"/>
      <c r="V635" s="610"/>
      <c r="W635" s="610"/>
      <c r="X635" s="610"/>
      <c r="Y635" s="610"/>
      <c r="Z635" s="610"/>
      <c r="AA635" s="610"/>
      <c r="AB635" s="610"/>
      <c r="AC635" s="610"/>
      <c r="AD635" s="610"/>
      <c r="AE635" s="610"/>
      <c r="AF635" s="610"/>
      <c r="AG635" s="610"/>
    </row>
    <row r="636" spans="1:33" ht="24.95" customHeight="1">
      <c r="A636" s="615"/>
      <c r="B636" s="613"/>
      <c r="C636" s="613"/>
      <c r="D636" s="610"/>
      <c r="E636" s="610"/>
      <c r="F636" s="610"/>
      <c r="G636" s="610"/>
      <c r="H636" s="610"/>
      <c r="I636" s="610"/>
      <c r="J636" s="610"/>
      <c r="K636" s="610"/>
      <c r="L636" s="610"/>
      <c r="M636" s="610"/>
      <c r="N636" s="610"/>
      <c r="O636" s="610"/>
      <c r="P636" s="610"/>
      <c r="Q636" s="610"/>
      <c r="R636" s="610"/>
      <c r="S636" s="610"/>
      <c r="T636" s="610"/>
      <c r="U636" s="610"/>
      <c r="V636" s="610"/>
      <c r="W636" s="610"/>
      <c r="X636" s="610"/>
      <c r="Y636" s="610"/>
      <c r="Z636" s="610"/>
      <c r="AA636" s="610"/>
      <c r="AB636" s="610"/>
      <c r="AC636" s="610"/>
      <c r="AD636" s="610"/>
      <c r="AE636" s="610"/>
      <c r="AF636" s="610"/>
      <c r="AG636" s="610"/>
    </row>
    <row r="637" spans="1:33" ht="24.95" customHeight="1">
      <c r="A637" s="615"/>
      <c r="B637" s="613"/>
      <c r="C637" s="613"/>
      <c r="D637" s="610"/>
      <c r="E637" s="610"/>
      <c r="F637" s="610"/>
      <c r="G637" s="610"/>
      <c r="H637" s="610"/>
      <c r="I637" s="610"/>
      <c r="J637" s="610"/>
      <c r="K637" s="610"/>
      <c r="L637" s="610"/>
      <c r="M637" s="610"/>
      <c r="N637" s="610"/>
      <c r="O637" s="610"/>
      <c r="P637" s="610"/>
      <c r="Q637" s="610"/>
      <c r="R637" s="610"/>
      <c r="S637" s="610"/>
      <c r="T637" s="610"/>
      <c r="U637" s="610"/>
      <c r="V637" s="610"/>
      <c r="W637" s="610"/>
      <c r="X637" s="610"/>
      <c r="Y637" s="610"/>
      <c r="Z637" s="610"/>
      <c r="AA637" s="610"/>
      <c r="AB637" s="610"/>
      <c r="AC637" s="610"/>
      <c r="AD637" s="610"/>
      <c r="AE637" s="610"/>
      <c r="AF637" s="610"/>
      <c r="AG637" s="610"/>
    </row>
    <row r="638" spans="1:33" ht="24.95" customHeight="1">
      <c r="A638" s="615"/>
      <c r="B638" s="613"/>
      <c r="C638" s="613"/>
      <c r="D638" s="610"/>
      <c r="E638" s="610"/>
      <c r="F638" s="610"/>
      <c r="G638" s="610"/>
      <c r="H638" s="610"/>
      <c r="I638" s="610"/>
      <c r="J638" s="610"/>
      <c r="K638" s="610"/>
      <c r="L638" s="610"/>
      <c r="M638" s="610"/>
      <c r="N638" s="610"/>
      <c r="O638" s="610"/>
      <c r="P638" s="610"/>
      <c r="Q638" s="610"/>
      <c r="R638" s="610"/>
      <c r="S638" s="610"/>
      <c r="T638" s="610"/>
      <c r="U638" s="610"/>
      <c r="V638" s="610"/>
      <c r="W638" s="610"/>
      <c r="X638" s="610"/>
      <c r="Y638" s="610"/>
      <c r="Z638" s="610"/>
      <c r="AA638" s="610"/>
      <c r="AB638" s="610"/>
      <c r="AC638" s="610"/>
      <c r="AD638" s="610"/>
      <c r="AE638" s="610"/>
      <c r="AF638" s="610"/>
      <c r="AG638" s="610"/>
    </row>
    <row r="639" spans="1:33" ht="24.95" customHeight="1">
      <c r="A639" s="615"/>
      <c r="B639" s="613"/>
      <c r="C639" s="613"/>
      <c r="D639" s="610"/>
      <c r="E639" s="610"/>
      <c r="F639" s="610"/>
      <c r="G639" s="610"/>
      <c r="H639" s="610"/>
      <c r="I639" s="610"/>
      <c r="J639" s="610"/>
      <c r="K639" s="610"/>
      <c r="L639" s="610"/>
      <c r="M639" s="610"/>
      <c r="N639" s="610"/>
      <c r="O639" s="610"/>
      <c r="P639" s="610"/>
      <c r="Q639" s="610"/>
      <c r="R639" s="610"/>
      <c r="S639" s="610"/>
      <c r="T639" s="610"/>
      <c r="U639" s="610"/>
      <c r="V639" s="610"/>
      <c r="W639" s="610"/>
      <c r="X639" s="610"/>
      <c r="Y639" s="610"/>
      <c r="Z639" s="610"/>
      <c r="AA639" s="610"/>
      <c r="AB639" s="610"/>
      <c r="AC639" s="610"/>
      <c r="AD639" s="610"/>
      <c r="AE639" s="610"/>
      <c r="AF639" s="610"/>
      <c r="AG639" s="610"/>
    </row>
    <row r="640" spans="1:33" ht="24.95" customHeight="1">
      <c r="A640" s="615"/>
      <c r="B640" s="613"/>
      <c r="C640" s="613"/>
      <c r="D640" s="610"/>
      <c r="E640" s="610"/>
      <c r="F640" s="610"/>
      <c r="G640" s="610"/>
      <c r="H640" s="610"/>
      <c r="I640" s="610"/>
      <c r="J640" s="610"/>
      <c r="K640" s="610"/>
      <c r="L640" s="610"/>
      <c r="M640" s="610"/>
      <c r="N640" s="610"/>
      <c r="O640" s="610"/>
      <c r="P640" s="610"/>
      <c r="Q640" s="610"/>
      <c r="R640" s="610"/>
      <c r="S640" s="610"/>
      <c r="T640" s="610"/>
      <c r="U640" s="610"/>
      <c r="V640" s="610"/>
      <c r="W640" s="610"/>
      <c r="X640" s="610"/>
      <c r="Y640" s="610"/>
      <c r="Z640" s="610"/>
      <c r="AA640" s="610"/>
      <c r="AB640" s="610"/>
      <c r="AC640" s="610"/>
      <c r="AD640" s="610"/>
      <c r="AE640" s="610"/>
      <c r="AF640" s="610"/>
      <c r="AG640" s="610"/>
    </row>
    <row r="641" spans="1:33" ht="24.95" customHeight="1">
      <c r="A641" s="615"/>
      <c r="B641" s="613"/>
      <c r="C641" s="613"/>
      <c r="D641" s="610"/>
      <c r="E641" s="610"/>
      <c r="F641" s="610"/>
      <c r="G641" s="610"/>
      <c r="H641" s="610"/>
      <c r="I641" s="610"/>
      <c r="J641" s="610"/>
      <c r="K641" s="610"/>
      <c r="L641" s="610"/>
      <c r="M641" s="610"/>
      <c r="N641" s="610"/>
      <c r="O641" s="610"/>
      <c r="P641" s="610"/>
      <c r="Q641" s="610"/>
      <c r="R641" s="610"/>
      <c r="S641" s="610"/>
      <c r="T641" s="610"/>
      <c r="U641" s="610"/>
      <c r="V641" s="610"/>
      <c r="W641" s="610"/>
      <c r="X641" s="610"/>
      <c r="Y641" s="610"/>
      <c r="Z641" s="610"/>
      <c r="AA641" s="610"/>
      <c r="AB641" s="610"/>
      <c r="AC641" s="610"/>
      <c r="AD641" s="610"/>
      <c r="AE641" s="610"/>
      <c r="AF641" s="610"/>
      <c r="AG641" s="610"/>
    </row>
    <row r="642" spans="1:33" ht="24.95" customHeight="1">
      <c r="A642" s="615"/>
      <c r="B642" s="613"/>
      <c r="C642" s="613"/>
      <c r="D642" s="610"/>
      <c r="E642" s="610"/>
      <c r="F642" s="610"/>
      <c r="G642" s="610"/>
      <c r="H642" s="610"/>
      <c r="I642" s="610"/>
      <c r="J642" s="610"/>
      <c r="K642" s="610"/>
      <c r="L642" s="610"/>
      <c r="M642" s="610"/>
      <c r="N642" s="610"/>
      <c r="O642" s="610"/>
      <c r="P642" s="610"/>
      <c r="Q642" s="610"/>
      <c r="R642" s="610"/>
      <c r="S642" s="610"/>
      <c r="T642" s="610"/>
      <c r="U642" s="610"/>
      <c r="V642" s="610"/>
      <c r="W642" s="610"/>
      <c r="X642" s="610"/>
      <c r="Y642" s="610"/>
      <c r="Z642" s="610"/>
      <c r="AA642" s="610"/>
      <c r="AB642" s="610"/>
      <c r="AC642" s="610"/>
      <c r="AD642" s="610"/>
      <c r="AE642" s="610"/>
      <c r="AF642" s="610"/>
      <c r="AG642" s="610"/>
    </row>
    <row r="643" spans="1:33" ht="24.95" customHeight="1">
      <c r="A643" s="615"/>
      <c r="B643" s="613"/>
      <c r="C643" s="613"/>
      <c r="D643" s="610"/>
      <c r="E643" s="610"/>
      <c r="F643" s="610"/>
      <c r="G643" s="610"/>
      <c r="H643" s="610"/>
      <c r="I643" s="610"/>
      <c r="J643" s="610"/>
      <c r="K643" s="610"/>
      <c r="L643" s="610"/>
      <c r="M643" s="610"/>
      <c r="N643" s="610"/>
      <c r="O643" s="610"/>
      <c r="P643" s="610"/>
      <c r="Q643" s="610"/>
      <c r="R643" s="610"/>
      <c r="S643" s="610"/>
      <c r="T643" s="610"/>
      <c r="U643" s="610"/>
      <c r="V643" s="610"/>
      <c r="W643" s="610"/>
      <c r="X643" s="610"/>
      <c r="Y643" s="610"/>
      <c r="Z643" s="610"/>
      <c r="AA643" s="610"/>
      <c r="AB643" s="610"/>
      <c r="AC643" s="610"/>
      <c r="AD643" s="610"/>
      <c r="AE643" s="610"/>
      <c r="AF643" s="610"/>
      <c r="AG643" s="610"/>
    </row>
    <row r="644" spans="1:33" ht="24.95" customHeight="1">
      <c r="A644" s="615"/>
      <c r="B644" s="613"/>
      <c r="C644" s="613"/>
      <c r="D644" s="610"/>
      <c r="E644" s="610"/>
      <c r="F644" s="610"/>
      <c r="G644" s="610"/>
      <c r="H644" s="610"/>
      <c r="I644" s="610"/>
      <c r="J644" s="610"/>
      <c r="K644" s="610"/>
      <c r="L644" s="610"/>
      <c r="M644" s="610"/>
      <c r="N644" s="610"/>
      <c r="O644" s="610"/>
      <c r="P644" s="610"/>
      <c r="Q644" s="610"/>
      <c r="R644" s="610"/>
      <c r="S644" s="610"/>
      <c r="T644" s="610"/>
      <c r="U644" s="610"/>
      <c r="V644" s="610"/>
      <c r="W644" s="610"/>
      <c r="X644" s="610"/>
      <c r="Y644" s="610"/>
      <c r="Z644" s="610"/>
      <c r="AA644" s="610"/>
      <c r="AB644" s="610"/>
      <c r="AC644" s="610"/>
      <c r="AD644" s="610"/>
      <c r="AE644" s="610"/>
      <c r="AF644" s="610"/>
      <c r="AG644" s="610"/>
    </row>
    <row r="645" spans="1:33" ht="24.95" customHeight="1">
      <c r="A645" s="615"/>
      <c r="B645" s="613"/>
      <c r="C645" s="613"/>
      <c r="D645" s="610"/>
      <c r="E645" s="610"/>
      <c r="F645" s="610"/>
      <c r="G645" s="610"/>
      <c r="H645" s="610"/>
      <c r="I645" s="610"/>
      <c r="J645" s="610"/>
      <c r="K645" s="610"/>
      <c r="L645" s="610"/>
      <c r="M645" s="610"/>
      <c r="N645" s="610"/>
      <c r="O645" s="610"/>
      <c r="P645" s="610"/>
      <c r="Q645" s="610"/>
      <c r="R645" s="610"/>
      <c r="S645" s="610"/>
      <c r="T645" s="610"/>
      <c r="U645" s="610"/>
      <c r="V645" s="610"/>
      <c r="W645" s="610"/>
      <c r="X645" s="610"/>
      <c r="Y645" s="610"/>
      <c r="Z645" s="610"/>
      <c r="AA645" s="610"/>
      <c r="AB645" s="610"/>
      <c r="AC645" s="610"/>
      <c r="AD645" s="610"/>
      <c r="AE645" s="610"/>
      <c r="AF645" s="610"/>
      <c r="AG645" s="610"/>
    </row>
    <row r="646" spans="1:33" ht="24.95" customHeight="1">
      <c r="A646" s="615"/>
      <c r="B646" s="613"/>
      <c r="C646" s="613"/>
      <c r="D646" s="610"/>
      <c r="E646" s="610"/>
      <c r="F646" s="610"/>
      <c r="G646" s="610"/>
      <c r="H646" s="610"/>
      <c r="I646" s="610"/>
      <c r="J646" s="610"/>
      <c r="K646" s="610"/>
      <c r="L646" s="610"/>
      <c r="M646" s="610"/>
      <c r="N646" s="610"/>
      <c r="O646" s="610"/>
      <c r="P646" s="610"/>
      <c r="Q646" s="610"/>
      <c r="R646" s="610"/>
      <c r="S646" s="610"/>
      <c r="T646" s="610"/>
      <c r="U646" s="610"/>
      <c r="V646" s="610"/>
      <c r="W646" s="610"/>
      <c r="X646" s="610"/>
      <c r="Y646" s="610"/>
      <c r="Z646" s="610"/>
      <c r="AA646" s="610"/>
      <c r="AB646" s="610"/>
      <c r="AC646" s="610"/>
      <c r="AD646" s="610"/>
      <c r="AE646" s="610"/>
      <c r="AF646" s="610"/>
      <c r="AG646" s="610"/>
    </row>
    <row r="647" spans="1:33" ht="24.95" customHeight="1">
      <c r="A647" s="615"/>
      <c r="B647" s="613"/>
      <c r="C647" s="613"/>
      <c r="D647" s="610"/>
      <c r="E647" s="610"/>
      <c r="F647" s="610"/>
      <c r="G647" s="610"/>
      <c r="H647" s="610"/>
      <c r="I647" s="610"/>
      <c r="J647" s="610"/>
      <c r="K647" s="610"/>
      <c r="L647" s="610"/>
      <c r="M647" s="610"/>
      <c r="N647" s="610"/>
      <c r="O647" s="610"/>
      <c r="P647" s="610"/>
      <c r="Q647" s="610"/>
      <c r="R647" s="610"/>
      <c r="S647" s="610"/>
      <c r="T647" s="610"/>
      <c r="U647" s="610"/>
      <c r="V647" s="610"/>
      <c r="W647" s="610"/>
      <c r="X647" s="610"/>
      <c r="Y647" s="610"/>
      <c r="Z647" s="610"/>
      <c r="AA647" s="610"/>
      <c r="AB647" s="610"/>
      <c r="AC647" s="610"/>
      <c r="AD647" s="610"/>
      <c r="AE647" s="610"/>
      <c r="AF647" s="610"/>
      <c r="AG647" s="610"/>
    </row>
    <row r="648" spans="1:33" ht="24.95" customHeight="1">
      <c r="A648" s="615"/>
      <c r="B648" s="613"/>
      <c r="C648" s="613"/>
      <c r="D648" s="610"/>
      <c r="E648" s="610"/>
      <c r="F648" s="610"/>
      <c r="G648" s="610"/>
      <c r="H648" s="610"/>
      <c r="I648" s="610"/>
      <c r="J648" s="610"/>
      <c r="K648" s="610"/>
      <c r="L648" s="610"/>
      <c r="M648" s="610"/>
      <c r="N648" s="610"/>
      <c r="O648" s="610"/>
      <c r="P648" s="610"/>
      <c r="Q648" s="610"/>
      <c r="R648" s="610"/>
      <c r="S648" s="610"/>
      <c r="T648" s="610"/>
      <c r="U648" s="610"/>
      <c r="V648" s="610"/>
      <c r="W648" s="610"/>
      <c r="X648" s="610"/>
      <c r="Y648" s="610"/>
      <c r="Z648" s="610"/>
      <c r="AA648" s="610"/>
      <c r="AB648" s="610"/>
      <c r="AC648" s="610"/>
      <c r="AD648" s="610"/>
      <c r="AE648" s="610"/>
      <c r="AF648" s="610"/>
      <c r="AG648" s="610"/>
    </row>
    <row r="649" spans="1:33" ht="24.95" customHeight="1">
      <c r="A649" s="615"/>
      <c r="B649" s="613"/>
      <c r="C649" s="613"/>
      <c r="D649" s="610"/>
      <c r="E649" s="610"/>
      <c r="F649" s="610"/>
      <c r="G649" s="610"/>
      <c r="H649" s="610"/>
      <c r="I649" s="610"/>
      <c r="J649" s="610"/>
      <c r="K649" s="610"/>
      <c r="L649" s="610"/>
      <c r="M649" s="610"/>
      <c r="N649" s="610"/>
      <c r="O649" s="610"/>
      <c r="P649" s="610"/>
      <c r="Q649" s="610"/>
      <c r="R649" s="610"/>
      <c r="S649" s="610"/>
      <c r="T649" s="610"/>
      <c r="U649" s="610"/>
      <c r="V649" s="610"/>
      <c r="W649" s="610"/>
      <c r="X649" s="610"/>
      <c r="Y649" s="610"/>
      <c r="Z649" s="610"/>
      <c r="AA649" s="610"/>
      <c r="AB649" s="610"/>
      <c r="AC649" s="610"/>
      <c r="AD649" s="610"/>
      <c r="AE649" s="610"/>
      <c r="AF649" s="610"/>
      <c r="AG649" s="610"/>
    </row>
    <row r="650" spans="1:33" ht="24.95" customHeight="1">
      <c r="A650" s="615"/>
      <c r="B650" s="613"/>
      <c r="C650" s="613"/>
      <c r="D650" s="610"/>
      <c r="E650" s="610"/>
      <c r="F650" s="610"/>
      <c r="G650" s="610"/>
      <c r="H650" s="610"/>
      <c r="I650" s="610"/>
      <c r="J650" s="610"/>
      <c r="K650" s="610"/>
      <c r="L650" s="610"/>
      <c r="M650" s="610"/>
      <c r="N650" s="610"/>
      <c r="O650" s="610"/>
      <c r="P650" s="610"/>
      <c r="Q650" s="610"/>
      <c r="R650" s="610"/>
      <c r="S650" s="610"/>
      <c r="T650" s="610"/>
      <c r="U650" s="610"/>
      <c r="V650" s="610"/>
      <c r="W650" s="610"/>
      <c r="X650" s="610"/>
      <c r="Y650" s="610"/>
      <c r="Z650" s="610"/>
      <c r="AA650" s="610"/>
      <c r="AB650" s="610"/>
      <c r="AC650" s="610"/>
      <c r="AD650" s="610"/>
      <c r="AE650" s="610"/>
      <c r="AF650" s="610"/>
      <c r="AG650" s="610"/>
    </row>
    <row r="651" spans="1:33" ht="24.95" customHeight="1">
      <c r="A651" s="615"/>
      <c r="B651" s="613"/>
      <c r="C651" s="613"/>
      <c r="D651" s="610"/>
      <c r="E651" s="610"/>
      <c r="F651" s="610"/>
      <c r="G651" s="610"/>
      <c r="H651" s="610"/>
      <c r="I651" s="610"/>
      <c r="J651" s="610"/>
      <c r="K651" s="610"/>
      <c r="L651" s="610"/>
      <c r="M651" s="610"/>
      <c r="N651" s="610"/>
      <c r="O651" s="610"/>
      <c r="P651" s="610"/>
      <c r="Q651" s="610"/>
      <c r="R651" s="610"/>
      <c r="S651" s="610"/>
      <c r="T651" s="610"/>
      <c r="U651" s="610"/>
      <c r="V651" s="610"/>
      <c r="W651" s="610"/>
      <c r="X651" s="610"/>
      <c r="Y651" s="610"/>
      <c r="Z651" s="610"/>
      <c r="AA651" s="610"/>
      <c r="AB651" s="610"/>
      <c r="AC651" s="610"/>
      <c r="AD651" s="610"/>
      <c r="AE651" s="610"/>
      <c r="AF651" s="610"/>
      <c r="AG651" s="610"/>
    </row>
    <row r="652" spans="1:33" ht="24.95" customHeight="1">
      <c r="A652" s="615"/>
      <c r="B652" s="613"/>
      <c r="C652" s="613"/>
      <c r="D652" s="610"/>
      <c r="E652" s="610"/>
      <c r="F652" s="610"/>
      <c r="G652" s="610"/>
      <c r="H652" s="610"/>
      <c r="I652" s="610"/>
      <c r="J652" s="610"/>
      <c r="K652" s="610"/>
      <c r="L652" s="610"/>
      <c r="M652" s="610"/>
      <c r="N652" s="610"/>
      <c r="O652" s="610"/>
      <c r="P652" s="610"/>
      <c r="Q652" s="610"/>
      <c r="R652" s="610"/>
      <c r="S652" s="610"/>
      <c r="T652" s="610"/>
      <c r="U652" s="610"/>
      <c r="V652" s="610"/>
      <c r="W652" s="610"/>
      <c r="X652" s="610"/>
      <c r="Y652" s="610"/>
      <c r="Z652" s="610"/>
      <c r="AA652" s="610"/>
      <c r="AB652" s="610"/>
      <c r="AC652" s="610"/>
      <c r="AD652" s="610"/>
      <c r="AE652" s="610"/>
      <c r="AF652" s="610"/>
      <c r="AG652" s="610"/>
    </row>
    <row r="653" spans="1:33" ht="24.95" customHeight="1">
      <c r="A653" s="615"/>
      <c r="B653" s="613"/>
      <c r="C653" s="613"/>
      <c r="D653" s="610"/>
      <c r="E653" s="610"/>
      <c r="F653" s="610"/>
      <c r="G653" s="610"/>
      <c r="H653" s="610"/>
      <c r="I653" s="610"/>
      <c r="J653" s="610"/>
      <c r="K653" s="610"/>
      <c r="L653" s="610"/>
      <c r="M653" s="610"/>
      <c r="N653" s="610"/>
      <c r="O653" s="610"/>
      <c r="P653" s="610"/>
      <c r="Q653" s="610"/>
      <c r="R653" s="610"/>
      <c r="S653" s="610"/>
      <c r="T653" s="610"/>
      <c r="U653" s="610"/>
      <c r="V653" s="610"/>
      <c r="W653" s="610"/>
      <c r="X653" s="610"/>
      <c r="Y653" s="610"/>
      <c r="Z653" s="610"/>
      <c r="AA653" s="610"/>
      <c r="AB653" s="610"/>
      <c r="AC653" s="610"/>
      <c r="AD653" s="610"/>
      <c r="AE653" s="610"/>
      <c r="AF653" s="610"/>
      <c r="AG653" s="610"/>
    </row>
    <row r="654" spans="1:33" ht="24.95" customHeight="1">
      <c r="A654" s="615"/>
      <c r="B654" s="613"/>
      <c r="C654" s="613"/>
      <c r="D654" s="610"/>
      <c r="E654" s="610"/>
      <c r="F654" s="610"/>
      <c r="G654" s="610"/>
      <c r="H654" s="610"/>
      <c r="I654" s="610"/>
      <c r="J654" s="610"/>
      <c r="K654" s="610"/>
      <c r="L654" s="610"/>
      <c r="M654" s="610"/>
      <c r="N654" s="610"/>
      <c r="O654" s="610"/>
      <c r="P654" s="610"/>
      <c r="Q654" s="610"/>
      <c r="R654" s="610"/>
      <c r="S654" s="610"/>
      <c r="T654" s="610"/>
      <c r="U654" s="610"/>
      <c r="V654" s="610"/>
      <c r="W654" s="610"/>
      <c r="X654" s="610"/>
      <c r="Y654" s="610"/>
      <c r="Z654" s="610"/>
      <c r="AA654" s="610"/>
      <c r="AB654" s="610"/>
      <c r="AC654" s="610"/>
      <c r="AD654" s="610"/>
      <c r="AE654" s="610"/>
      <c r="AF654" s="610"/>
      <c r="AG654" s="610"/>
    </row>
    <row r="655" spans="1:33" ht="24.95" customHeight="1">
      <c r="A655" s="615"/>
      <c r="B655" s="613"/>
      <c r="C655" s="613"/>
      <c r="D655" s="610"/>
      <c r="E655" s="610"/>
      <c r="F655" s="610"/>
      <c r="G655" s="610"/>
      <c r="H655" s="610"/>
      <c r="I655" s="610"/>
      <c r="J655" s="610"/>
      <c r="K655" s="610"/>
      <c r="L655" s="610"/>
      <c r="M655" s="610"/>
      <c r="N655" s="610"/>
      <c r="O655" s="610"/>
      <c r="P655" s="610"/>
      <c r="Q655" s="610"/>
      <c r="R655" s="610"/>
      <c r="S655" s="610"/>
      <c r="T655" s="610"/>
      <c r="U655" s="610"/>
      <c r="V655" s="610"/>
      <c r="W655" s="610"/>
      <c r="X655" s="610"/>
      <c r="Y655" s="610"/>
      <c r="Z655" s="610"/>
      <c r="AA655" s="610"/>
      <c r="AB655" s="610"/>
      <c r="AC655" s="610"/>
      <c r="AD655" s="610"/>
      <c r="AE655" s="610"/>
      <c r="AF655" s="610"/>
      <c r="AG655" s="610"/>
    </row>
    <row r="656" spans="1:33" ht="24.95" customHeight="1">
      <c r="A656" s="615"/>
      <c r="B656" s="613"/>
      <c r="C656" s="613"/>
      <c r="D656" s="610"/>
      <c r="E656" s="610"/>
      <c r="F656" s="610"/>
      <c r="G656" s="610"/>
      <c r="H656" s="610"/>
      <c r="I656" s="610"/>
      <c r="J656" s="610"/>
      <c r="K656" s="610"/>
      <c r="L656" s="610"/>
      <c r="M656" s="610"/>
      <c r="N656" s="610"/>
      <c r="O656" s="610"/>
      <c r="P656" s="610"/>
      <c r="Q656" s="610"/>
      <c r="R656" s="610"/>
      <c r="S656" s="610"/>
      <c r="T656" s="610"/>
      <c r="U656" s="610"/>
      <c r="V656" s="610"/>
      <c r="W656" s="610"/>
      <c r="X656" s="610"/>
      <c r="Y656" s="610"/>
      <c r="Z656" s="610"/>
      <c r="AA656" s="610"/>
      <c r="AB656" s="610"/>
      <c r="AC656" s="610"/>
      <c r="AD656" s="610"/>
      <c r="AE656" s="610"/>
      <c r="AF656" s="610"/>
      <c r="AG656" s="610"/>
    </row>
    <row r="657" spans="1:33" ht="24.95" customHeight="1">
      <c r="A657" s="615"/>
      <c r="B657" s="613"/>
      <c r="C657" s="613"/>
      <c r="D657" s="610"/>
      <c r="E657" s="610"/>
      <c r="F657" s="610"/>
      <c r="G657" s="610"/>
      <c r="H657" s="610"/>
      <c r="I657" s="610"/>
      <c r="J657" s="610"/>
      <c r="K657" s="610"/>
      <c r="L657" s="610"/>
      <c r="M657" s="610"/>
      <c r="N657" s="610"/>
      <c r="O657" s="610"/>
      <c r="P657" s="610"/>
      <c r="Q657" s="610"/>
      <c r="R657" s="610"/>
      <c r="S657" s="610"/>
      <c r="T657" s="610"/>
      <c r="U657" s="610"/>
      <c r="V657" s="610"/>
      <c r="W657" s="610"/>
      <c r="X657" s="610"/>
      <c r="Y657" s="610"/>
      <c r="Z657" s="610"/>
      <c r="AA657" s="610"/>
      <c r="AB657" s="610"/>
      <c r="AC657" s="610"/>
      <c r="AD657" s="610"/>
      <c r="AE657" s="610"/>
      <c r="AF657" s="610"/>
      <c r="AG657" s="610"/>
    </row>
    <row r="658" spans="1:33" ht="24.95" customHeight="1">
      <c r="A658" s="615"/>
      <c r="B658" s="613"/>
      <c r="C658" s="613"/>
      <c r="D658" s="610"/>
      <c r="E658" s="610"/>
      <c r="F658" s="610"/>
      <c r="G658" s="610"/>
      <c r="H658" s="610"/>
      <c r="I658" s="610"/>
      <c r="J658" s="610"/>
      <c r="K658" s="610"/>
      <c r="L658" s="610"/>
      <c r="M658" s="610"/>
      <c r="N658" s="610"/>
      <c r="O658" s="610"/>
      <c r="P658" s="610"/>
      <c r="Q658" s="610"/>
      <c r="R658" s="610"/>
      <c r="S658" s="610"/>
      <c r="T658" s="610"/>
      <c r="U658" s="610"/>
      <c r="V658" s="610"/>
      <c r="W658" s="610"/>
      <c r="X658" s="610"/>
      <c r="Y658" s="610"/>
      <c r="Z658" s="610"/>
      <c r="AA658" s="610"/>
      <c r="AB658" s="610"/>
      <c r="AC658" s="610"/>
      <c r="AD658" s="610"/>
      <c r="AE658" s="610"/>
      <c r="AF658" s="610"/>
      <c r="AG658" s="610"/>
    </row>
    <row r="659" spans="1:33" ht="24.95" customHeight="1">
      <c r="A659" s="615"/>
      <c r="B659" s="613"/>
      <c r="C659" s="613"/>
      <c r="D659" s="610"/>
      <c r="E659" s="610"/>
      <c r="F659" s="610"/>
      <c r="G659" s="610"/>
      <c r="H659" s="610"/>
      <c r="I659" s="610"/>
      <c r="J659" s="610"/>
      <c r="K659" s="610"/>
      <c r="L659" s="610"/>
      <c r="M659" s="610"/>
      <c r="N659" s="610"/>
      <c r="O659" s="610"/>
      <c r="P659" s="610"/>
      <c r="Q659" s="610"/>
      <c r="R659" s="610"/>
      <c r="S659" s="610"/>
      <c r="T659" s="610"/>
      <c r="U659" s="610"/>
      <c r="V659" s="610"/>
      <c r="W659" s="610"/>
      <c r="X659" s="610"/>
      <c r="Y659" s="610"/>
      <c r="Z659" s="610"/>
      <c r="AA659" s="610"/>
      <c r="AB659" s="610"/>
      <c r="AC659" s="610"/>
      <c r="AD659" s="610"/>
      <c r="AE659" s="610"/>
      <c r="AF659" s="610"/>
      <c r="AG659" s="610"/>
    </row>
    <row r="660" spans="1:33" ht="24.95" customHeight="1">
      <c r="A660" s="615"/>
      <c r="B660" s="613"/>
      <c r="C660" s="613"/>
      <c r="D660" s="610"/>
      <c r="E660" s="610"/>
      <c r="F660" s="610"/>
      <c r="G660" s="610"/>
      <c r="H660" s="610"/>
      <c r="I660" s="610"/>
      <c r="J660" s="610"/>
      <c r="K660" s="610"/>
      <c r="L660" s="610"/>
      <c r="M660" s="610"/>
      <c r="N660" s="610"/>
      <c r="O660" s="610"/>
      <c r="P660" s="610"/>
      <c r="Q660" s="610"/>
      <c r="R660" s="610"/>
      <c r="S660" s="610"/>
      <c r="T660" s="610"/>
      <c r="U660" s="610"/>
      <c r="V660" s="610"/>
      <c r="W660" s="610"/>
      <c r="X660" s="610"/>
      <c r="Y660" s="610"/>
      <c r="Z660" s="610"/>
      <c r="AA660" s="610"/>
      <c r="AB660" s="610"/>
      <c r="AC660" s="610"/>
      <c r="AD660" s="610"/>
      <c r="AE660" s="610"/>
      <c r="AF660" s="610"/>
      <c r="AG660" s="610"/>
    </row>
    <row r="661" spans="1:33" ht="24.95" customHeight="1">
      <c r="A661" s="615"/>
      <c r="B661" s="613"/>
      <c r="C661" s="613"/>
      <c r="D661" s="610"/>
      <c r="E661" s="610"/>
      <c r="F661" s="610"/>
      <c r="G661" s="610"/>
      <c r="H661" s="610"/>
      <c r="I661" s="610"/>
      <c r="J661" s="610"/>
      <c r="K661" s="610"/>
      <c r="L661" s="610"/>
      <c r="M661" s="610"/>
      <c r="N661" s="610"/>
      <c r="O661" s="610"/>
      <c r="P661" s="610"/>
      <c r="Q661" s="610"/>
      <c r="R661" s="610"/>
      <c r="S661" s="610"/>
      <c r="T661" s="610"/>
      <c r="U661" s="610"/>
      <c r="V661" s="610"/>
      <c r="W661" s="610"/>
      <c r="X661" s="610"/>
      <c r="Y661" s="610"/>
      <c r="Z661" s="610"/>
      <c r="AA661" s="610"/>
      <c r="AB661" s="610"/>
      <c r="AC661" s="610"/>
      <c r="AD661" s="610"/>
      <c r="AE661" s="610"/>
      <c r="AF661" s="610"/>
      <c r="AG661" s="610"/>
    </row>
    <row r="662" spans="1:33" ht="24.95" customHeight="1">
      <c r="A662" s="615"/>
      <c r="B662" s="613"/>
      <c r="C662" s="613"/>
      <c r="D662" s="610"/>
      <c r="E662" s="610"/>
      <c r="F662" s="610"/>
      <c r="G662" s="610"/>
      <c r="H662" s="610"/>
      <c r="I662" s="610"/>
      <c r="J662" s="610"/>
      <c r="K662" s="610"/>
      <c r="L662" s="610"/>
      <c r="M662" s="610"/>
      <c r="N662" s="610"/>
      <c r="O662" s="610"/>
      <c r="P662" s="610"/>
      <c r="Q662" s="610"/>
      <c r="R662" s="610"/>
      <c r="S662" s="610"/>
      <c r="T662" s="610"/>
      <c r="U662" s="610"/>
      <c r="V662" s="610"/>
      <c r="W662" s="610"/>
      <c r="X662" s="610"/>
      <c r="Y662" s="610"/>
      <c r="Z662" s="610"/>
      <c r="AA662" s="610"/>
      <c r="AB662" s="610"/>
      <c r="AC662" s="610"/>
      <c r="AD662" s="610"/>
      <c r="AE662" s="610"/>
      <c r="AF662" s="610"/>
      <c r="AG662" s="610"/>
    </row>
    <row r="663" spans="1:33" ht="24.95" customHeight="1">
      <c r="A663" s="615"/>
      <c r="B663" s="613"/>
      <c r="C663" s="613"/>
      <c r="D663" s="610"/>
      <c r="E663" s="610"/>
      <c r="F663" s="610"/>
      <c r="G663" s="610"/>
      <c r="H663" s="610"/>
      <c r="I663" s="610"/>
      <c r="J663" s="610"/>
      <c r="K663" s="610"/>
      <c r="L663" s="610"/>
      <c r="M663" s="610"/>
      <c r="N663" s="610"/>
      <c r="O663" s="610"/>
      <c r="P663" s="610"/>
      <c r="Q663" s="610"/>
      <c r="R663" s="610"/>
      <c r="S663" s="610"/>
      <c r="T663" s="610"/>
      <c r="U663" s="610"/>
      <c r="V663" s="610"/>
      <c r="W663" s="610"/>
      <c r="X663" s="610"/>
      <c r="Y663" s="610"/>
      <c r="Z663" s="610"/>
      <c r="AA663" s="610"/>
      <c r="AB663" s="610"/>
      <c r="AC663" s="610"/>
      <c r="AD663" s="610"/>
      <c r="AE663" s="610"/>
      <c r="AF663" s="610"/>
      <c r="AG663" s="610"/>
    </row>
    <row r="664" spans="1:33" ht="24.95" customHeight="1">
      <c r="A664" s="615"/>
      <c r="B664" s="613"/>
      <c r="C664" s="613"/>
      <c r="D664" s="610"/>
      <c r="E664" s="610"/>
      <c r="F664" s="610"/>
      <c r="G664" s="610"/>
      <c r="H664" s="610"/>
      <c r="I664" s="610"/>
      <c r="J664" s="610"/>
      <c r="K664" s="610"/>
      <c r="L664" s="610"/>
      <c r="M664" s="610"/>
      <c r="N664" s="610"/>
      <c r="O664" s="610"/>
      <c r="P664" s="610"/>
      <c r="Q664" s="610"/>
      <c r="R664" s="610"/>
      <c r="S664" s="610"/>
      <c r="T664" s="610"/>
      <c r="U664" s="610"/>
      <c r="V664" s="610"/>
      <c r="W664" s="610"/>
      <c r="X664" s="610"/>
      <c r="Y664" s="610"/>
      <c r="Z664" s="610"/>
      <c r="AA664" s="610"/>
      <c r="AB664" s="610"/>
      <c r="AC664" s="610"/>
      <c r="AD664" s="610"/>
      <c r="AE664" s="610"/>
      <c r="AF664" s="610"/>
      <c r="AG664" s="610"/>
    </row>
    <row r="665" spans="1:33" ht="24.95" customHeight="1">
      <c r="A665" s="615"/>
      <c r="B665" s="613"/>
      <c r="C665" s="613"/>
      <c r="D665" s="610"/>
      <c r="E665" s="610"/>
      <c r="F665" s="610"/>
      <c r="G665" s="610"/>
      <c r="H665" s="610"/>
      <c r="I665" s="610"/>
      <c r="J665" s="610"/>
      <c r="K665" s="610"/>
      <c r="L665" s="610"/>
      <c r="M665" s="610"/>
      <c r="N665" s="610"/>
      <c r="O665" s="610"/>
      <c r="P665" s="610"/>
      <c r="Q665" s="610"/>
      <c r="R665" s="610"/>
      <c r="S665" s="610"/>
      <c r="T665" s="610"/>
      <c r="U665" s="610"/>
      <c r="V665" s="610"/>
      <c r="W665" s="610"/>
      <c r="X665" s="610"/>
      <c r="Y665" s="610"/>
      <c r="Z665" s="610"/>
      <c r="AA665" s="610"/>
      <c r="AB665" s="610"/>
      <c r="AC665" s="610"/>
      <c r="AD665" s="610"/>
      <c r="AE665" s="610"/>
      <c r="AF665" s="610"/>
      <c r="AG665" s="610"/>
    </row>
    <row r="666" spans="1:33" ht="24.95" customHeight="1">
      <c r="A666" s="615"/>
      <c r="B666" s="613"/>
      <c r="C666" s="613"/>
      <c r="D666" s="610"/>
      <c r="E666" s="610"/>
      <c r="F666" s="610"/>
      <c r="G666" s="610"/>
      <c r="H666" s="610"/>
      <c r="I666" s="610"/>
      <c r="J666" s="610"/>
      <c r="K666" s="610"/>
      <c r="L666" s="610"/>
      <c r="M666" s="610"/>
      <c r="N666" s="610"/>
      <c r="O666" s="610"/>
      <c r="P666" s="610"/>
      <c r="Q666" s="610"/>
      <c r="R666" s="610"/>
      <c r="S666" s="610"/>
      <c r="T666" s="610"/>
      <c r="U666" s="610"/>
      <c r="V666" s="610"/>
      <c r="W666" s="610"/>
      <c r="X666" s="610"/>
      <c r="Y666" s="610"/>
      <c r="Z666" s="610"/>
      <c r="AA666" s="610"/>
      <c r="AB666" s="610"/>
      <c r="AC666" s="610"/>
      <c r="AD666" s="610"/>
      <c r="AE666" s="610"/>
      <c r="AF666" s="610"/>
      <c r="AG666" s="610"/>
    </row>
    <row r="667" spans="1:33" ht="24.95" customHeight="1">
      <c r="A667" s="615"/>
      <c r="B667" s="613"/>
      <c r="C667" s="613"/>
      <c r="D667" s="610"/>
      <c r="E667" s="610"/>
      <c r="F667" s="610"/>
      <c r="G667" s="610"/>
      <c r="H667" s="610"/>
      <c r="I667" s="610"/>
      <c r="J667" s="610"/>
      <c r="K667" s="610"/>
      <c r="L667" s="610"/>
      <c r="M667" s="610"/>
      <c r="N667" s="610"/>
      <c r="O667" s="610"/>
      <c r="P667" s="610"/>
      <c r="Q667" s="610"/>
      <c r="R667" s="610"/>
      <c r="S667" s="610"/>
      <c r="T667" s="610"/>
      <c r="U667" s="610"/>
      <c r="V667" s="610"/>
      <c r="W667" s="610"/>
      <c r="X667" s="610"/>
      <c r="Y667" s="610"/>
      <c r="Z667" s="610"/>
      <c r="AA667" s="610"/>
      <c r="AB667" s="610"/>
      <c r="AC667" s="610"/>
      <c r="AD667" s="610"/>
      <c r="AE667" s="610"/>
      <c r="AF667" s="610"/>
      <c r="AG667" s="610"/>
    </row>
    <row r="668" spans="1:33" ht="24.95" customHeight="1">
      <c r="A668" s="615"/>
      <c r="B668" s="613"/>
      <c r="C668" s="613"/>
      <c r="D668" s="610"/>
      <c r="E668" s="610"/>
      <c r="F668" s="610"/>
      <c r="G668" s="610"/>
      <c r="H668" s="610"/>
      <c r="I668" s="610"/>
      <c r="J668" s="610"/>
      <c r="K668" s="610"/>
      <c r="L668" s="610"/>
      <c r="M668" s="610"/>
      <c r="N668" s="610"/>
      <c r="O668" s="610"/>
      <c r="P668" s="610"/>
      <c r="Q668" s="610"/>
      <c r="R668" s="610"/>
      <c r="S668" s="610"/>
      <c r="T668" s="610"/>
      <c r="U668" s="610"/>
      <c r="V668" s="610"/>
      <c r="W668" s="610"/>
      <c r="X668" s="610"/>
      <c r="Y668" s="610"/>
      <c r="Z668" s="610"/>
      <c r="AA668" s="610"/>
      <c r="AB668" s="610"/>
      <c r="AC668" s="610"/>
      <c r="AD668" s="610"/>
      <c r="AE668" s="610"/>
      <c r="AF668" s="610"/>
      <c r="AG668" s="610"/>
    </row>
    <row r="669" spans="1:33" ht="24.95" customHeight="1">
      <c r="A669" s="615"/>
      <c r="B669" s="613"/>
      <c r="C669" s="613"/>
      <c r="D669" s="610"/>
      <c r="E669" s="610"/>
      <c r="F669" s="610"/>
      <c r="G669" s="610"/>
      <c r="H669" s="610"/>
      <c r="I669" s="610"/>
      <c r="J669" s="610"/>
      <c r="K669" s="610"/>
      <c r="L669" s="610"/>
      <c r="M669" s="610"/>
      <c r="N669" s="610"/>
      <c r="O669" s="610"/>
      <c r="P669" s="610"/>
      <c r="Q669" s="610"/>
      <c r="R669" s="610"/>
      <c r="S669" s="610"/>
      <c r="T669" s="610"/>
      <c r="U669" s="610"/>
      <c r="V669" s="610"/>
      <c r="W669" s="610"/>
      <c r="X669" s="610"/>
      <c r="Y669" s="610"/>
      <c r="Z669" s="610"/>
      <c r="AA669" s="610"/>
      <c r="AB669" s="610"/>
      <c r="AC669" s="610"/>
      <c r="AD669" s="610"/>
      <c r="AE669" s="610"/>
      <c r="AF669" s="610"/>
      <c r="AG669" s="610"/>
    </row>
    <row r="670" spans="1:33" ht="24.95" customHeight="1">
      <c r="A670" s="615"/>
      <c r="B670" s="613"/>
      <c r="C670" s="613"/>
      <c r="D670" s="610"/>
      <c r="E670" s="610"/>
      <c r="F670" s="610"/>
      <c r="G670" s="610"/>
      <c r="H670" s="610"/>
      <c r="I670" s="610"/>
      <c r="J670" s="610"/>
      <c r="K670" s="610"/>
      <c r="L670" s="610"/>
      <c r="M670" s="610"/>
      <c r="N670" s="610"/>
      <c r="O670" s="610"/>
      <c r="P670" s="610"/>
      <c r="Q670" s="610"/>
      <c r="R670" s="610"/>
      <c r="S670" s="610"/>
      <c r="T670" s="610"/>
      <c r="U670" s="610"/>
      <c r="V670" s="610"/>
      <c r="W670" s="610"/>
      <c r="X670" s="610"/>
      <c r="Y670" s="610"/>
      <c r="Z670" s="610"/>
      <c r="AA670" s="610"/>
      <c r="AB670" s="610"/>
      <c r="AC670" s="610"/>
      <c r="AD670" s="610"/>
      <c r="AE670" s="610"/>
      <c r="AF670" s="610"/>
      <c r="AG670" s="610"/>
    </row>
    <row r="671" spans="1:33" ht="24.95" customHeight="1">
      <c r="A671" s="615"/>
      <c r="B671" s="613"/>
      <c r="C671" s="613"/>
      <c r="D671" s="610"/>
      <c r="E671" s="610"/>
      <c r="F671" s="610"/>
      <c r="G671" s="610"/>
      <c r="H671" s="610"/>
      <c r="I671" s="610"/>
      <c r="J671" s="610"/>
      <c r="K671" s="610"/>
      <c r="L671" s="610"/>
      <c r="M671" s="610"/>
      <c r="N671" s="610"/>
      <c r="O671" s="610"/>
      <c r="P671" s="610"/>
      <c r="Q671" s="610"/>
      <c r="R671" s="610"/>
      <c r="S671" s="610"/>
      <c r="T671" s="610"/>
      <c r="U671" s="610"/>
      <c r="V671" s="610"/>
      <c r="W671" s="610"/>
      <c r="X671" s="610"/>
      <c r="Y671" s="610"/>
      <c r="Z671" s="610"/>
      <c r="AA671" s="610"/>
      <c r="AB671" s="610"/>
      <c r="AC671" s="610"/>
      <c r="AD671" s="610"/>
      <c r="AE671" s="610"/>
      <c r="AF671" s="610"/>
      <c r="AG671" s="610"/>
    </row>
    <row r="672" spans="1:33" ht="24.95" customHeight="1">
      <c r="A672" s="615"/>
      <c r="B672" s="613"/>
      <c r="C672" s="613"/>
      <c r="D672" s="610"/>
      <c r="E672" s="610"/>
      <c r="F672" s="610"/>
      <c r="G672" s="610"/>
      <c r="H672" s="610"/>
      <c r="I672" s="610"/>
      <c r="J672" s="610"/>
      <c r="K672" s="610"/>
      <c r="L672" s="610"/>
      <c r="M672" s="610"/>
      <c r="N672" s="610"/>
      <c r="O672" s="610"/>
      <c r="P672" s="610"/>
      <c r="Q672" s="610"/>
      <c r="R672" s="610"/>
      <c r="S672" s="610"/>
      <c r="T672" s="610"/>
      <c r="U672" s="610"/>
      <c r="V672" s="610"/>
      <c r="W672" s="610"/>
      <c r="X672" s="610"/>
      <c r="Y672" s="610"/>
      <c r="Z672" s="610"/>
      <c r="AA672" s="610"/>
      <c r="AB672" s="610"/>
      <c r="AC672" s="610"/>
      <c r="AD672" s="610"/>
      <c r="AE672" s="610"/>
      <c r="AF672" s="610"/>
      <c r="AG672" s="610"/>
    </row>
    <row r="673" spans="1:33" ht="24.95" customHeight="1">
      <c r="A673" s="615"/>
      <c r="B673" s="613"/>
      <c r="C673" s="613"/>
      <c r="D673" s="610"/>
      <c r="E673" s="610"/>
      <c r="F673" s="610"/>
      <c r="G673" s="610"/>
      <c r="H673" s="610"/>
      <c r="I673" s="610"/>
      <c r="J673" s="610"/>
      <c r="K673" s="610"/>
      <c r="L673" s="610"/>
      <c r="M673" s="610"/>
      <c r="N673" s="610"/>
      <c r="O673" s="610"/>
      <c r="P673" s="610"/>
      <c r="Q673" s="610"/>
      <c r="R673" s="610"/>
      <c r="S673" s="610"/>
      <c r="T673" s="610"/>
      <c r="U673" s="610"/>
      <c r="V673" s="610"/>
      <c r="W673" s="610"/>
      <c r="X673" s="610"/>
      <c r="Y673" s="610"/>
      <c r="Z673" s="610"/>
      <c r="AA673" s="610"/>
      <c r="AB673" s="610"/>
      <c r="AC673" s="610"/>
      <c r="AD673" s="610"/>
      <c r="AE673" s="610"/>
      <c r="AF673" s="610"/>
      <c r="AG673" s="610"/>
    </row>
    <row r="674" spans="1:33" ht="24.95" customHeight="1">
      <c r="A674" s="615"/>
      <c r="B674" s="613"/>
      <c r="C674" s="613"/>
      <c r="D674" s="610"/>
      <c r="E674" s="610"/>
      <c r="F674" s="610"/>
      <c r="G674" s="610"/>
      <c r="H674" s="610"/>
      <c r="I674" s="610"/>
      <c r="J674" s="610"/>
      <c r="K674" s="610"/>
      <c r="L674" s="610"/>
      <c r="M674" s="610"/>
      <c r="N674" s="610"/>
      <c r="O674" s="610"/>
      <c r="P674" s="610"/>
      <c r="Q674" s="610"/>
      <c r="R674" s="610"/>
      <c r="S674" s="610"/>
      <c r="T674" s="610"/>
      <c r="U674" s="610"/>
      <c r="V674" s="610"/>
      <c r="W674" s="610"/>
      <c r="X674" s="610"/>
      <c r="Y674" s="610"/>
      <c r="Z674" s="610"/>
      <c r="AA674" s="610"/>
      <c r="AB674" s="610"/>
      <c r="AC674" s="610"/>
      <c r="AD674" s="610"/>
      <c r="AE674" s="610"/>
      <c r="AF674" s="610"/>
      <c r="AG674" s="610"/>
    </row>
    <row r="675" spans="1:33" ht="24.95" customHeight="1">
      <c r="A675" s="615"/>
      <c r="B675" s="613"/>
      <c r="C675" s="613"/>
      <c r="D675" s="610"/>
      <c r="E675" s="610"/>
      <c r="F675" s="610"/>
      <c r="G675" s="610"/>
      <c r="H675" s="610"/>
      <c r="I675" s="610"/>
      <c r="J675" s="610"/>
      <c r="K675" s="610"/>
      <c r="L675" s="610"/>
      <c r="M675" s="610"/>
      <c r="N675" s="610"/>
      <c r="O675" s="610"/>
      <c r="P675" s="610"/>
      <c r="Q675" s="610"/>
      <c r="R675" s="610"/>
      <c r="S675" s="610"/>
      <c r="T675" s="610"/>
      <c r="U675" s="610"/>
      <c r="V675" s="610"/>
      <c r="W675" s="610"/>
      <c r="X675" s="610"/>
      <c r="Y675" s="610"/>
      <c r="Z675" s="610"/>
      <c r="AA675" s="610"/>
      <c r="AB675" s="610"/>
      <c r="AC675" s="610"/>
      <c r="AD675" s="610"/>
      <c r="AE675" s="610"/>
      <c r="AF675" s="610"/>
      <c r="AG675" s="610"/>
    </row>
    <row r="676" spans="1:33" ht="24.95" customHeight="1">
      <c r="A676" s="615"/>
      <c r="B676" s="613"/>
      <c r="C676" s="613"/>
      <c r="D676" s="610"/>
      <c r="E676" s="610"/>
      <c r="F676" s="610"/>
      <c r="G676" s="610"/>
      <c r="H676" s="610"/>
      <c r="I676" s="610"/>
      <c r="J676" s="610"/>
      <c r="K676" s="610"/>
      <c r="L676" s="610"/>
      <c r="M676" s="610"/>
      <c r="N676" s="610"/>
      <c r="O676" s="610"/>
      <c r="P676" s="610"/>
      <c r="Q676" s="610"/>
      <c r="R676" s="610"/>
      <c r="S676" s="610"/>
      <c r="T676" s="610"/>
      <c r="U676" s="610"/>
      <c r="V676" s="610"/>
      <c r="W676" s="610"/>
      <c r="X676" s="610"/>
      <c r="Y676" s="610"/>
      <c r="Z676" s="610"/>
      <c r="AA676" s="610"/>
      <c r="AB676" s="610"/>
      <c r="AC676" s="610"/>
      <c r="AD676" s="610"/>
      <c r="AE676" s="610"/>
      <c r="AF676" s="610"/>
      <c r="AG676" s="610"/>
    </row>
    <row r="677" spans="1:33" ht="24.95" customHeight="1">
      <c r="A677" s="615"/>
      <c r="B677" s="613"/>
      <c r="C677" s="613"/>
      <c r="D677" s="610"/>
      <c r="E677" s="610"/>
      <c r="F677" s="610"/>
      <c r="G677" s="610"/>
      <c r="H677" s="610"/>
      <c r="I677" s="610"/>
      <c r="J677" s="610"/>
      <c r="K677" s="610"/>
      <c r="L677" s="610"/>
      <c r="M677" s="610"/>
      <c r="N677" s="610"/>
      <c r="O677" s="610"/>
      <c r="P677" s="610"/>
      <c r="Q677" s="610"/>
      <c r="R677" s="610"/>
      <c r="S677" s="610"/>
      <c r="T677" s="610"/>
      <c r="U677" s="610"/>
      <c r="V677" s="610"/>
      <c r="W677" s="610"/>
      <c r="X677" s="610"/>
      <c r="Y677" s="610"/>
      <c r="Z677" s="610"/>
      <c r="AA677" s="610"/>
      <c r="AB677" s="610"/>
      <c r="AC677" s="610"/>
      <c r="AD677" s="610"/>
      <c r="AE677" s="610"/>
      <c r="AF677" s="610"/>
      <c r="AG677" s="610"/>
    </row>
    <row r="678" spans="1:33" ht="24.95" customHeight="1">
      <c r="A678" s="615"/>
      <c r="B678" s="613"/>
      <c r="C678" s="613"/>
      <c r="D678" s="610"/>
      <c r="E678" s="610"/>
      <c r="F678" s="610"/>
      <c r="G678" s="610"/>
      <c r="H678" s="610"/>
      <c r="I678" s="610"/>
      <c r="J678" s="610"/>
      <c r="K678" s="610"/>
      <c r="L678" s="610"/>
      <c r="M678" s="610"/>
      <c r="N678" s="610"/>
      <c r="O678" s="610"/>
      <c r="P678" s="610"/>
      <c r="Q678" s="610"/>
      <c r="R678" s="610"/>
      <c r="S678" s="610"/>
      <c r="T678" s="610"/>
      <c r="U678" s="610"/>
      <c r="V678" s="610"/>
      <c r="W678" s="610"/>
      <c r="X678" s="610"/>
      <c r="Y678" s="610"/>
      <c r="Z678" s="610"/>
      <c r="AA678" s="610"/>
      <c r="AB678" s="610"/>
      <c r="AC678" s="610"/>
      <c r="AD678" s="610"/>
      <c r="AE678" s="610"/>
      <c r="AF678" s="610"/>
      <c r="AG678" s="610"/>
    </row>
    <row r="679" spans="1:33" ht="24.95" customHeight="1">
      <c r="A679" s="615"/>
      <c r="B679" s="613"/>
      <c r="C679" s="613"/>
      <c r="D679" s="610"/>
      <c r="E679" s="610"/>
      <c r="F679" s="610"/>
      <c r="G679" s="610"/>
      <c r="H679" s="610"/>
      <c r="I679" s="610"/>
      <c r="J679" s="610"/>
      <c r="K679" s="610"/>
      <c r="L679" s="610"/>
      <c r="M679" s="610"/>
      <c r="N679" s="610"/>
      <c r="O679" s="610"/>
      <c r="P679" s="610"/>
      <c r="Q679" s="610"/>
      <c r="R679" s="610"/>
      <c r="S679" s="610"/>
      <c r="T679" s="610"/>
      <c r="U679" s="610"/>
      <c r="V679" s="610"/>
      <c r="W679" s="610"/>
      <c r="X679" s="610"/>
      <c r="Y679" s="610"/>
      <c r="Z679" s="610"/>
      <c r="AA679" s="610"/>
      <c r="AB679" s="610"/>
      <c r="AC679" s="610"/>
      <c r="AD679" s="610"/>
      <c r="AE679" s="610"/>
      <c r="AF679" s="610"/>
      <c r="AG679" s="610"/>
    </row>
    <row r="680" spans="1:33" ht="24.95" customHeight="1">
      <c r="A680" s="615"/>
      <c r="B680" s="613"/>
      <c r="C680" s="613"/>
      <c r="D680" s="610"/>
      <c r="E680" s="610"/>
      <c r="F680" s="610"/>
      <c r="G680" s="610"/>
      <c r="H680" s="610"/>
      <c r="I680" s="610"/>
      <c r="J680" s="610"/>
      <c r="K680" s="610"/>
      <c r="L680" s="610"/>
      <c r="M680" s="610"/>
      <c r="N680" s="610"/>
      <c r="O680" s="610"/>
      <c r="P680" s="610"/>
      <c r="Q680" s="610"/>
      <c r="R680" s="610"/>
      <c r="S680" s="610"/>
      <c r="T680" s="610"/>
      <c r="U680" s="610"/>
      <c r="V680" s="610"/>
      <c r="W680" s="610"/>
      <c r="X680" s="610"/>
      <c r="Y680" s="610"/>
      <c r="Z680" s="610"/>
      <c r="AA680" s="610"/>
      <c r="AB680" s="610"/>
      <c r="AC680" s="610"/>
      <c r="AD680" s="610"/>
      <c r="AE680" s="610"/>
      <c r="AF680" s="610"/>
      <c r="AG680" s="610"/>
    </row>
    <row r="681" spans="1:33" ht="24.95" customHeight="1">
      <c r="A681" s="615"/>
      <c r="B681" s="613"/>
      <c r="C681" s="613"/>
      <c r="D681" s="610"/>
      <c r="E681" s="610"/>
      <c r="F681" s="610"/>
      <c r="G681" s="610"/>
      <c r="H681" s="610"/>
      <c r="I681" s="610"/>
      <c r="J681" s="610"/>
      <c r="K681" s="610"/>
      <c r="L681" s="610"/>
      <c r="M681" s="610"/>
      <c r="N681" s="610"/>
      <c r="O681" s="610"/>
      <c r="P681" s="610"/>
      <c r="Q681" s="610"/>
      <c r="R681" s="610"/>
      <c r="S681" s="610"/>
      <c r="T681" s="610"/>
      <c r="U681" s="610"/>
      <c r="V681" s="610"/>
      <c r="W681" s="610"/>
      <c r="X681" s="610"/>
      <c r="Y681" s="610"/>
      <c r="Z681" s="610"/>
      <c r="AA681" s="610"/>
      <c r="AB681" s="610"/>
      <c r="AC681" s="610"/>
      <c r="AD681" s="610"/>
      <c r="AE681" s="610"/>
      <c r="AF681" s="610"/>
      <c r="AG681" s="610"/>
    </row>
    <row r="682" spans="1:33" ht="24.95" customHeight="1">
      <c r="A682" s="615"/>
      <c r="B682" s="613"/>
      <c r="C682" s="613"/>
      <c r="D682" s="610"/>
      <c r="E682" s="610"/>
      <c r="F682" s="610"/>
      <c r="G682" s="610"/>
      <c r="H682" s="610"/>
      <c r="I682" s="610"/>
      <c r="J682" s="610"/>
      <c r="K682" s="610"/>
      <c r="L682" s="610"/>
      <c r="M682" s="610"/>
      <c r="N682" s="610"/>
      <c r="O682" s="610"/>
      <c r="P682" s="610"/>
      <c r="Q682" s="610"/>
      <c r="R682" s="610"/>
      <c r="S682" s="610"/>
      <c r="T682" s="610"/>
      <c r="U682" s="610"/>
      <c r="V682" s="610"/>
      <c r="W682" s="610"/>
      <c r="X682" s="610"/>
      <c r="Y682" s="610"/>
      <c r="Z682" s="610"/>
      <c r="AA682" s="610"/>
      <c r="AB682" s="610"/>
      <c r="AC682" s="610"/>
      <c r="AD682" s="610"/>
      <c r="AE682" s="610"/>
      <c r="AF682" s="610"/>
      <c r="AG682" s="610"/>
    </row>
    <row r="683" spans="1:33" ht="24.95" customHeight="1">
      <c r="A683" s="615"/>
      <c r="B683" s="613"/>
      <c r="C683" s="613"/>
      <c r="D683" s="610"/>
      <c r="E683" s="610"/>
      <c r="F683" s="610"/>
      <c r="G683" s="610"/>
      <c r="H683" s="610"/>
      <c r="I683" s="610"/>
      <c r="J683" s="610"/>
      <c r="K683" s="610"/>
      <c r="L683" s="610"/>
      <c r="M683" s="610"/>
      <c r="N683" s="610"/>
      <c r="O683" s="610"/>
      <c r="P683" s="610"/>
      <c r="Q683" s="610"/>
      <c r="R683" s="610"/>
      <c r="S683" s="610"/>
      <c r="T683" s="610"/>
      <c r="U683" s="610"/>
      <c r="V683" s="610"/>
      <c r="W683" s="610"/>
      <c r="X683" s="610"/>
      <c r="Y683" s="610"/>
      <c r="Z683" s="610"/>
      <c r="AA683" s="610"/>
      <c r="AB683" s="610"/>
      <c r="AC683" s="610"/>
      <c r="AD683" s="610"/>
      <c r="AE683" s="610"/>
      <c r="AF683" s="610"/>
      <c r="AG683" s="610"/>
    </row>
    <row r="684" spans="1:33" ht="24.95" customHeight="1">
      <c r="A684" s="615"/>
      <c r="B684" s="613"/>
      <c r="C684" s="613"/>
      <c r="D684" s="610"/>
      <c r="E684" s="610"/>
      <c r="F684" s="610"/>
      <c r="G684" s="610"/>
      <c r="H684" s="610"/>
      <c r="I684" s="610"/>
      <c r="J684" s="610"/>
      <c r="K684" s="610"/>
      <c r="L684" s="610"/>
      <c r="M684" s="610"/>
      <c r="N684" s="610"/>
      <c r="O684" s="610"/>
      <c r="P684" s="610"/>
      <c r="Q684" s="610"/>
      <c r="R684" s="610"/>
      <c r="S684" s="610"/>
      <c r="T684" s="610"/>
      <c r="U684" s="610"/>
      <c r="V684" s="610"/>
      <c r="W684" s="610"/>
      <c r="X684" s="610"/>
      <c r="Y684" s="610"/>
      <c r="Z684" s="610"/>
      <c r="AA684" s="610"/>
      <c r="AB684" s="610"/>
      <c r="AC684" s="610"/>
      <c r="AD684" s="610"/>
      <c r="AE684" s="610"/>
      <c r="AF684" s="610"/>
      <c r="AG684" s="610"/>
    </row>
    <row r="685" spans="1:33" ht="24.95" customHeight="1">
      <c r="A685" s="615"/>
      <c r="B685" s="613"/>
      <c r="C685" s="613"/>
      <c r="D685" s="610"/>
      <c r="E685" s="610"/>
      <c r="F685" s="610"/>
      <c r="G685" s="610"/>
      <c r="H685" s="610"/>
      <c r="I685" s="610"/>
      <c r="J685" s="610"/>
      <c r="K685" s="610"/>
      <c r="L685" s="610"/>
      <c r="M685" s="610"/>
      <c r="N685" s="610"/>
      <c r="O685" s="610"/>
      <c r="P685" s="610"/>
      <c r="Q685" s="610"/>
      <c r="R685" s="610"/>
      <c r="S685" s="610"/>
      <c r="T685" s="610"/>
      <c r="U685" s="610"/>
      <c r="V685" s="610"/>
      <c r="W685" s="610"/>
      <c r="X685" s="610"/>
      <c r="Y685" s="610"/>
      <c r="Z685" s="610"/>
      <c r="AA685" s="610"/>
      <c r="AB685" s="610"/>
      <c r="AC685" s="610"/>
      <c r="AD685" s="610"/>
      <c r="AE685" s="610"/>
      <c r="AF685" s="610"/>
      <c r="AG685" s="610"/>
    </row>
    <row r="686" spans="1:33" ht="24.95" customHeight="1">
      <c r="A686" s="615"/>
      <c r="B686" s="613"/>
      <c r="C686" s="613"/>
      <c r="D686" s="610"/>
      <c r="E686" s="610"/>
      <c r="F686" s="610"/>
      <c r="G686" s="610"/>
      <c r="H686" s="610"/>
      <c r="I686" s="610"/>
      <c r="J686" s="610"/>
      <c r="K686" s="610"/>
      <c r="L686" s="610"/>
      <c r="M686" s="610"/>
      <c r="N686" s="610"/>
      <c r="O686" s="610"/>
      <c r="P686" s="610"/>
      <c r="Q686" s="610"/>
      <c r="R686" s="610"/>
      <c r="S686" s="610"/>
      <c r="T686" s="610"/>
      <c r="U686" s="610"/>
      <c r="V686" s="610"/>
      <c r="W686" s="610"/>
      <c r="X686" s="610"/>
      <c r="Y686" s="610"/>
      <c r="Z686" s="610"/>
      <c r="AA686" s="610"/>
      <c r="AB686" s="610"/>
      <c r="AC686" s="610"/>
      <c r="AD686" s="610"/>
      <c r="AE686" s="610"/>
      <c r="AF686" s="610"/>
      <c r="AG686" s="610"/>
    </row>
    <row r="687" spans="1:33" ht="24.95" customHeight="1">
      <c r="A687" s="615"/>
      <c r="B687" s="613"/>
      <c r="C687" s="613"/>
      <c r="D687" s="610"/>
      <c r="E687" s="610"/>
      <c r="F687" s="610"/>
      <c r="G687" s="610"/>
      <c r="H687" s="610"/>
      <c r="I687" s="610"/>
      <c r="J687" s="610"/>
      <c r="K687" s="610"/>
      <c r="L687" s="610"/>
      <c r="M687" s="610"/>
      <c r="N687" s="610"/>
      <c r="O687" s="610"/>
      <c r="P687" s="610"/>
      <c r="Q687" s="610"/>
      <c r="R687" s="610"/>
      <c r="S687" s="610"/>
      <c r="T687" s="610"/>
      <c r="U687" s="610"/>
      <c r="V687" s="610"/>
      <c r="W687" s="610"/>
      <c r="X687" s="610"/>
      <c r="Y687" s="610"/>
      <c r="Z687" s="610"/>
      <c r="AA687" s="610"/>
      <c r="AB687" s="610"/>
      <c r="AC687" s="610"/>
      <c r="AD687" s="610"/>
      <c r="AE687" s="610"/>
      <c r="AF687" s="610"/>
      <c r="AG687" s="610"/>
    </row>
    <row r="688" spans="1:33" ht="24.95" customHeight="1">
      <c r="A688" s="615"/>
      <c r="B688" s="613"/>
      <c r="C688" s="613"/>
      <c r="D688" s="610"/>
      <c r="E688" s="610"/>
      <c r="F688" s="610"/>
      <c r="G688" s="610"/>
      <c r="H688" s="610"/>
      <c r="I688" s="610"/>
      <c r="J688" s="610"/>
      <c r="K688" s="610"/>
      <c r="L688" s="610"/>
      <c r="M688" s="610"/>
      <c r="N688" s="610"/>
      <c r="O688" s="610"/>
      <c r="P688" s="610"/>
      <c r="Q688" s="610"/>
      <c r="R688" s="610"/>
      <c r="S688" s="610"/>
      <c r="T688" s="610"/>
      <c r="U688" s="610"/>
      <c r="V688" s="610"/>
      <c r="W688" s="610"/>
      <c r="X688" s="610"/>
      <c r="Y688" s="610"/>
      <c r="Z688" s="610"/>
      <c r="AA688" s="610"/>
      <c r="AB688" s="610"/>
      <c r="AC688" s="610"/>
      <c r="AD688" s="610"/>
      <c r="AE688" s="610"/>
      <c r="AF688" s="610"/>
      <c r="AG688" s="610"/>
    </row>
    <row r="689" spans="1:33" ht="24.95" customHeight="1">
      <c r="A689" s="615"/>
      <c r="B689" s="613"/>
      <c r="C689" s="613"/>
      <c r="D689" s="610"/>
      <c r="E689" s="610"/>
      <c r="F689" s="610"/>
      <c r="G689" s="610"/>
      <c r="H689" s="610"/>
      <c r="I689" s="610"/>
      <c r="J689" s="610"/>
      <c r="K689" s="610"/>
      <c r="L689" s="610"/>
      <c r="M689" s="610"/>
      <c r="N689" s="610"/>
      <c r="O689" s="610"/>
      <c r="P689" s="610"/>
      <c r="Q689" s="610"/>
      <c r="R689" s="610"/>
      <c r="S689" s="610"/>
      <c r="T689" s="610"/>
      <c r="U689" s="610"/>
      <c r="V689" s="610"/>
      <c r="W689" s="610"/>
      <c r="X689" s="610"/>
      <c r="Y689" s="610"/>
      <c r="Z689" s="610"/>
      <c r="AA689" s="610"/>
      <c r="AB689" s="610"/>
      <c r="AC689" s="610"/>
      <c r="AD689" s="610"/>
      <c r="AE689" s="610"/>
      <c r="AF689" s="610"/>
      <c r="AG689" s="610"/>
    </row>
    <row r="690" spans="1:33" ht="24.95" customHeight="1">
      <c r="A690" s="615"/>
      <c r="B690" s="613"/>
      <c r="C690" s="613"/>
      <c r="D690" s="610"/>
      <c r="E690" s="610"/>
      <c r="F690" s="610"/>
      <c r="G690" s="610"/>
      <c r="H690" s="610"/>
      <c r="I690" s="610"/>
      <c r="J690" s="610"/>
      <c r="K690" s="610"/>
      <c r="L690" s="610"/>
      <c r="M690" s="610"/>
      <c r="N690" s="610"/>
      <c r="O690" s="610"/>
      <c r="P690" s="610"/>
      <c r="Q690" s="610"/>
      <c r="R690" s="610"/>
      <c r="S690" s="610"/>
      <c r="T690" s="610"/>
      <c r="U690" s="610"/>
      <c r="V690" s="610"/>
      <c r="W690" s="610"/>
      <c r="X690" s="610"/>
      <c r="Y690" s="610"/>
      <c r="Z690" s="610"/>
      <c r="AA690" s="610"/>
      <c r="AB690" s="610"/>
      <c r="AC690" s="610"/>
      <c r="AD690" s="610"/>
      <c r="AE690" s="610"/>
      <c r="AF690" s="610"/>
      <c r="AG690" s="610"/>
    </row>
    <row r="691" spans="1:33" ht="24.95" customHeight="1">
      <c r="A691" s="615"/>
      <c r="B691" s="613"/>
      <c r="C691" s="613"/>
      <c r="D691" s="610"/>
      <c r="E691" s="610"/>
      <c r="F691" s="610"/>
      <c r="G691" s="610"/>
      <c r="H691" s="610"/>
      <c r="I691" s="610"/>
      <c r="J691" s="610"/>
      <c r="K691" s="610"/>
      <c r="L691" s="610"/>
      <c r="M691" s="610"/>
      <c r="N691" s="610"/>
      <c r="O691" s="610"/>
      <c r="P691" s="610"/>
      <c r="Q691" s="610"/>
      <c r="R691" s="610"/>
      <c r="S691" s="610"/>
      <c r="T691" s="610"/>
      <c r="U691" s="610"/>
      <c r="V691" s="610"/>
      <c r="W691" s="610"/>
      <c r="X691" s="610"/>
      <c r="Y691" s="610"/>
      <c r="Z691" s="610"/>
      <c r="AA691" s="610"/>
      <c r="AB691" s="610"/>
      <c r="AC691" s="610"/>
      <c r="AD691" s="610"/>
      <c r="AE691" s="610"/>
      <c r="AF691" s="610"/>
      <c r="AG691" s="610"/>
    </row>
    <row r="692" spans="1:33" ht="24.95" customHeight="1">
      <c r="A692" s="615"/>
      <c r="B692" s="613"/>
      <c r="C692" s="613"/>
      <c r="D692" s="610"/>
      <c r="E692" s="610"/>
      <c r="F692" s="610"/>
      <c r="G692" s="610"/>
      <c r="H692" s="610"/>
      <c r="I692" s="610"/>
      <c r="J692" s="610"/>
      <c r="K692" s="610"/>
      <c r="L692" s="610"/>
      <c r="M692" s="610"/>
      <c r="N692" s="610"/>
      <c r="O692" s="610"/>
      <c r="P692" s="610"/>
      <c r="Q692" s="610"/>
      <c r="R692" s="610"/>
      <c r="S692" s="610"/>
      <c r="T692" s="610"/>
      <c r="U692" s="610"/>
      <c r="V692" s="610"/>
      <c r="W692" s="610"/>
      <c r="X692" s="610"/>
      <c r="Y692" s="610"/>
      <c r="Z692" s="610"/>
      <c r="AA692" s="610"/>
      <c r="AB692" s="610"/>
      <c r="AC692" s="610"/>
      <c r="AD692" s="610"/>
      <c r="AE692" s="610"/>
      <c r="AF692" s="610"/>
      <c r="AG692" s="610"/>
    </row>
    <row r="693" spans="1:33" ht="24.95" customHeight="1">
      <c r="A693" s="615"/>
      <c r="B693" s="613"/>
      <c r="C693" s="613"/>
      <c r="D693" s="610"/>
      <c r="E693" s="610"/>
      <c r="F693" s="610"/>
      <c r="G693" s="610"/>
      <c r="H693" s="610"/>
      <c r="I693" s="610"/>
      <c r="J693" s="610"/>
      <c r="K693" s="610"/>
      <c r="L693" s="610"/>
      <c r="M693" s="610"/>
      <c r="N693" s="610"/>
      <c r="O693" s="610"/>
      <c r="P693" s="610"/>
      <c r="Q693" s="610"/>
      <c r="R693" s="610"/>
      <c r="S693" s="610"/>
      <c r="T693" s="610"/>
      <c r="U693" s="610"/>
      <c r="V693" s="610"/>
      <c r="W693" s="610"/>
      <c r="X693" s="610"/>
      <c r="Y693" s="610"/>
      <c r="Z693" s="610"/>
      <c r="AA693" s="610"/>
      <c r="AB693" s="610"/>
      <c r="AC693" s="610"/>
      <c r="AD693" s="610"/>
      <c r="AE693" s="610"/>
      <c r="AF693" s="610"/>
      <c r="AG693" s="610"/>
    </row>
    <row r="694" spans="1:33" ht="24.95" customHeight="1">
      <c r="A694" s="615"/>
      <c r="B694" s="613"/>
      <c r="C694" s="613"/>
      <c r="D694" s="610"/>
      <c r="E694" s="610"/>
      <c r="F694" s="610"/>
      <c r="G694" s="610"/>
      <c r="H694" s="610"/>
      <c r="I694" s="610"/>
      <c r="J694" s="610"/>
      <c r="K694" s="610"/>
      <c r="L694" s="610"/>
      <c r="M694" s="610"/>
      <c r="N694" s="610"/>
      <c r="O694" s="610"/>
      <c r="P694" s="610"/>
      <c r="Q694" s="610"/>
      <c r="R694" s="610"/>
      <c r="S694" s="610"/>
      <c r="T694" s="610"/>
      <c r="U694" s="610"/>
      <c r="V694" s="610"/>
      <c r="W694" s="610"/>
      <c r="X694" s="610"/>
      <c r="Y694" s="610"/>
      <c r="Z694" s="610"/>
      <c r="AA694" s="610"/>
      <c r="AB694" s="610"/>
      <c r="AC694" s="610"/>
      <c r="AD694" s="610"/>
      <c r="AE694" s="610"/>
      <c r="AF694" s="610"/>
      <c r="AG694" s="610"/>
    </row>
    <row r="695" spans="1:33" ht="24.95" customHeight="1">
      <c r="A695" s="615"/>
      <c r="B695" s="613"/>
      <c r="C695" s="613"/>
      <c r="D695" s="610"/>
      <c r="E695" s="610"/>
      <c r="F695" s="610"/>
      <c r="G695" s="610"/>
      <c r="H695" s="610"/>
      <c r="I695" s="610"/>
      <c r="J695" s="610"/>
      <c r="K695" s="610"/>
      <c r="L695" s="610"/>
      <c r="M695" s="610"/>
      <c r="N695" s="610"/>
      <c r="O695" s="610"/>
      <c r="P695" s="610"/>
      <c r="Q695" s="610"/>
      <c r="R695" s="610"/>
      <c r="S695" s="610"/>
      <c r="T695" s="610"/>
      <c r="U695" s="610"/>
      <c r="V695" s="610"/>
      <c r="W695" s="610"/>
      <c r="X695" s="610"/>
      <c r="Y695" s="610"/>
      <c r="Z695" s="610"/>
      <c r="AA695" s="610"/>
      <c r="AB695" s="610"/>
      <c r="AC695" s="610"/>
      <c r="AD695" s="610"/>
      <c r="AE695" s="610"/>
      <c r="AF695" s="610"/>
      <c r="AG695" s="610"/>
    </row>
    <row r="696" spans="1:33" ht="24.95" customHeight="1">
      <c r="A696" s="615"/>
      <c r="B696" s="613"/>
      <c r="C696" s="613"/>
      <c r="D696" s="610"/>
      <c r="E696" s="610"/>
      <c r="F696" s="610"/>
      <c r="G696" s="610"/>
      <c r="H696" s="610"/>
      <c r="I696" s="610"/>
      <c r="J696" s="610"/>
      <c r="K696" s="610"/>
      <c r="L696" s="610"/>
      <c r="M696" s="610"/>
      <c r="N696" s="610"/>
      <c r="O696" s="610"/>
      <c r="P696" s="610"/>
      <c r="Q696" s="610"/>
      <c r="R696" s="610"/>
      <c r="S696" s="610"/>
      <c r="T696" s="610"/>
      <c r="U696" s="610"/>
      <c r="V696" s="610"/>
      <c r="W696" s="610"/>
      <c r="X696" s="610"/>
      <c r="Y696" s="610"/>
      <c r="Z696" s="610"/>
      <c r="AA696" s="610"/>
      <c r="AB696" s="610"/>
      <c r="AC696" s="610"/>
      <c r="AD696" s="610"/>
      <c r="AE696" s="610"/>
      <c r="AF696" s="610"/>
      <c r="AG696" s="610"/>
    </row>
    <row r="697" spans="1:33" ht="24.95" customHeight="1">
      <c r="A697" s="615"/>
      <c r="B697" s="613"/>
      <c r="C697" s="613"/>
      <c r="D697" s="610"/>
      <c r="E697" s="610"/>
      <c r="F697" s="610"/>
      <c r="G697" s="610"/>
      <c r="H697" s="610"/>
      <c r="I697" s="610"/>
      <c r="J697" s="610"/>
      <c r="K697" s="610"/>
      <c r="L697" s="610"/>
      <c r="M697" s="610"/>
      <c r="N697" s="610"/>
      <c r="O697" s="610"/>
      <c r="P697" s="610"/>
      <c r="Q697" s="610"/>
      <c r="R697" s="610"/>
      <c r="S697" s="610"/>
      <c r="T697" s="610"/>
      <c r="U697" s="610"/>
      <c r="V697" s="610"/>
      <c r="W697" s="610"/>
      <c r="X697" s="610"/>
      <c r="Y697" s="610"/>
      <c r="Z697" s="610"/>
      <c r="AA697" s="610"/>
      <c r="AB697" s="610"/>
      <c r="AC697" s="610"/>
      <c r="AD697" s="610"/>
      <c r="AE697" s="610"/>
      <c r="AF697" s="610"/>
      <c r="AG697" s="610"/>
    </row>
    <row r="698" spans="1:33" ht="24.95" customHeight="1">
      <c r="A698" s="615"/>
      <c r="B698" s="613"/>
      <c r="C698" s="613"/>
      <c r="D698" s="610"/>
      <c r="E698" s="610"/>
      <c r="F698" s="610"/>
      <c r="G698" s="610"/>
      <c r="H698" s="610"/>
      <c r="I698" s="610"/>
      <c r="J698" s="610"/>
      <c r="K698" s="610"/>
      <c r="L698" s="610"/>
      <c r="M698" s="610"/>
      <c r="N698" s="610"/>
      <c r="O698" s="610"/>
      <c r="P698" s="610"/>
      <c r="Q698" s="610"/>
      <c r="R698" s="610"/>
      <c r="S698" s="610"/>
      <c r="T698" s="610"/>
      <c r="U698" s="610"/>
      <c r="V698" s="610"/>
      <c r="W698" s="610"/>
      <c r="X698" s="610"/>
      <c r="Y698" s="610"/>
      <c r="Z698" s="610"/>
      <c r="AA698" s="610"/>
      <c r="AB698" s="610"/>
      <c r="AC698" s="610"/>
      <c r="AD698" s="610"/>
      <c r="AE698" s="610"/>
      <c r="AF698" s="610"/>
      <c r="AG698" s="610"/>
    </row>
    <row r="699" spans="1:33" ht="24.95" customHeight="1">
      <c r="A699" s="615"/>
      <c r="B699" s="613"/>
      <c r="C699" s="613"/>
      <c r="D699" s="610"/>
      <c r="E699" s="610"/>
      <c r="F699" s="610"/>
      <c r="G699" s="610"/>
      <c r="H699" s="610"/>
      <c r="I699" s="610"/>
      <c r="J699" s="610"/>
      <c r="K699" s="610"/>
      <c r="L699" s="610"/>
      <c r="M699" s="610"/>
      <c r="N699" s="610"/>
      <c r="O699" s="610"/>
      <c r="P699" s="610"/>
      <c r="Q699" s="610"/>
      <c r="R699" s="610"/>
      <c r="S699" s="610"/>
      <c r="T699" s="610"/>
      <c r="U699" s="610"/>
      <c r="V699" s="610"/>
      <c r="W699" s="610"/>
      <c r="X699" s="610"/>
      <c r="Y699" s="610"/>
      <c r="Z699" s="610"/>
      <c r="AA699" s="610"/>
      <c r="AB699" s="610"/>
      <c r="AC699" s="610"/>
      <c r="AD699" s="610"/>
      <c r="AE699" s="610"/>
      <c r="AF699" s="610"/>
      <c r="AG699" s="610"/>
    </row>
    <row r="700" spans="1:33" ht="24.95" customHeight="1">
      <c r="A700" s="615"/>
      <c r="B700" s="613"/>
      <c r="C700" s="613"/>
      <c r="D700" s="610"/>
      <c r="E700" s="610"/>
      <c r="F700" s="610"/>
      <c r="G700" s="610"/>
      <c r="H700" s="610"/>
      <c r="I700" s="610"/>
      <c r="J700" s="610"/>
      <c r="K700" s="610"/>
      <c r="L700" s="610"/>
      <c r="M700" s="610"/>
      <c r="N700" s="610"/>
      <c r="O700" s="610"/>
      <c r="P700" s="610"/>
      <c r="Q700" s="610"/>
      <c r="R700" s="610"/>
      <c r="S700" s="610"/>
      <c r="T700" s="610"/>
      <c r="U700" s="610"/>
      <c r="V700" s="610"/>
      <c r="W700" s="610"/>
      <c r="X700" s="610"/>
      <c r="Y700" s="610"/>
      <c r="Z700" s="610"/>
      <c r="AA700" s="610"/>
      <c r="AB700" s="610"/>
      <c r="AC700" s="610"/>
      <c r="AD700" s="610"/>
      <c r="AE700" s="610"/>
      <c r="AF700" s="610"/>
      <c r="AG700" s="610"/>
    </row>
    <row r="701" spans="1:33" ht="24.95" customHeight="1">
      <c r="A701" s="615"/>
      <c r="B701" s="613"/>
      <c r="C701" s="613"/>
      <c r="D701" s="610"/>
      <c r="E701" s="610"/>
      <c r="F701" s="610"/>
      <c r="G701" s="610"/>
      <c r="H701" s="610"/>
      <c r="I701" s="610"/>
      <c r="J701" s="610"/>
      <c r="K701" s="610"/>
      <c r="L701" s="610"/>
      <c r="M701" s="610"/>
      <c r="N701" s="610"/>
      <c r="O701" s="610"/>
      <c r="P701" s="610"/>
      <c r="Q701" s="610"/>
      <c r="R701" s="610"/>
      <c r="S701" s="610"/>
      <c r="T701" s="610"/>
      <c r="U701" s="610"/>
      <c r="V701" s="610"/>
      <c r="W701" s="610"/>
      <c r="X701" s="610"/>
      <c r="Y701" s="610"/>
      <c r="Z701" s="610"/>
      <c r="AA701" s="610"/>
      <c r="AB701" s="610"/>
      <c r="AC701" s="610"/>
      <c r="AD701" s="610"/>
      <c r="AE701" s="610"/>
      <c r="AF701" s="610"/>
      <c r="AG701" s="610"/>
    </row>
    <row r="702" spans="1:33" ht="24.95" customHeight="1">
      <c r="A702" s="615"/>
      <c r="B702" s="613"/>
      <c r="C702" s="613"/>
      <c r="D702" s="610"/>
      <c r="E702" s="610"/>
      <c r="F702" s="610"/>
      <c r="G702" s="610"/>
      <c r="H702" s="610"/>
      <c r="I702" s="610"/>
      <c r="J702" s="610"/>
      <c r="K702" s="610"/>
      <c r="L702" s="610"/>
      <c r="M702" s="610"/>
      <c r="N702" s="610"/>
      <c r="O702" s="610"/>
      <c r="P702" s="610"/>
      <c r="Q702" s="610"/>
      <c r="R702" s="610"/>
      <c r="S702" s="610"/>
      <c r="T702" s="610"/>
      <c r="U702" s="610"/>
      <c r="V702" s="610"/>
      <c r="W702" s="610"/>
      <c r="X702" s="610"/>
      <c r="Y702" s="610"/>
      <c r="Z702" s="610"/>
      <c r="AA702" s="610"/>
      <c r="AB702" s="610"/>
      <c r="AC702" s="610"/>
      <c r="AD702" s="610"/>
      <c r="AE702" s="610"/>
      <c r="AF702" s="610"/>
      <c r="AG702" s="610"/>
    </row>
    <row r="703" spans="1:33" ht="24.95" customHeight="1">
      <c r="A703" s="615"/>
      <c r="B703" s="613"/>
      <c r="C703" s="613"/>
      <c r="D703" s="610"/>
      <c r="E703" s="610"/>
      <c r="F703" s="610"/>
      <c r="G703" s="610"/>
      <c r="H703" s="610"/>
      <c r="I703" s="610"/>
      <c r="J703" s="610"/>
      <c r="K703" s="610"/>
      <c r="L703" s="610"/>
      <c r="M703" s="610"/>
      <c r="N703" s="610"/>
      <c r="O703" s="610"/>
      <c r="P703" s="610"/>
      <c r="Q703" s="610"/>
      <c r="R703" s="610"/>
      <c r="S703" s="610"/>
      <c r="T703" s="610"/>
      <c r="U703" s="610"/>
      <c r="V703" s="610"/>
      <c r="W703" s="610"/>
      <c r="X703" s="610"/>
      <c r="Y703" s="610"/>
      <c r="Z703" s="610"/>
      <c r="AA703" s="610"/>
      <c r="AB703" s="610"/>
      <c r="AC703" s="610"/>
      <c r="AD703" s="610"/>
      <c r="AE703" s="610"/>
      <c r="AF703" s="610"/>
      <c r="AG703" s="610"/>
    </row>
    <row r="704" spans="1:33" ht="24.95" customHeight="1">
      <c r="A704" s="615"/>
      <c r="B704" s="613"/>
      <c r="C704" s="613"/>
      <c r="D704" s="610"/>
      <c r="E704" s="610"/>
      <c r="F704" s="610"/>
      <c r="G704" s="610"/>
      <c r="H704" s="610"/>
      <c r="I704" s="610"/>
      <c r="J704" s="610"/>
      <c r="K704" s="610"/>
      <c r="L704" s="610"/>
      <c r="M704" s="610"/>
      <c r="N704" s="610"/>
      <c r="O704" s="610"/>
      <c r="P704" s="610"/>
      <c r="Q704" s="610"/>
      <c r="R704" s="610"/>
      <c r="S704" s="610"/>
      <c r="T704" s="610"/>
      <c r="U704" s="610"/>
      <c r="V704" s="610"/>
      <c r="W704" s="610"/>
      <c r="X704" s="610"/>
      <c r="Y704" s="610"/>
      <c r="Z704" s="610"/>
      <c r="AA704" s="610"/>
      <c r="AB704" s="610"/>
      <c r="AC704" s="610"/>
      <c r="AD704" s="610"/>
      <c r="AE704" s="610"/>
      <c r="AF704" s="610"/>
      <c r="AG704" s="610"/>
    </row>
    <row r="705" spans="1:33" ht="24.95" customHeight="1">
      <c r="A705" s="615"/>
      <c r="B705" s="613"/>
      <c r="C705" s="613"/>
      <c r="D705" s="610"/>
      <c r="E705" s="610"/>
      <c r="F705" s="610"/>
      <c r="G705" s="610"/>
      <c r="H705" s="610"/>
      <c r="I705" s="610"/>
      <c r="J705" s="610"/>
      <c r="K705" s="610"/>
      <c r="L705" s="610"/>
      <c r="M705" s="610"/>
      <c r="N705" s="610"/>
      <c r="O705" s="610"/>
      <c r="P705" s="610"/>
      <c r="Q705" s="610"/>
      <c r="R705" s="610"/>
      <c r="S705" s="610"/>
      <c r="T705" s="610"/>
      <c r="U705" s="610"/>
      <c r="V705" s="610"/>
      <c r="W705" s="610"/>
      <c r="X705" s="610"/>
      <c r="Y705" s="610"/>
      <c r="Z705" s="610"/>
      <c r="AA705" s="610"/>
      <c r="AB705" s="610"/>
      <c r="AC705" s="610"/>
      <c r="AD705" s="610"/>
      <c r="AE705" s="610"/>
      <c r="AF705" s="610"/>
      <c r="AG705" s="610"/>
    </row>
    <row r="706" spans="1:33" ht="24.95" customHeight="1">
      <c r="A706" s="615"/>
      <c r="B706" s="613"/>
      <c r="C706" s="613"/>
      <c r="D706" s="610"/>
      <c r="E706" s="610"/>
      <c r="F706" s="610"/>
      <c r="G706" s="610"/>
      <c r="H706" s="610"/>
      <c r="I706" s="610"/>
      <c r="J706" s="610"/>
      <c r="K706" s="610"/>
      <c r="L706" s="610"/>
      <c r="M706" s="610"/>
      <c r="N706" s="610"/>
      <c r="O706" s="610"/>
      <c r="P706" s="610"/>
      <c r="Q706" s="610"/>
      <c r="R706" s="610"/>
      <c r="S706" s="610"/>
      <c r="T706" s="610"/>
      <c r="U706" s="610"/>
      <c r="V706" s="610"/>
      <c r="W706" s="610"/>
      <c r="X706" s="610"/>
      <c r="Y706" s="610"/>
      <c r="Z706" s="610"/>
      <c r="AA706" s="610"/>
      <c r="AB706" s="610"/>
      <c r="AC706" s="610"/>
      <c r="AD706" s="610"/>
      <c r="AE706" s="610"/>
      <c r="AF706" s="610"/>
      <c r="AG706" s="610"/>
    </row>
    <row r="707" spans="1:33" ht="24.95" customHeight="1">
      <c r="A707" s="615"/>
      <c r="B707" s="613"/>
      <c r="C707" s="613"/>
      <c r="D707" s="610"/>
      <c r="E707" s="610"/>
      <c r="F707" s="610"/>
      <c r="G707" s="610"/>
      <c r="H707" s="610"/>
      <c r="I707" s="610"/>
      <c r="J707" s="610"/>
      <c r="K707" s="610"/>
      <c r="L707" s="610"/>
      <c r="M707" s="610"/>
      <c r="N707" s="610"/>
      <c r="O707" s="610"/>
      <c r="P707" s="610"/>
      <c r="Q707" s="610"/>
      <c r="R707" s="610"/>
      <c r="S707" s="610"/>
      <c r="T707" s="610"/>
      <c r="U707" s="610"/>
      <c r="V707" s="610"/>
      <c r="W707" s="610"/>
      <c r="X707" s="610"/>
      <c r="Y707" s="610"/>
      <c r="Z707" s="610"/>
      <c r="AA707" s="610"/>
      <c r="AB707" s="610"/>
      <c r="AC707" s="610"/>
      <c r="AD707" s="610"/>
      <c r="AE707" s="610"/>
      <c r="AF707" s="610"/>
      <c r="AG707" s="610"/>
    </row>
    <row r="708" spans="1:33" ht="24.95" customHeight="1">
      <c r="A708" s="615"/>
      <c r="B708" s="613"/>
      <c r="C708" s="613"/>
      <c r="D708" s="610"/>
      <c r="E708" s="610"/>
      <c r="F708" s="610"/>
      <c r="G708" s="610"/>
      <c r="H708" s="610"/>
      <c r="I708" s="610"/>
      <c r="J708" s="610"/>
      <c r="K708" s="610"/>
      <c r="L708" s="610"/>
      <c r="M708" s="610"/>
      <c r="N708" s="610"/>
      <c r="O708" s="610"/>
      <c r="P708" s="610"/>
      <c r="Q708" s="610"/>
      <c r="R708" s="610"/>
      <c r="S708" s="610"/>
      <c r="T708" s="610"/>
      <c r="U708" s="610"/>
      <c r="V708" s="610"/>
      <c r="W708" s="610"/>
      <c r="X708" s="610"/>
      <c r="Y708" s="610"/>
      <c r="Z708" s="610"/>
      <c r="AA708" s="610"/>
      <c r="AB708" s="610"/>
      <c r="AC708" s="610"/>
      <c r="AD708" s="610"/>
      <c r="AE708" s="610"/>
      <c r="AF708" s="610"/>
      <c r="AG708" s="610"/>
    </row>
    <row r="709" spans="1:33" ht="24.95" customHeight="1">
      <c r="A709" s="615"/>
      <c r="B709" s="613"/>
      <c r="C709" s="613"/>
      <c r="D709" s="610"/>
      <c r="E709" s="610"/>
      <c r="F709" s="610"/>
      <c r="G709" s="610"/>
      <c r="H709" s="610"/>
      <c r="I709" s="610"/>
      <c r="J709" s="610"/>
      <c r="K709" s="610"/>
      <c r="L709" s="610"/>
      <c r="M709" s="610"/>
      <c r="N709" s="610"/>
      <c r="O709" s="610"/>
      <c r="P709" s="610"/>
      <c r="Q709" s="610"/>
      <c r="R709" s="610"/>
      <c r="S709" s="610"/>
      <c r="T709" s="610"/>
      <c r="U709" s="610"/>
      <c r="V709" s="610"/>
      <c r="W709" s="610"/>
      <c r="X709" s="610"/>
      <c r="Y709" s="610"/>
      <c r="Z709" s="610"/>
      <c r="AA709" s="610"/>
      <c r="AB709" s="610"/>
      <c r="AC709" s="610"/>
      <c r="AD709" s="610"/>
      <c r="AE709" s="610"/>
      <c r="AF709" s="610"/>
      <c r="AG709" s="610"/>
    </row>
    <row r="710" spans="1:33" ht="24.95" customHeight="1">
      <c r="A710" s="615"/>
      <c r="B710" s="613"/>
      <c r="C710" s="613"/>
      <c r="D710" s="610"/>
      <c r="E710" s="610"/>
      <c r="F710" s="610"/>
      <c r="G710" s="610"/>
      <c r="H710" s="610"/>
      <c r="I710" s="610"/>
      <c r="J710" s="610"/>
      <c r="K710" s="610"/>
      <c r="L710" s="610"/>
      <c r="M710" s="610"/>
      <c r="N710" s="610"/>
      <c r="O710" s="610"/>
      <c r="P710" s="610"/>
      <c r="Q710" s="610"/>
      <c r="R710" s="610"/>
      <c r="S710" s="610"/>
      <c r="T710" s="610"/>
      <c r="U710" s="610"/>
      <c r="V710" s="610"/>
      <c r="W710" s="610"/>
      <c r="X710" s="610"/>
      <c r="Y710" s="610"/>
      <c r="Z710" s="610"/>
      <c r="AA710" s="610"/>
      <c r="AB710" s="610"/>
      <c r="AC710" s="610"/>
      <c r="AD710" s="610"/>
      <c r="AE710" s="610"/>
      <c r="AF710" s="610"/>
      <c r="AG710" s="610"/>
    </row>
    <row r="711" spans="1:33" ht="24.95" customHeight="1">
      <c r="A711" s="615"/>
      <c r="B711" s="613"/>
      <c r="C711" s="613"/>
      <c r="D711" s="610"/>
      <c r="E711" s="610"/>
      <c r="F711" s="610"/>
      <c r="G711" s="610"/>
      <c r="H711" s="610"/>
      <c r="I711" s="610"/>
      <c r="J711" s="610"/>
      <c r="K711" s="610"/>
      <c r="L711" s="610"/>
      <c r="M711" s="610"/>
      <c r="N711" s="610"/>
      <c r="O711" s="610"/>
      <c r="P711" s="610"/>
      <c r="Q711" s="610"/>
      <c r="R711" s="610"/>
      <c r="S711" s="610"/>
      <c r="T711" s="610"/>
      <c r="U711" s="610"/>
      <c r="V711" s="610"/>
      <c r="W711" s="610"/>
      <c r="X711" s="610"/>
      <c r="Y711" s="610"/>
      <c r="Z711" s="610"/>
      <c r="AA711" s="610"/>
      <c r="AB711" s="610"/>
      <c r="AC711" s="610"/>
      <c r="AD711" s="610"/>
      <c r="AE711" s="610"/>
      <c r="AF711" s="610"/>
      <c r="AG711" s="610"/>
    </row>
    <row r="712" spans="1:33" ht="24.95" customHeight="1">
      <c r="A712" s="615"/>
      <c r="B712" s="613"/>
      <c r="C712" s="613"/>
      <c r="D712" s="610"/>
      <c r="E712" s="610"/>
      <c r="F712" s="610"/>
      <c r="G712" s="610"/>
      <c r="H712" s="610"/>
      <c r="I712" s="610"/>
      <c r="J712" s="610"/>
      <c r="K712" s="610"/>
      <c r="L712" s="610"/>
      <c r="M712" s="610"/>
      <c r="N712" s="610"/>
      <c r="O712" s="610"/>
      <c r="P712" s="610"/>
      <c r="Q712" s="610"/>
      <c r="R712" s="610"/>
      <c r="S712" s="610"/>
      <c r="T712" s="610"/>
      <c r="U712" s="610"/>
      <c r="V712" s="610"/>
      <c r="W712" s="610"/>
      <c r="X712" s="610"/>
      <c r="Y712" s="610"/>
      <c r="Z712" s="610"/>
      <c r="AA712" s="610"/>
      <c r="AB712" s="610"/>
      <c r="AC712" s="610"/>
      <c r="AD712" s="610"/>
      <c r="AE712" s="610"/>
      <c r="AF712" s="610"/>
      <c r="AG712" s="610"/>
    </row>
    <row r="713" spans="1:33" ht="24.95" customHeight="1">
      <c r="A713" s="615"/>
      <c r="B713" s="613"/>
      <c r="C713" s="613"/>
      <c r="D713" s="610"/>
      <c r="E713" s="610"/>
      <c r="F713" s="610"/>
      <c r="G713" s="610"/>
      <c r="H713" s="610"/>
      <c r="I713" s="610"/>
      <c r="J713" s="610"/>
      <c r="K713" s="610"/>
      <c r="L713" s="610"/>
      <c r="M713" s="610"/>
      <c r="N713" s="610"/>
      <c r="O713" s="610"/>
      <c r="P713" s="610"/>
      <c r="Q713" s="610"/>
      <c r="R713" s="610"/>
      <c r="S713" s="610"/>
      <c r="T713" s="610"/>
      <c r="U713" s="610"/>
      <c r="V713" s="610"/>
      <c r="W713" s="610"/>
      <c r="X713" s="610"/>
      <c r="Y713" s="610"/>
      <c r="Z713" s="610"/>
      <c r="AA713" s="610"/>
      <c r="AB713" s="610"/>
      <c r="AC713" s="610"/>
      <c r="AD713" s="610"/>
      <c r="AE713" s="610"/>
      <c r="AF713" s="610"/>
      <c r="AG713" s="610"/>
    </row>
    <row r="714" spans="1:33" ht="24.95" customHeight="1">
      <c r="A714" s="615"/>
      <c r="B714" s="613"/>
      <c r="C714" s="613"/>
      <c r="D714" s="610"/>
      <c r="E714" s="610"/>
      <c r="F714" s="610"/>
      <c r="G714" s="610"/>
      <c r="H714" s="610"/>
      <c r="I714" s="610"/>
      <c r="J714" s="610"/>
      <c r="K714" s="610"/>
      <c r="L714" s="610"/>
      <c r="M714" s="610"/>
      <c r="N714" s="610"/>
      <c r="O714" s="610"/>
      <c r="P714" s="610"/>
      <c r="Q714" s="610"/>
      <c r="R714" s="610"/>
      <c r="S714" s="610"/>
      <c r="T714" s="610"/>
      <c r="U714" s="610"/>
      <c r="V714" s="610"/>
      <c r="W714" s="610"/>
      <c r="X714" s="610"/>
      <c r="Y714" s="610"/>
      <c r="Z714" s="610"/>
      <c r="AA714" s="610"/>
      <c r="AB714" s="610"/>
      <c r="AC714" s="610"/>
      <c r="AD714" s="610"/>
      <c r="AE714" s="610"/>
      <c r="AF714" s="610"/>
      <c r="AG714" s="610"/>
    </row>
    <row r="715" spans="1:33" ht="24.95" customHeight="1">
      <c r="A715" s="615"/>
      <c r="B715" s="613"/>
      <c r="C715" s="613"/>
      <c r="D715" s="610"/>
      <c r="E715" s="610"/>
      <c r="F715" s="610"/>
      <c r="G715" s="610"/>
      <c r="H715" s="610"/>
      <c r="I715" s="610"/>
      <c r="J715" s="610"/>
      <c r="K715" s="610"/>
      <c r="L715" s="610"/>
      <c r="M715" s="610"/>
      <c r="N715" s="610"/>
      <c r="O715" s="610"/>
      <c r="P715" s="610"/>
      <c r="Q715" s="610"/>
      <c r="R715" s="610"/>
      <c r="S715" s="610"/>
      <c r="T715" s="610"/>
      <c r="U715" s="610"/>
      <c r="V715" s="610"/>
      <c r="W715" s="610"/>
      <c r="X715" s="610"/>
      <c r="Y715" s="610"/>
      <c r="Z715" s="610"/>
      <c r="AA715" s="610"/>
      <c r="AB715" s="610"/>
      <c r="AC715" s="610"/>
      <c r="AD715" s="610"/>
      <c r="AE715" s="610"/>
      <c r="AF715" s="610"/>
      <c r="AG715" s="610"/>
    </row>
    <row r="716" spans="1:33" ht="24.95" customHeight="1">
      <c r="A716" s="615"/>
      <c r="B716" s="613"/>
      <c r="C716" s="613"/>
      <c r="D716" s="610"/>
      <c r="E716" s="610"/>
      <c r="F716" s="610"/>
      <c r="G716" s="610"/>
      <c r="H716" s="610"/>
      <c r="I716" s="610"/>
      <c r="J716" s="610"/>
      <c r="K716" s="610"/>
      <c r="L716" s="610"/>
      <c r="M716" s="610"/>
      <c r="N716" s="610"/>
      <c r="O716" s="610"/>
      <c r="P716" s="610"/>
      <c r="Q716" s="610"/>
      <c r="R716" s="610"/>
      <c r="S716" s="610"/>
      <c r="T716" s="610"/>
      <c r="U716" s="610"/>
      <c r="V716" s="610"/>
      <c r="W716" s="610"/>
      <c r="X716" s="610"/>
      <c r="Y716" s="610"/>
      <c r="Z716" s="610"/>
      <c r="AA716" s="610"/>
      <c r="AB716" s="610"/>
      <c r="AC716" s="610"/>
      <c r="AD716" s="610"/>
      <c r="AE716" s="610"/>
      <c r="AF716" s="610"/>
      <c r="AG716" s="610"/>
    </row>
    <row r="717" spans="1:33" ht="24.95" customHeight="1">
      <c r="A717" s="615"/>
      <c r="B717" s="613"/>
      <c r="C717" s="613"/>
      <c r="D717" s="610"/>
      <c r="E717" s="610"/>
      <c r="F717" s="610"/>
      <c r="G717" s="610"/>
      <c r="H717" s="610"/>
      <c r="I717" s="610"/>
      <c r="J717" s="610"/>
      <c r="K717" s="610"/>
      <c r="L717" s="610"/>
      <c r="M717" s="610"/>
      <c r="N717" s="610"/>
      <c r="O717" s="610"/>
      <c r="P717" s="610"/>
      <c r="Q717" s="610"/>
      <c r="R717" s="610"/>
      <c r="S717" s="610"/>
      <c r="T717" s="610"/>
      <c r="U717" s="610"/>
      <c r="V717" s="610"/>
      <c r="W717" s="610"/>
      <c r="X717" s="610"/>
      <c r="Y717" s="610"/>
      <c r="Z717" s="610"/>
      <c r="AA717" s="610"/>
      <c r="AB717" s="610"/>
      <c r="AC717" s="610"/>
      <c r="AD717" s="610"/>
      <c r="AE717" s="610"/>
      <c r="AF717" s="610"/>
      <c r="AG717" s="610"/>
    </row>
    <row r="718" spans="1:33" ht="24.95" customHeight="1">
      <c r="A718" s="615"/>
      <c r="B718" s="613"/>
      <c r="C718" s="613"/>
      <c r="D718" s="610"/>
      <c r="E718" s="610"/>
      <c r="F718" s="610"/>
      <c r="G718" s="610"/>
      <c r="H718" s="610"/>
      <c r="I718" s="610"/>
      <c r="J718" s="610"/>
      <c r="K718" s="610"/>
      <c r="L718" s="610"/>
      <c r="M718" s="610"/>
      <c r="N718" s="610"/>
      <c r="O718" s="610"/>
      <c r="P718" s="610"/>
      <c r="Q718" s="610"/>
      <c r="R718" s="610"/>
      <c r="S718" s="610"/>
      <c r="T718" s="610"/>
      <c r="U718" s="610"/>
      <c r="V718" s="610"/>
      <c r="W718" s="610"/>
      <c r="X718" s="610"/>
      <c r="Y718" s="610"/>
      <c r="Z718" s="610"/>
      <c r="AA718" s="610"/>
      <c r="AB718" s="610"/>
      <c r="AC718" s="610"/>
      <c r="AD718" s="610"/>
      <c r="AE718" s="610"/>
      <c r="AF718" s="610"/>
      <c r="AG718" s="610"/>
    </row>
    <row r="719" spans="1:33" ht="24.95" customHeight="1">
      <c r="A719" s="615"/>
      <c r="B719" s="613"/>
      <c r="C719" s="613"/>
      <c r="D719" s="610"/>
      <c r="E719" s="610"/>
      <c r="F719" s="610"/>
      <c r="G719" s="610"/>
      <c r="H719" s="610"/>
      <c r="I719" s="610"/>
      <c r="J719" s="610"/>
      <c r="K719" s="610"/>
      <c r="L719" s="610"/>
      <c r="M719" s="610"/>
      <c r="N719" s="610"/>
      <c r="O719" s="610"/>
      <c r="P719" s="610"/>
      <c r="Q719" s="610"/>
      <c r="R719" s="610"/>
      <c r="S719" s="610"/>
      <c r="T719" s="610"/>
      <c r="U719" s="610"/>
      <c r="V719" s="610"/>
      <c r="W719" s="610"/>
      <c r="X719" s="610"/>
      <c r="Y719" s="610"/>
      <c r="Z719" s="610"/>
      <c r="AA719" s="610"/>
      <c r="AB719" s="610"/>
      <c r="AC719" s="610"/>
      <c r="AD719" s="610"/>
      <c r="AE719" s="610"/>
      <c r="AF719" s="610"/>
      <c r="AG719" s="610"/>
    </row>
    <row r="720" spans="1:33" ht="24.95" customHeight="1">
      <c r="A720" s="615"/>
      <c r="B720" s="613"/>
      <c r="C720" s="613"/>
      <c r="D720" s="610"/>
      <c r="E720" s="610"/>
      <c r="F720" s="610"/>
      <c r="G720" s="610"/>
      <c r="H720" s="610"/>
      <c r="I720" s="610"/>
      <c r="J720" s="610"/>
      <c r="K720" s="610"/>
      <c r="L720" s="610"/>
      <c r="M720" s="610"/>
      <c r="N720" s="610"/>
      <c r="O720" s="610"/>
      <c r="P720" s="610"/>
      <c r="Q720" s="610"/>
      <c r="R720" s="610"/>
      <c r="S720" s="610"/>
      <c r="T720" s="610"/>
      <c r="U720" s="610"/>
      <c r="V720" s="610"/>
      <c r="W720" s="610"/>
      <c r="X720" s="610"/>
      <c r="Y720" s="610"/>
      <c r="Z720" s="610"/>
      <c r="AA720" s="610"/>
      <c r="AB720" s="610"/>
      <c r="AC720" s="610"/>
      <c r="AD720" s="610"/>
      <c r="AE720" s="610"/>
      <c r="AF720" s="610"/>
      <c r="AG720" s="610"/>
    </row>
    <row r="721" spans="1:33" ht="24.95" customHeight="1">
      <c r="A721" s="615"/>
      <c r="B721" s="613"/>
      <c r="C721" s="613"/>
      <c r="D721" s="610"/>
      <c r="E721" s="610"/>
      <c r="F721" s="610"/>
      <c r="G721" s="610"/>
      <c r="H721" s="610"/>
      <c r="I721" s="610"/>
      <c r="J721" s="610"/>
      <c r="K721" s="610"/>
      <c r="L721" s="610"/>
      <c r="M721" s="610"/>
      <c r="N721" s="610"/>
      <c r="O721" s="610"/>
      <c r="P721" s="610"/>
      <c r="Q721" s="610"/>
      <c r="R721" s="610"/>
      <c r="S721" s="610"/>
      <c r="T721" s="610"/>
      <c r="U721" s="610"/>
      <c r="V721" s="610"/>
      <c r="W721" s="610"/>
      <c r="X721" s="610"/>
      <c r="Y721" s="610"/>
      <c r="Z721" s="610"/>
      <c r="AA721" s="610"/>
      <c r="AB721" s="610"/>
      <c r="AC721" s="610"/>
      <c r="AD721" s="610"/>
      <c r="AE721" s="610"/>
      <c r="AF721" s="610"/>
      <c r="AG721" s="610"/>
    </row>
    <row r="722" spans="1:33" ht="24.95" customHeight="1">
      <c r="A722" s="615"/>
      <c r="B722" s="613"/>
      <c r="C722" s="613"/>
      <c r="D722" s="610"/>
      <c r="E722" s="610"/>
      <c r="F722" s="610"/>
      <c r="G722" s="610"/>
      <c r="H722" s="610"/>
      <c r="I722" s="610"/>
      <c r="J722" s="610"/>
      <c r="K722" s="610"/>
      <c r="L722" s="610"/>
      <c r="M722" s="610"/>
      <c r="N722" s="610"/>
      <c r="O722" s="610"/>
      <c r="P722" s="610"/>
      <c r="Q722" s="610"/>
      <c r="R722" s="610"/>
      <c r="S722" s="610"/>
      <c r="T722" s="610"/>
      <c r="U722" s="610"/>
      <c r="V722" s="610"/>
      <c r="W722" s="610"/>
      <c r="X722" s="610"/>
      <c r="Y722" s="610"/>
      <c r="Z722" s="610"/>
      <c r="AA722" s="610"/>
      <c r="AB722" s="610"/>
      <c r="AC722" s="610"/>
      <c r="AD722" s="610"/>
      <c r="AE722" s="610"/>
      <c r="AF722" s="610"/>
      <c r="AG722" s="610"/>
    </row>
    <row r="723" spans="1:33" ht="24.95" customHeight="1">
      <c r="A723" s="615"/>
      <c r="B723" s="613"/>
      <c r="C723" s="613"/>
      <c r="D723" s="610"/>
      <c r="E723" s="610"/>
      <c r="F723" s="610"/>
      <c r="G723" s="610"/>
      <c r="H723" s="610"/>
      <c r="I723" s="610"/>
      <c r="J723" s="610"/>
      <c r="K723" s="610"/>
      <c r="L723" s="610"/>
      <c r="M723" s="610"/>
      <c r="N723" s="610"/>
      <c r="O723" s="610"/>
      <c r="P723" s="610"/>
      <c r="Q723" s="610"/>
      <c r="R723" s="610"/>
      <c r="S723" s="610"/>
      <c r="T723" s="610"/>
      <c r="U723" s="610"/>
      <c r="V723" s="610"/>
      <c r="W723" s="610"/>
      <c r="X723" s="610"/>
      <c r="Y723" s="610"/>
      <c r="Z723" s="610"/>
      <c r="AA723" s="610"/>
      <c r="AB723" s="610"/>
      <c r="AC723" s="610"/>
      <c r="AD723" s="610"/>
      <c r="AE723" s="610"/>
      <c r="AF723" s="610"/>
      <c r="AG723" s="610"/>
    </row>
    <row r="724" spans="1:33" ht="24.95" customHeight="1">
      <c r="A724" s="615"/>
      <c r="B724" s="613"/>
      <c r="C724" s="613"/>
      <c r="D724" s="610"/>
      <c r="E724" s="610"/>
      <c r="F724" s="610"/>
      <c r="G724" s="610"/>
      <c r="H724" s="610"/>
      <c r="I724" s="610"/>
      <c r="J724" s="610"/>
      <c r="K724" s="610"/>
      <c r="L724" s="610"/>
      <c r="M724" s="610"/>
      <c r="N724" s="610"/>
      <c r="O724" s="610"/>
      <c r="P724" s="610"/>
      <c r="Q724" s="610"/>
      <c r="R724" s="610"/>
      <c r="S724" s="610"/>
      <c r="T724" s="610"/>
      <c r="U724" s="610"/>
      <c r="V724" s="610"/>
      <c r="W724" s="610"/>
      <c r="X724" s="610"/>
      <c r="Y724" s="610"/>
      <c r="Z724" s="610"/>
      <c r="AA724" s="610"/>
      <c r="AB724" s="610"/>
      <c r="AC724" s="610"/>
      <c r="AD724" s="610"/>
      <c r="AE724" s="610"/>
      <c r="AF724" s="610"/>
      <c r="AG724" s="610"/>
    </row>
    <row r="725" spans="1:33" ht="24.95" customHeight="1">
      <c r="A725" s="615"/>
      <c r="B725" s="613"/>
      <c r="C725" s="613"/>
      <c r="D725" s="610"/>
      <c r="E725" s="610"/>
      <c r="F725" s="610"/>
      <c r="G725" s="610"/>
      <c r="H725" s="610"/>
      <c r="I725" s="610"/>
      <c r="J725" s="610"/>
      <c r="K725" s="610"/>
      <c r="L725" s="610"/>
      <c r="M725" s="610"/>
      <c r="N725" s="610"/>
      <c r="O725" s="610"/>
      <c r="P725" s="610"/>
      <c r="Q725" s="610"/>
      <c r="R725" s="610"/>
      <c r="S725" s="610"/>
      <c r="T725" s="610"/>
      <c r="U725" s="610"/>
      <c r="V725" s="610"/>
      <c r="W725" s="610"/>
      <c r="X725" s="610"/>
      <c r="Y725" s="610"/>
      <c r="Z725" s="610"/>
      <c r="AA725" s="610"/>
      <c r="AB725" s="610"/>
      <c r="AC725" s="610"/>
      <c r="AD725" s="610"/>
      <c r="AE725" s="610"/>
      <c r="AF725" s="610"/>
      <c r="AG725" s="610"/>
    </row>
    <row r="726" spans="1:33" ht="24.95" customHeight="1">
      <c r="A726" s="615"/>
      <c r="B726" s="613"/>
      <c r="C726" s="613"/>
      <c r="D726" s="610"/>
      <c r="E726" s="610"/>
      <c r="F726" s="610"/>
      <c r="G726" s="610"/>
      <c r="H726" s="610"/>
      <c r="I726" s="610"/>
      <c r="J726" s="610"/>
      <c r="K726" s="610"/>
      <c r="L726" s="610"/>
      <c r="M726" s="610"/>
      <c r="N726" s="610"/>
      <c r="O726" s="610"/>
      <c r="P726" s="610"/>
      <c r="Q726" s="610"/>
      <c r="R726" s="610"/>
      <c r="S726" s="610"/>
      <c r="T726" s="610"/>
      <c r="U726" s="610"/>
      <c r="V726" s="610"/>
      <c r="W726" s="610"/>
      <c r="X726" s="610"/>
      <c r="Y726" s="610"/>
      <c r="Z726" s="610"/>
      <c r="AA726" s="610"/>
      <c r="AB726" s="610"/>
      <c r="AC726" s="610"/>
      <c r="AD726" s="610"/>
      <c r="AE726" s="610"/>
      <c r="AF726" s="610"/>
      <c r="AG726" s="610"/>
    </row>
    <row r="727" spans="1:33" ht="24.95" customHeight="1">
      <c r="A727" s="615"/>
      <c r="B727" s="613"/>
      <c r="C727" s="613"/>
      <c r="D727" s="610"/>
      <c r="E727" s="610"/>
      <c r="F727" s="610"/>
      <c r="G727" s="610"/>
      <c r="H727" s="610"/>
      <c r="I727" s="610"/>
      <c r="J727" s="610"/>
      <c r="K727" s="610"/>
      <c r="L727" s="610"/>
      <c r="M727" s="610"/>
      <c r="N727" s="610"/>
      <c r="O727" s="610"/>
      <c r="P727" s="610"/>
      <c r="Q727" s="610"/>
      <c r="R727" s="610"/>
      <c r="S727" s="610"/>
      <c r="T727" s="610"/>
      <c r="U727" s="610"/>
      <c r="V727" s="610"/>
      <c r="W727" s="610"/>
      <c r="X727" s="610"/>
      <c r="Y727" s="610"/>
      <c r="Z727" s="610"/>
      <c r="AA727" s="610"/>
      <c r="AB727" s="610"/>
      <c r="AC727" s="610"/>
      <c r="AD727" s="610"/>
      <c r="AE727" s="610"/>
      <c r="AF727" s="610"/>
      <c r="AG727" s="610"/>
    </row>
    <row r="728" spans="1:33" ht="24.95" customHeight="1">
      <c r="A728" s="615"/>
      <c r="B728" s="613"/>
      <c r="C728" s="613"/>
      <c r="D728" s="610"/>
      <c r="E728" s="610"/>
      <c r="F728" s="610"/>
      <c r="G728" s="610"/>
      <c r="H728" s="610"/>
      <c r="I728" s="610"/>
      <c r="J728" s="610"/>
      <c r="K728" s="610"/>
      <c r="L728" s="610"/>
      <c r="M728" s="610"/>
      <c r="N728" s="610"/>
      <c r="O728" s="610"/>
      <c r="P728" s="610"/>
      <c r="Q728" s="610"/>
      <c r="R728" s="610"/>
      <c r="S728" s="610"/>
      <c r="T728" s="610"/>
      <c r="U728" s="610"/>
      <c r="V728" s="610"/>
      <c r="W728" s="610"/>
      <c r="X728" s="610"/>
      <c r="Y728" s="610"/>
      <c r="Z728" s="610"/>
      <c r="AA728" s="610"/>
      <c r="AB728" s="610"/>
      <c r="AC728" s="610"/>
      <c r="AD728" s="610"/>
      <c r="AE728" s="610"/>
      <c r="AF728" s="610"/>
      <c r="AG728" s="610"/>
    </row>
    <row r="729" spans="1:33" ht="24.95" customHeight="1">
      <c r="A729" s="615"/>
      <c r="B729" s="613"/>
      <c r="C729" s="613"/>
      <c r="D729" s="610"/>
      <c r="E729" s="610"/>
      <c r="F729" s="610"/>
      <c r="G729" s="610"/>
      <c r="H729" s="610"/>
      <c r="I729" s="610"/>
      <c r="J729" s="610"/>
      <c r="K729" s="610"/>
      <c r="L729" s="610"/>
      <c r="M729" s="610"/>
      <c r="N729" s="610"/>
      <c r="O729" s="610"/>
      <c r="P729" s="610"/>
      <c r="Q729" s="610"/>
      <c r="R729" s="610"/>
      <c r="S729" s="610"/>
      <c r="T729" s="610"/>
      <c r="U729" s="610"/>
      <c r="V729" s="610"/>
      <c r="W729" s="610"/>
      <c r="X729" s="610"/>
      <c r="Y729" s="610"/>
      <c r="Z729" s="610"/>
      <c r="AA729" s="610"/>
      <c r="AB729" s="610"/>
      <c r="AC729" s="610"/>
      <c r="AD729" s="610"/>
      <c r="AE729" s="610"/>
      <c r="AF729" s="610"/>
      <c r="AG729" s="610"/>
    </row>
    <row r="730" spans="1:33" ht="24.95" customHeight="1">
      <c r="A730" s="615"/>
      <c r="B730" s="613"/>
      <c r="C730" s="613"/>
      <c r="D730" s="610"/>
      <c r="E730" s="610"/>
      <c r="F730" s="610"/>
      <c r="G730" s="610"/>
      <c r="H730" s="610"/>
      <c r="I730" s="610"/>
      <c r="J730" s="610"/>
      <c r="K730" s="610"/>
      <c r="L730" s="610"/>
      <c r="M730" s="610"/>
      <c r="N730" s="610"/>
      <c r="O730" s="610"/>
      <c r="P730" s="610"/>
      <c r="Q730" s="610"/>
      <c r="R730" s="610"/>
      <c r="S730" s="610"/>
      <c r="T730" s="610"/>
      <c r="U730" s="610"/>
      <c r="V730" s="610"/>
      <c r="W730" s="610"/>
      <c r="X730" s="610"/>
      <c r="Y730" s="610"/>
      <c r="Z730" s="610"/>
      <c r="AA730" s="610"/>
      <c r="AB730" s="610"/>
      <c r="AC730" s="610"/>
      <c r="AD730" s="610"/>
      <c r="AE730" s="610"/>
      <c r="AF730" s="610"/>
      <c r="AG730" s="610"/>
    </row>
    <row r="731" spans="1:33" ht="24.95" customHeight="1">
      <c r="A731" s="615"/>
      <c r="B731" s="613"/>
      <c r="C731" s="613"/>
      <c r="D731" s="610"/>
      <c r="E731" s="610"/>
      <c r="F731" s="610"/>
      <c r="G731" s="610"/>
      <c r="H731" s="610"/>
      <c r="I731" s="610"/>
      <c r="J731" s="610"/>
      <c r="K731" s="610"/>
      <c r="L731" s="610"/>
      <c r="M731" s="610"/>
      <c r="N731" s="610"/>
      <c r="O731" s="610"/>
      <c r="P731" s="610"/>
      <c r="Q731" s="610"/>
      <c r="R731" s="610"/>
      <c r="S731" s="610"/>
      <c r="T731" s="610"/>
      <c r="U731" s="610"/>
      <c r="V731" s="610"/>
      <c r="W731" s="610"/>
      <c r="X731" s="610"/>
      <c r="Y731" s="610"/>
      <c r="Z731" s="610"/>
      <c r="AA731" s="610"/>
      <c r="AB731" s="610"/>
      <c r="AC731" s="610"/>
      <c r="AD731" s="610"/>
      <c r="AE731" s="610"/>
      <c r="AF731" s="610"/>
      <c r="AG731" s="610"/>
    </row>
    <row r="732" spans="1:33" ht="24.95" customHeight="1">
      <c r="A732" s="615"/>
      <c r="B732" s="613"/>
      <c r="C732" s="613"/>
      <c r="D732" s="610"/>
      <c r="E732" s="610"/>
      <c r="F732" s="610"/>
      <c r="G732" s="610"/>
      <c r="H732" s="610"/>
      <c r="I732" s="610"/>
      <c r="J732" s="610"/>
      <c r="K732" s="610"/>
      <c r="L732" s="610"/>
      <c r="M732" s="610"/>
      <c r="N732" s="610"/>
      <c r="O732" s="610"/>
      <c r="P732" s="610"/>
      <c r="Q732" s="610"/>
      <c r="R732" s="610"/>
      <c r="S732" s="610"/>
      <c r="T732" s="610"/>
      <c r="U732" s="610"/>
      <c r="V732" s="610"/>
      <c r="W732" s="610"/>
      <c r="X732" s="610"/>
      <c r="Y732" s="610"/>
      <c r="Z732" s="610"/>
      <c r="AA732" s="610"/>
      <c r="AB732" s="610"/>
      <c r="AC732" s="610"/>
      <c r="AD732" s="610"/>
      <c r="AE732" s="610"/>
      <c r="AF732" s="610"/>
      <c r="AG732" s="610"/>
    </row>
    <row r="733" spans="1:33" ht="24.95" customHeight="1">
      <c r="A733" s="615"/>
      <c r="B733" s="613"/>
      <c r="C733" s="613"/>
      <c r="D733" s="610"/>
      <c r="E733" s="610"/>
      <c r="F733" s="610"/>
      <c r="G733" s="610"/>
      <c r="H733" s="610"/>
      <c r="I733" s="610"/>
      <c r="J733" s="610"/>
      <c r="K733" s="610"/>
      <c r="L733" s="610"/>
      <c r="M733" s="610"/>
      <c r="N733" s="610"/>
      <c r="O733" s="610"/>
      <c r="P733" s="610"/>
      <c r="Q733" s="610"/>
      <c r="R733" s="610"/>
      <c r="S733" s="610"/>
      <c r="T733" s="610"/>
      <c r="U733" s="610"/>
      <c r="V733" s="610"/>
      <c r="W733" s="610"/>
      <c r="X733" s="610"/>
      <c r="Y733" s="610"/>
      <c r="Z733" s="610"/>
      <c r="AA733" s="610"/>
      <c r="AB733" s="610"/>
      <c r="AC733" s="610"/>
      <c r="AD733" s="610"/>
      <c r="AE733" s="610"/>
      <c r="AF733" s="610"/>
      <c r="AG733" s="610"/>
    </row>
    <row r="734" spans="1:33" ht="24.95" customHeight="1">
      <c r="A734" s="615"/>
      <c r="B734" s="613"/>
      <c r="C734" s="613"/>
      <c r="D734" s="610"/>
      <c r="E734" s="610"/>
      <c r="F734" s="610"/>
      <c r="G734" s="610"/>
      <c r="H734" s="610"/>
      <c r="I734" s="610"/>
      <c r="J734" s="610"/>
      <c r="K734" s="610"/>
      <c r="L734" s="610"/>
      <c r="M734" s="610"/>
      <c r="N734" s="610"/>
      <c r="O734" s="610"/>
      <c r="P734" s="610"/>
      <c r="Q734" s="610"/>
      <c r="R734" s="610"/>
      <c r="S734" s="610"/>
      <c r="T734" s="610"/>
      <c r="U734" s="610"/>
      <c r="V734" s="610"/>
      <c r="W734" s="610"/>
      <c r="X734" s="610"/>
      <c r="Y734" s="610"/>
      <c r="Z734" s="610"/>
      <c r="AA734" s="610"/>
      <c r="AB734" s="610"/>
      <c r="AC734" s="610"/>
      <c r="AD734" s="610"/>
      <c r="AE734" s="610"/>
      <c r="AF734" s="610"/>
      <c r="AG734" s="610"/>
    </row>
    <row r="735" spans="1:33" ht="24.95" customHeight="1">
      <c r="A735" s="615"/>
      <c r="B735" s="613"/>
      <c r="C735" s="613"/>
      <c r="D735" s="610"/>
      <c r="E735" s="610"/>
      <c r="F735" s="610"/>
      <c r="G735" s="610"/>
      <c r="H735" s="610"/>
      <c r="I735" s="610"/>
      <c r="J735" s="610"/>
      <c r="K735" s="610"/>
      <c r="L735" s="610"/>
      <c r="M735" s="610"/>
      <c r="N735" s="610"/>
      <c r="O735" s="610"/>
      <c r="P735" s="610"/>
      <c r="Q735" s="610"/>
      <c r="R735" s="610"/>
      <c r="S735" s="610"/>
      <c r="T735" s="610"/>
      <c r="U735" s="610"/>
      <c r="V735" s="610"/>
      <c r="W735" s="610"/>
      <c r="X735" s="610"/>
      <c r="Y735" s="610"/>
      <c r="Z735" s="610"/>
      <c r="AA735" s="610"/>
      <c r="AB735" s="610"/>
      <c r="AC735" s="610"/>
      <c r="AD735" s="610"/>
      <c r="AE735" s="610"/>
      <c r="AF735" s="610"/>
      <c r="AG735" s="610"/>
    </row>
    <row r="736" spans="1:33" ht="24.95" customHeight="1">
      <c r="A736" s="615"/>
      <c r="B736" s="613"/>
      <c r="C736" s="613"/>
      <c r="D736" s="610"/>
      <c r="E736" s="610"/>
      <c r="F736" s="610"/>
      <c r="G736" s="610"/>
      <c r="H736" s="610"/>
      <c r="I736" s="610"/>
      <c r="J736" s="610"/>
      <c r="K736" s="610"/>
      <c r="L736" s="610"/>
      <c r="M736" s="610"/>
      <c r="N736" s="610"/>
      <c r="O736" s="610"/>
      <c r="P736" s="610"/>
      <c r="Q736" s="610"/>
      <c r="R736" s="610"/>
      <c r="S736" s="610"/>
      <c r="T736" s="610"/>
      <c r="U736" s="610"/>
      <c r="V736" s="610"/>
      <c r="W736" s="610"/>
      <c r="X736" s="610"/>
      <c r="Y736" s="610"/>
      <c r="Z736" s="610"/>
      <c r="AA736" s="610"/>
      <c r="AB736" s="610"/>
      <c r="AC736" s="610"/>
      <c r="AD736" s="610"/>
      <c r="AE736" s="610"/>
      <c r="AF736" s="610"/>
      <c r="AG736" s="610"/>
    </row>
    <row r="737" spans="1:33" ht="24.95" customHeight="1">
      <c r="A737" s="615"/>
      <c r="B737" s="613"/>
      <c r="C737" s="613"/>
      <c r="D737" s="610"/>
      <c r="E737" s="610"/>
      <c r="F737" s="610"/>
      <c r="G737" s="610"/>
      <c r="H737" s="610"/>
      <c r="I737" s="610"/>
      <c r="J737" s="610"/>
      <c r="K737" s="610"/>
      <c r="L737" s="610"/>
      <c r="M737" s="610"/>
      <c r="N737" s="610"/>
      <c r="O737" s="610"/>
      <c r="P737" s="610"/>
      <c r="Q737" s="610"/>
      <c r="R737" s="610"/>
      <c r="S737" s="610"/>
      <c r="T737" s="610"/>
      <c r="U737" s="610"/>
      <c r="V737" s="610"/>
      <c r="W737" s="610"/>
      <c r="X737" s="610"/>
      <c r="Y737" s="610"/>
      <c r="Z737" s="610"/>
      <c r="AA737" s="610"/>
      <c r="AB737" s="610"/>
      <c r="AC737" s="610"/>
      <c r="AD737" s="610"/>
      <c r="AE737" s="610"/>
      <c r="AF737" s="610"/>
      <c r="AG737" s="610"/>
    </row>
    <row r="738" spans="1:33" ht="24.95" customHeight="1">
      <c r="A738" s="615"/>
      <c r="B738" s="613"/>
      <c r="C738" s="613"/>
      <c r="D738" s="610"/>
      <c r="E738" s="610"/>
      <c r="F738" s="610"/>
      <c r="G738" s="610"/>
      <c r="H738" s="610"/>
      <c r="I738" s="610"/>
      <c r="J738" s="610"/>
      <c r="K738" s="610"/>
      <c r="L738" s="610"/>
      <c r="M738" s="610"/>
      <c r="N738" s="610"/>
      <c r="O738" s="610"/>
      <c r="P738" s="610"/>
      <c r="Q738" s="610"/>
      <c r="R738" s="610"/>
      <c r="S738" s="610"/>
      <c r="T738" s="610"/>
      <c r="U738" s="610"/>
      <c r="V738" s="610"/>
      <c r="W738" s="610"/>
      <c r="X738" s="610"/>
      <c r="Y738" s="610"/>
      <c r="Z738" s="610"/>
      <c r="AA738" s="610"/>
      <c r="AB738" s="610"/>
      <c r="AC738" s="610"/>
      <c r="AD738" s="610"/>
      <c r="AE738" s="610"/>
      <c r="AF738" s="610"/>
      <c r="AG738" s="610"/>
    </row>
    <row r="739" spans="1:33" ht="24.95" customHeight="1">
      <c r="A739" s="615"/>
      <c r="B739" s="613"/>
      <c r="C739" s="613"/>
      <c r="D739" s="610"/>
      <c r="E739" s="610"/>
      <c r="F739" s="610"/>
      <c r="G739" s="610"/>
      <c r="H739" s="610"/>
      <c r="I739" s="610"/>
      <c r="J739" s="610"/>
      <c r="K739" s="610"/>
      <c r="L739" s="610"/>
      <c r="M739" s="610"/>
      <c r="N739" s="610"/>
      <c r="O739" s="610"/>
      <c r="P739" s="610"/>
      <c r="Q739" s="610"/>
      <c r="R739" s="610"/>
      <c r="S739" s="610"/>
      <c r="T739" s="610"/>
      <c r="U739" s="610"/>
      <c r="V739" s="610"/>
      <c r="W739" s="610"/>
      <c r="X739" s="610"/>
      <c r="Y739" s="610"/>
      <c r="Z739" s="610"/>
      <c r="AA739" s="610"/>
      <c r="AB739" s="610"/>
      <c r="AC739" s="610"/>
      <c r="AD739" s="610"/>
      <c r="AE739" s="610"/>
      <c r="AF739" s="610"/>
      <c r="AG739" s="610"/>
    </row>
    <row r="740" spans="1:33" ht="24.95" customHeight="1">
      <c r="A740" s="615"/>
      <c r="B740" s="613"/>
      <c r="C740" s="613"/>
      <c r="D740" s="610"/>
      <c r="E740" s="610"/>
      <c r="F740" s="610"/>
      <c r="G740" s="610"/>
      <c r="H740" s="610"/>
      <c r="I740" s="610"/>
      <c r="J740" s="610"/>
      <c r="K740" s="610"/>
      <c r="L740" s="610"/>
      <c r="M740" s="610"/>
      <c r="N740" s="610"/>
      <c r="O740" s="610"/>
      <c r="P740" s="610"/>
      <c r="Q740" s="610"/>
      <c r="R740" s="610"/>
      <c r="S740" s="610"/>
      <c r="T740" s="610"/>
      <c r="U740" s="610"/>
      <c r="V740" s="610"/>
      <c r="W740" s="610"/>
      <c r="X740" s="610"/>
      <c r="Y740" s="610"/>
      <c r="Z740" s="610"/>
      <c r="AA740" s="610"/>
      <c r="AB740" s="610"/>
      <c r="AC740" s="610"/>
      <c r="AD740" s="610"/>
      <c r="AE740" s="610"/>
      <c r="AF740" s="610"/>
      <c r="AG740" s="610"/>
    </row>
    <row r="741" spans="1:33" ht="24.95" customHeight="1">
      <c r="A741" s="615"/>
      <c r="B741" s="613"/>
      <c r="C741" s="613"/>
      <c r="D741" s="610"/>
      <c r="E741" s="610"/>
      <c r="F741" s="610"/>
      <c r="G741" s="610"/>
      <c r="H741" s="610"/>
      <c r="I741" s="610"/>
      <c r="J741" s="610"/>
      <c r="K741" s="610"/>
      <c r="L741" s="610"/>
      <c r="M741" s="610"/>
      <c r="N741" s="610"/>
      <c r="O741" s="610"/>
      <c r="P741" s="610"/>
      <c r="Q741" s="610"/>
      <c r="R741" s="610"/>
      <c r="S741" s="610"/>
      <c r="T741" s="610"/>
      <c r="U741" s="610"/>
      <c r="V741" s="610"/>
      <c r="W741" s="610"/>
      <c r="X741" s="610"/>
      <c r="Y741" s="610"/>
      <c r="Z741" s="610"/>
      <c r="AA741" s="610"/>
      <c r="AB741" s="610"/>
      <c r="AC741" s="610"/>
      <c r="AD741" s="610"/>
      <c r="AE741" s="610"/>
      <c r="AF741" s="610"/>
      <c r="AG741" s="610"/>
    </row>
    <row r="742" spans="1:33" ht="24.95" customHeight="1">
      <c r="A742" s="615"/>
      <c r="B742" s="613"/>
      <c r="C742" s="613"/>
      <c r="D742" s="610"/>
      <c r="E742" s="610"/>
      <c r="F742" s="610"/>
      <c r="G742" s="610"/>
      <c r="H742" s="610"/>
      <c r="I742" s="610"/>
      <c r="J742" s="610"/>
      <c r="K742" s="610"/>
      <c r="L742" s="610"/>
      <c r="M742" s="610"/>
      <c r="N742" s="610"/>
      <c r="O742" s="610"/>
      <c r="P742" s="610"/>
      <c r="Q742" s="610"/>
      <c r="R742" s="610"/>
      <c r="S742" s="610"/>
      <c r="T742" s="610"/>
      <c r="U742" s="610"/>
      <c r="V742" s="610"/>
      <c r="W742" s="610"/>
      <c r="X742" s="610"/>
      <c r="Y742" s="610"/>
      <c r="Z742" s="610"/>
      <c r="AA742" s="610"/>
      <c r="AB742" s="610"/>
      <c r="AC742" s="610"/>
      <c r="AD742" s="610"/>
      <c r="AE742" s="610"/>
      <c r="AF742" s="610"/>
      <c r="AG742" s="610"/>
    </row>
    <row r="743" spans="1:33" ht="24.95" customHeight="1">
      <c r="A743" s="615"/>
      <c r="B743" s="614"/>
      <c r="C743" s="613"/>
      <c r="D743" s="610"/>
      <c r="E743" s="610"/>
      <c r="F743" s="610"/>
      <c r="G743" s="610"/>
      <c r="H743" s="610"/>
      <c r="I743" s="610"/>
      <c r="J743" s="610"/>
      <c r="K743" s="610"/>
      <c r="L743" s="610"/>
      <c r="M743" s="610"/>
      <c r="N743" s="610"/>
      <c r="O743" s="610"/>
      <c r="P743" s="610"/>
      <c r="Q743" s="610"/>
      <c r="R743" s="610"/>
      <c r="S743" s="610"/>
      <c r="T743" s="610"/>
      <c r="U743" s="610"/>
      <c r="V743" s="610"/>
      <c r="W743" s="610"/>
      <c r="X743" s="610"/>
      <c r="Y743" s="610"/>
      <c r="Z743" s="610"/>
      <c r="AA743" s="610"/>
      <c r="AB743" s="610"/>
      <c r="AC743" s="610"/>
      <c r="AD743" s="610"/>
      <c r="AE743" s="610"/>
      <c r="AF743" s="610"/>
      <c r="AG743" s="610"/>
    </row>
    <row r="744" spans="1:33" ht="24.95" customHeight="1">
      <c r="A744" s="615"/>
      <c r="B744" s="614"/>
      <c r="C744" s="613"/>
      <c r="D744" s="610"/>
      <c r="E744" s="610"/>
      <c r="F744" s="610"/>
      <c r="G744" s="610"/>
      <c r="H744" s="610"/>
      <c r="I744" s="610"/>
      <c r="J744" s="610"/>
      <c r="K744" s="610"/>
      <c r="L744" s="610"/>
      <c r="M744" s="610"/>
      <c r="N744" s="610"/>
      <c r="O744" s="610"/>
      <c r="P744" s="610"/>
      <c r="Q744" s="610"/>
      <c r="R744" s="610"/>
      <c r="S744" s="610"/>
      <c r="T744" s="610"/>
      <c r="U744" s="610"/>
      <c r="V744" s="610"/>
      <c r="W744" s="610"/>
      <c r="X744" s="610"/>
      <c r="Y744" s="610"/>
      <c r="Z744" s="610"/>
      <c r="AA744" s="610"/>
      <c r="AB744" s="610"/>
      <c r="AC744" s="610"/>
      <c r="AD744" s="610"/>
      <c r="AE744" s="610"/>
      <c r="AF744" s="610"/>
      <c r="AG744" s="610"/>
    </row>
    <row r="745" spans="1:33" ht="24.95" customHeight="1">
      <c r="A745" s="615"/>
      <c r="B745" s="614"/>
      <c r="C745" s="613"/>
      <c r="D745" s="610"/>
      <c r="E745" s="610"/>
      <c r="F745" s="610"/>
      <c r="G745" s="610"/>
      <c r="H745" s="610"/>
      <c r="I745" s="610"/>
      <c r="J745" s="610"/>
      <c r="K745" s="610"/>
      <c r="L745" s="610"/>
      <c r="M745" s="610"/>
      <c r="N745" s="610"/>
      <c r="O745" s="610"/>
      <c r="P745" s="610"/>
      <c r="Q745" s="610"/>
      <c r="R745" s="610"/>
      <c r="S745" s="610"/>
      <c r="T745" s="610"/>
      <c r="U745" s="610"/>
      <c r="V745" s="610"/>
      <c r="W745" s="610"/>
      <c r="X745" s="610"/>
      <c r="Y745" s="610"/>
      <c r="Z745" s="610"/>
      <c r="AA745" s="610"/>
      <c r="AB745" s="610"/>
      <c r="AC745" s="610"/>
      <c r="AD745" s="610"/>
      <c r="AE745" s="610"/>
      <c r="AF745" s="610"/>
      <c r="AG745" s="610"/>
    </row>
    <row r="746" spans="1:33" ht="24.95" customHeight="1">
      <c r="A746" s="615"/>
      <c r="B746" s="614"/>
      <c r="C746" s="613"/>
      <c r="D746" s="610"/>
      <c r="E746" s="610"/>
      <c r="F746" s="610"/>
      <c r="G746" s="610"/>
      <c r="H746" s="610"/>
      <c r="I746" s="610"/>
      <c r="J746" s="610"/>
      <c r="K746" s="610"/>
      <c r="L746" s="610"/>
      <c r="M746" s="610"/>
      <c r="N746" s="610"/>
      <c r="O746" s="610"/>
      <c r="P746" s="610"/>
      <c r="Q746" s="610"/>
      <c r="R746" s="610"/>
      <c r="S746" s="610"/>
      <c r="T746" s="610"/>
      <c r="U746" s="610"/>
      <c r="V746" s="610"/>
      <c r="W746" s="610"/>
      <c r="X746" s="610"/>
      <c r="Y746" s="610"/>
      <c r="Z746" s="610"/>
      <c r="AA746" s="610"/>
      <c r="AB746" s="610"/>
      <c r="AC746" s="610"/>
      <c r="AD746" s="610"/>
      <c r="AE746" s="610"/>
      <c r="AF746" s="610"/>
      <c r="AG746" s="610"/>
    </row>
    <row r="747" spans="1:33" ht="24.95" customHeight="1">
      <c r="A747" s="615"/>
      <c r="B747" s="614"/>
      <c r="C747" s="613"/>
      <c r="D747" s="610"/>
      <c r="E747" s="610"/>
      <c r="F747" s="610"/>
      <c r="G747" s="610"/>
      <c r="H747" s="610"/>
      <c r="I747" s="610"/>
      <c r="J747" s="610"/>
      <c r="K747" s="610"/>
      <c r="L747" s="610"/>
      <c r="M747" s="610"/>
      <c r="N747" s="610"/>
      <c r="O747" s="610"/>
      <c r="P747" s="610"/>
      <c r="Q747" s="610"/>
      <c r="R747" s="610"/>
      <c r="S747" s="610"/>
      <c r="T747" s="610"/>
      <c r="U747" s="610"/>
      <c r="V747" s="610"/>
      <c r="W747" s="610"/>
      <c r="X747" s="610"/>
      <c r="Y747" s="610"/>
      <c r="Z747" s="610"/>
      <c r="AA747" s="610"/>
      <c r="AB747" s="610"/>
      <c r="AC747" s="610"/>
      <c r="AD747" s="610"/>
      <c r="AE747" s="610"/>
      <c r="AF747" s="610"/>
      <c r="AG747" s="610"/>
    </row>
    <row r="748" spans="1:33" ht="24.95" customHeight="1">
      <c r="A748" s="615"/>
      <c r="B748" s="614"/>
      <c r="C748" s="613"/>
      <c r="D748" s="610"/>
      <c r="E748" s="610"/>
      <c r="F748" s="610"/>
      <c r="G748" s="610"/>
      <c r="H748" s="610"/>
      <c r="I748" s="610"/>
      <c r="J748" s="610"/>
      <c r="K748" s="610"/>
      <c r="L748" s="610"/>
      <c r="M748" s="610"/>
      <c r="N748" s="610"/>
      <c r="O748" s="610"/>
      <c r="P748" s="610"/>
      <c r="Q748" s="610"/>
      <c r="R748" s="610"/>
      <c r="S748" s="610"/>
      <c r="T748" s="610"/>
      <c r="U748" s="610"/>
      <c r="V748" s="610"/>
      <c r="W748" s="610"/>
      <c r="X748" s="610"/>
      <c r="Y748" s="610"/>
      <c r="Z748" s="610"/>
      <c r="AA748" s="610"/>
      <c r="AB748" s="610"/>
      <c r="AC748" s="610"/>
      <c r="AD748" s="610"/>
      <c r="AE748" s="610"/>
      <c r="AF748" s="610"/>
      <c r="AG748" s="610"/>
    </row>
    <row r="749" spans="1:33" ht="24.95" customHeight="1">
      <c r="A749" s="615"/>
      <c r="B749" s="614"/>
      <c r="C749" s="613"/>
      <c r="D749" s="610"/>
      <c r="E749" s="610"/>
      <c r="F749" s="610"/>
      <c r="G749" s="610"/>
      <c r="H749" s="610"/>
      <c r="I749" s="610"/>
      <c r="J749" s="610"/>
      <c r="K749" s="610"/>
      <c r="L749" s="610"/>
      <c r="M749" s="610"/>
      <c r="N749" s="610"/>
      <c r="O749" s="610"/>
      <c r="P749" s="610"/>
      <c r="Q749" s="610"/>
      <c r="R749" s="610"/>
      <c r="S749" s="610"/>
      <c r="T749" s="610"/>
      <c r="U749" s="610"/>
      <c r="V749" s="610"/>
      <c r="W749" s="610"/>
      <c r="X749" s="610"/>
      <c r="Y749" s="610"/>
      <c r="Z749" s="610"/>
      <c r="AA749" s="610"/>
      <c r="AB749" s="610"/>
      <c r="AC749" s="610"/>
      <c r="AD749" s="610"/>
      <c r="AE749" s="610"/>
      <c r="AF749" s="610"/>
      <c r="AG749" s="610"/>
    </row>
    <row r="750" spans="1:33" ht="24.95" customHeight="1">
      <c r="A750" s="615"/>
      <c r="B750" s="614"/>
      <c r="C750" s="613"/>
      <c r="D750" s="610"/>
      <c r="E750" s="610"/>
      <c r="F750" s="610"/>
      <c r="G750" s="610"/>
      <c r="H750" s="610"/>
      <c r="I750" s="610"/>
      <c r="J750" s="610"/>
      <c r="K750" s="610"/>
      <c r="L750" s="610"/>
      <c r="M750" s="610"/>
      <c r="N750" s="610"/>
      <c r="O750" s="610"/>
      <c r="P750" s="610"/>
      <c r="Q750" s="610"/>
      <c r="R750" s="610"/>
      <c r="S750" s="610"/>
      <c r="T750" s="610"/>
      <c r="U750" s="610"/>
      <c r="V750" s="610"/>
      <c r="W750" s="610"/>
      <c r="X750" s="610"/>
      <c r="Y750" s="610"/>
      <c r="Z750" s="610"/>
      <c r="AA750" s="610"/>
      <c r="AB750" s="610"/>
      <c r="AC750" s="610"/>
      <c r="AD750" s="610"/>
      <c r="AE750" s="610"/>
      <c r="AF750" s="610"/>
      <c r="AG750" s="610"/>
    </row>
    <row r="751" spans="1:33" ht="24.95" customHeight="1">
      <c r="A751" s="615"/>
      <c r="B751" s="614"/>
      <c r="C751" s="613"/>
      <c r="D751" s="610"/>
      <c r="E751" s="610"/>
      <c r="F751" s="610"/>
      <c r="G751" s="610"/>
      <c r="H751" s="610"/>
      <c r="I751" s="610"/>
      <c r="J751" s="610"/>
      <c r="K751" s="610"/>
      <c r="L751" s="610"/>
      <c r="M751" s="610"/>
      <c r="N751" s="610"/>
      <c r="O751" s="610"/>
      <c r="P751" s="610"/>
      <c r="Q751" s="610"/>
      <c r="R751" s="610"/>
      <c r="S751" s="610"/>
      <c r="T751" s="610"/>
      <c r="U751" s="610"/>
      <c r="V751" s="610"/>
      <c r="W751" s="610"/>
      <c r="X751" s="610"/>
      <c r="Y751" s="610"/>
      <c r="Z751" s="610"/>
      <c r="AA751" s="610"/>
      <c r="AB751" s="610"/>
      <c r="AC751" s="610"/>
      <c r="AD751" s="610"/>
      <c r="AE751" s="610"/>
      <c r="AF751" s="610"/>
      <c r="AG751" s="610"/>
    </row>
    <row r="752" spans="1:33" ht="24.95" customHeight="1">
      <c r="A752" s="615"/>
      <c r="B752" s="614"/>
      <c r="C752" s="613"/>
      <c r="D752" s="610"/>
      <c r="E752" s="610"/>
      <c r="F752" s="610"/>
      <c r="G752" s="610"/>
      <c r="H752" s="610"/>
      <c r="I752" s="610"/>
      <c r="J752" s="610"/>
      <c r="K752" s="610"/>
      <c r="L752" s="610"/>
      <c r="M752" s="610"/>
      <c r="N752" s="610"/>
      <c r="O752" s="610"/>
      <c r="P752" s="610"/>
      <c r="Q752" s="610"/>
      <c r="R752" s="610"/>
      <c r="S752" s="610"/>
      <c r="T752" s="610"/>
      <c r="U752" s="610"/>
      <c r="V752" s="610"/>
      <c r="W752" s="610"/>
      <c r="X752" s="610"/>
      <c r="Y752" s="610"/>
      <c r="Z752" s="610"/>
      <c r="AA752" s="610"/>
      <c r="AB752" s="610"/>
      <c r="AC752" s="610"/>
      <c r="AD752" s="610"/>
      <c r="AE752" s="610"/>
      <c r="AF752" s="610"/>
      <c r="AG752" s="610"/>
    </row>
    <row r="753" spans="1:33" ht="24.95" customHeight="1">
      <c r="A753" s="615"/>
      <c r="B753" s="614"/>
      <c r="C753" s="613"/>
      <c r="D753" s="610"/>
      <c r="E753" s="610"/>
      <c r="F753" s="610"/>
      <c r="G753" s="610"/>
      <c r="H753" s="610"/>
      <c r="I753" s="610"/>
      <c r="J753" s="610"/>
      <c r="K753" s="610"/>
      <c r="L753" s="610"/>
      <c r="M753" s="610"/>
      <c r="N753" s="610"/>
      <c r="O753" s="610"/>
      <c r="P753" s="610"/>
      <c r="Q753" s="610"/>
      <c r="R753" s="610"/>
      <c r="S753" s="610"/>
      <c r="T753" s="610"/>
      <c r="U753" s="610"/>
      <c r="V753" s="610"/>
      <c r="W753" s="610"/>
      <c r="X753" s="610"/>
      <c r="Y753" s="610"/>
      <c r="Z753" s="610"/>
      <c r="AA753" s="610"/>
      <c r="AB753" s="610"/>
      <c r="AC753" s="610"/>
      <c r="AD753" s="610"/>
      <c r="AE753" s="610"/>
      <c r="AF753" s="610"/>
      <c r="AG753" s="610"/>
    </row>
    <row r="754" spans="1:33" ht="24.95" customHeight="1">
      <c r="A754" s="615"/>
      <c r="B754" s="614"/>
      <c r="C754" s="613"/>
      <c r="D754" s="610"/>
      <c r="E754" s="610"/>
      <c r="F754" s="610"/>
      <c r="G754" s="610"/>
      <c r="H754" s="610"/>
      <c r="I754" s="610"/>
      <c r="J754" s="610"/>
      <c r="K754" s="610"/>
      <c r="L754" s="610"/>
      <c r="M754" s="610"/>
      <c r="N754" s="610"/>
      <c r="O754" s="610"/>
      <c r="P754" s="610"/>
      <c r="Q754" s="610"/>
      <c r="R754" s="610"/>
      <c r="S754" s="610"/>
      <c r="T754" s="610"/>
      <c r="U754" s="610"/>
      <c r="V754" s="610"/>
      <c r="W754" s="610"/>
      <c r="X754" s="610"/>
      <c r="Y754" s="610"/>
      <c r="Z754" s="610"/>
      <c r="AA754" s="610"/>
      <c r="AB754" s="610"/>
      <c r="AC754" s="610"/>
      <c r="AD754" s="610"/>
      <c r="AE754" s="610"/>
      <c r="AF754" s="610"/>
      <c r="AG754" s="610"/>
    </row>
    <row r="755" spans="1:33" ht="24.95" customHeight="1">
      <c r="A755" s="615"/>
      <c r="B755" s="614"/>
      <c r="C755" s="613"/>
      <c r="D755" s="610"/>
      <c r="E755" s="610"/>
      <c r="F755" s="610"/>
      <c r="G755" s="610"/>
      <c r="H755" s="610"/>
      <c r="I755" s="610"/>
      <c r="J755" s="610"/>
      <c r="K755" s="610"/>
      <c r="L755" s="610"/>
      <c r="M755" s="610"/>
      <c r="N755" s="610"/>
      <c r="O755" s="610"/>
      <c r="P755" s="610"/>
      <c r="Q755" s="610"/>
      <c r="R755" s="610"/>
      <c r="S755" s="610"/>
      <c r="T755" s="610"/>
      <c r="U755" s="610"/>
      <c r="V755" s="610"/>
      <c r="W755" s="610"/>
      <c r="X755" s="610"/>
      <c r="Y755" s="610"/>
      <c r="Z755" s="610"/>
      <c r="AA755" s="610"/>
      <c r="AB755" s="610"/>
      <c r="AC755" s="610"/>
      <c r="AD755" s="610"/>
      <c r="AE755" s="610"/>
      <c r="AF755" s="610"/>
      <c r="AG755" s="610"/>
    </row>
    <row r="756" spans="1:33" ht="24.95" customHeight="1">
      <c r="A756" s="615"/>
      <c r="B756" s="614"/>
      <c r="C756" s="613"/>
      <c r="D756" s="610"/>
      <c r="E756" s="610"/>
      <c r="F756" s="610"/>
      <c r="G756" s="610"/>
      <c r="H756" s="610"/>
      <c r="I756" s="610"/>
      <c r="J756" s="610"/>
      <c r="K756" s="610"/>
      <c r="L756" s="610"/>
      <c r="M756" s="610"/>
      <c r="N756" s="610"/>
      <c r="O756" s="610"/>
      <c r="P756" s="610"/>
      <c r="Q756" s="610"/>
      <c r="R756" s="610"/>
      <c r="S756" s="610"/>
      <c r="T756" s="610"/>
      <c r="U756" s="610"/>
      <c r="V756" s="610"/>
      <c r="W756" s="610"/>
      <c r="X756" s="610"/>
      <c r="Y756" s="610"/>
      <c r="Z756" s="610"/>
      <c r="AA756" s="610"/>
      <c r="AB756" s="610"/>
      <c r="AC756" s="610"/>
      <c r="AD756" s="610"/>
      <c r="AE756" s="610"/>
      <c r="AF756" s="610"/>
      <c r="AG756" s="610"/>
    </row>
    <row r="757" spans="1:33" ht="24.95" customHeight="1">
      <c r="A757" s="615"/>
      <c r="B757" s="614"/>
      <c r="C757" s="613"/>
      <c r="D757" s="610"/>
      <c r="E757" s="610"/>
      <c r="F757" s="610"/>
      <c r="G757" s="610"/>
      <c r="H757" s="610"/>
      <c r="I757" s="610"/>
      <c r="J757" s="610"/>
      <c r="K757" s="610"/>
      <c r="L757" s="610"/>
      <c r="M757" s="610"/>
      <c r="N757" s="610"/>
      <c r="O757" s="610"/>
      <c r="P757" s="610"/>
      <c r="Q757" s="610"/>
      <c r="R757" s="610"/>
      <c r="S757" s="610"/>
      <c r="T757" s="610"/>
      <c r="U757" s="610"/>
      <c r="V757" s="610"/>
      <c r="W757" s="610"/>
      <c r="X757" s="610"/>
      <c r="Y757" s="610"/>
      <c r="Z757" s="610"/>
      <c r="AA757" s="610"/>
      <c r="AB757" s="610"/>
      <c r="AC757" s="610"/>
      <c r="AD757" s="610"/>
      <c r="AE757" s="610"/>
      <c r="AF757" s="610"/>
      <c r="AG757" s="610"/>
    </row>
    <row r="758" spans="1:33" ht="24.95" customHeight="1">
      <c r="A758" s="615"/>
      <c r="B758" s="614"/>
      <c r="C758" s="613"/>
      <c r="D758" s="610"/>
      <c r="E758" s="610"/>
      <c r="F758" s="610"/>
      <c r="G758" s="610"/>
      <c r="H758" s="610"/>
      <c r="I758" s="610"/>
      <c r="J758" s="610"/>
      <c r="K758" s="610"/>
      <c r="L758" s="610"/>
      <c r="M758" s="610"/>
      <c r="N758" s="610"/>
      <c r="O758" s="610"/>
      <c r="P758" s="610"/>
      <c r="Q758" s="610"/>
      <c r="R758" s="610"/>
      <c r="S758" s="610"/>
      <c r="T758" s="610"/>
      <c r="U758" s="610"/>
      <c r="V758" s="610"/>
      <c r="W758" s="610"/>
      <c r="X758" s="610"/>
      <c r="Y758" s="610"/>
      <c r="Z758" s="610"/>
      <c r="AA758" s="610"/>
      <c r="AB758" s="610"/>
      <c r="AC758" s="610"/>
      <c r="AD758" s="610"/>
      <c r="AE758" s="610"/>
      <c r="AF758" s="610"/>
      <c r="AG758" s="610"/>
    </row>
    <row r="759" spans="1:33" ht="24.95" customHeight="1">
      <c r="A759" s="615"/>
      <c r="B759" s="614"/>
      <c r="C759" s="613"/>
      <c r="D759" s="610"/>
      <c r="E759" s="610"/>
      <c r="F759" s="610"/>
      <c r="G759" s="610"/>
      <c r="H759" s="610"/>
      <c r="I759" s="610"/>
      <c r="J759" s="610"/>
      <c r="K759" s="610"/>
      <c r="L759" s="610"/>
      <c r="M759" s="610"/>
      <c r="N759" s="610"/>
      <c r="O759" s="610"/>
      <c r="P759" s="610"/>
      <c r="Q759" s="610"/>
      <c r="R759" s="610"/>
      <c r="S759" s="610"/>
      <c r="T759" s="610"/>
      <c r="U759" s="610"/>
      <c r="V759" s="610"/>
      <c r="W759" s="610"/>
      <c r="X759" s="610"/>
      <c r="Y759" s="610"/>
      <c r="Z759" s="610"/>
      <c r="AA759" s="610"/>
      <c r="AB759" s="610"/>
      <c r="AC759" s="610"/>
      <c r="AD759" s="610"/>
      <c r="AE759" s="610"/>
      <c r="AF759" s="610"/>
      <c r="AG759" s="610"/>
    </row>
    <row r="760" spans="1:33" ht="24.95" customHeight="1">
      <c r="A760" s="615"/>
      <c r="B760" s="614"/>
      <c r="C760" s="613"/>
      <c r="D760" s="610"/>
      <c r="E760" s="610"/>
      <c r="F760" s="610"/>
      <c r="G760" s="610"/>
      <c r="H760" s="610"/>
      <c r="I760" s="610"/>
      <c r="J760" s="610"/>
      <c r="K760" s="610"/>
      <c r="L760" s="610"/>
      <c r="M760" s="610"/>
      <c r="N760" s="610"/>
      <c r="O760" s="610"/>
      <c r="P760" s="610"/>
      <c r="Q760" s="610"/>
      <c r="R760" s="610"/>
      <c r="S760" s="610"/>
      <c r="T760" s="610"/>
      <c r="U760" s="610"/>
      <c r="V760" s="610"/>
      <c r="W760" s="610"/>
      <c r="X760" s="610"/>
      <c r="Y760" s="610"/>
      <c r="Z760" s="610"/>
      <c r="AA760" s="610"/>
      <c r="AB760" s="610"/>
      <c r="AC760" s="610"/>
      <c r="AD760" s="610"/>
      <c r="AE760" s="610"/>
      <c r="AF760" s="610"/>
      <c r="AG760" s="610"/>
    </row>
    <row r="761" spans="1:33" ht="24.95" customHeight="1">
      <c r="A761" s="615"/>
      <c r="B761" s="614"/>
      <c r="C761" s="613"/>
      <c r="D761" s="610"/>
      <c r="E761" s="610"/>
      <c r="F761" s="610"/>
      <c r="G761" s="610"/>
      <c r="H761" s="610"/>
      <c r="I761" s="610"/>
      <c r="J761" s="610"/>
      <c r="K761" s="610"/>
      <c r="L761" s="610"/>
      <c r="M761" s="610"/>
      <c r="N761" s="610"/>
      <c r="O761" s="610"/>
      <c r="P761" s="610"/>
      <c r="Q761" s="610"/>
      <c r="R761" s="610"/>
      <c r="S761" s="610"/>
      <c r="T761" s="610"/>
      <c r="U761" s="610"/>
      <c r="V761" s="610"/>
      <c r="W761" s="610"/>
      <c r="X761" s="610"/>
      <c r="Y761" s="610"/>
      <c r="Z761" s="610"/>
      <c r="AA761" s="610"/>
      <c r="AB761" s="610"/>
      <c r="AC761" s="610"/>
      <c r="AD761" s="610"/>
      <c r="AE761" s="610"/>
      <c r="AF761" s="610"/>
      <c r="AG761" s="610"/>
    </row>
    <row r="762" spans="1:33" ht="24.95" customHeight="1">
      <c r="A762" s="615"/>
      <c r="B762" s="614"/>
      <c r="C762" s="613"/>
      <c r="D762" s="610"/>
      <c r="E762" s="610"/>
      <c r="F762" s="610"/>
      <c r="G762" s="610"/>
      <c r="H762" s="610"/>
      <c r="I762" s="610"/>
      <c r="J762" s="610"/>
      <c r="K762" s="610"/>
      <c r="L762" s="610"/>
      <c r="M762" s="610"/>
      <c r="N762" s="610"/>
      <c r="O762" s="610"/>
      <c r="P762" s="610"/>
      <c r="Q762" s="610"/>
      <c r="R762" s="610"/>
      <c r="S762" s="610"/>
      <c r="T762" s="610"/>
      <c r="U762" s="610"/>
      <c r="V762" s="610"/>
      <c r="W762" s="610"/>
      <c r="X762" s="610"/>
      <c r="Y762" s="610"/>
      <c r="Z762" s="610"/>
      <c r="AA762" s="610"/>
      <c r="AB762" s="610"/>
      <c r="AC762" s="610"/>
      <c r="AD762" s="610"/>
      <c r="AE762" s="610"/>
      <c r="AF762" s="610"/>
      <c r="AG762" s="610"/>
    </row>
    <row r="763" spans="1:33" ht="24.95" customHeight="1">
      <c r="A763" s="615"/>
      <c r="B763" s="614"/>
      <c r="C763" s="613"/>
      <c r="D763" s="610"/>
      <c r="E763" s="610"/>
      <c r="F763" s="610"/>
      <c r="G763" s="610"/>
      <c r="H763" s="610"/>
      <c r="I763" s="610"/>
      <c r="J763" s="610"/>
      <c r="K763" s="610"/>
      <c r="L763" s="610"/>
      <c r="M763" s="610"/>
      <c r="N763" s="610"/>
      <c r="O763" s="610"/>
      <c r="P763" s="610"/>
      <c r="Q763" s="610"/>
      <c r="R763" s="610"/>
      <c r="S763" s="610"/>
      <c r="T763" s="610"/>
      <c r="U763" s="610"/>
      <c r="V763" s="610"/>
      <c r="W763" s="610"/>
      <c r="X763" s="610"/>
      <c r="Y763" s="610"/>
      <c r="Z763" s="610"/>
      <c r="AA763" s="610"/>
      <c r="AB763" s="610"/>
      <c r="AC763" s="610"/>
      <c r="AD763" s="610"/>
      <c r="AE763" s="610"/>
      <c r="AF763" s="610"/>
      <c r="AG763" s="610"/>
    </row>
    <row r="764" spans="1:33" ht="24.95" customHeight="1">
      <c r="A764" s="615"/>
      <c r="B764" s="614"/>
      <c r="C764" s="613"/>
      <c r="D764" s="610"/>
      <c r="E764" s="610"/>
      <c r="F764" s="610"/>
      <c r="G764" s="610"/>
      <c r="H764" s="610"/>
      <c r="I764" s="610"/>
      <c r="J764" s="610"/>
      <c r="K764" s="610"/>
      <c r="L764" s="610"/>
      <c r="M764" s="610"/>
      <c r="N764" s="610"/>
      <c r="O764" s="610"/>
      <c r="P764" s="610"/>
      <c r="Q764" s="610"/>
      <c r="R764" s="610"/>
      <c r="S764" s="610"/>
      <c r="T764" s="610"/>
      <c r="U764" s="610"/>
      <c r="V764" s="610"/>
      <c r="W764" s="610"/>
      <c r="X764" s="610"/>
      <c r="Y764" s="610"/>
      <c r="Z764" s="610"/>
      <c r="AA764" s="610"/>
      <c r="AB764" s="610"/>
      <c r="AC764" s="610"/>
      <c r="AD764" s="610"/>
      <c r="AE764" s="610"/>
      <c r="AF764" s="610"/>
      <c r="AG764" s="610"/>
    </row>
    <row r="765" spans="1:33" ht="24.95" customHeight="1">
      <c r="A765" s="615"/>
      <c r="B765" s="614"/>
      <c r="C765" s="613"/>
      <c r="D765" s="610"/>
      <c r="E765" s="610"/>
      <c r="F765" s="610"/>
      <c r="G765" s="610"/>
      <c r="H765" s="610"/>
      <c r="I765" s="610"/>
      <c r="J765" s="610"/>
      <c r="K765" s="610"/>
      <c r="L765" s="610"/>
      <c r="M765" s="610"/>
      <c r="N765" s="610"/>
      <c r="O765" s="610"/>
      <c r="P765" s="610"/>
      <c r="Q765" s="610"/>
      <c r="R765" s="610"/>
      <c r="S765" s="610"/>
      <c r="T765" s="610"/>
      <c r="U765" s="610"/>
      <c r="V765" s="610"/>
      <c r="W765" s="610"/>
      <c r="X765" s="610"/>
      <c r="Y765" s="610"/>
      <c r="Z765" s="610"/>
      <c r="AA765" s="610"/>
      <c r="AB765" s="610"/>
      <c r="AC765" s="610"/>
      <c r="AD765" s="610"/>
      <c r="AE765" s="610"/>
      <c r="AF765" s="610"/>
      <c r="AG765" s="610"/>
    </row>
    <row r="766" spans="1:33" ht="24.95" customHeight="1">
      <c r="A766" s="615"/>
      <c r="B766" s="614"/>
      <c r="C766" s="613"/>
      <c r="D766" s="610"/>
      <c r="E766" s="610"/>
      <c r="F766" s="610"/>
      <c r="G766" s="610"/>
      <c r="H766" s="610"/>
      <c r="I766" s="610"/>
      <c r="J766" s="610"/>
      <c r="K766" s="610"/>
      <c r="L766" s="610"/>
      <c r="M766" s="610"/>
      <c r="N766" s="610"/>
      <c r="O766" s="610"/>
      <c r="P766" s="610"/>
      <c r="Q766" s="610"/>
      <c r="R766" s="610"/>
      <c r="S766" s="610"/>
      <c r="T766" s="610"/>
      <c r="U766" s="610"/>
      <c r="V766" s="610"/>
      <c r="W766" s="610"/>
      <c r="X766" s="610"/>
      <c r="Y766" s="610"/>
      <c r="Z766" s="610"/>
      <c r="AA766" s="610"/>
      <c r="AB766" s="610"/>
      <c r="AC766" s="610"/>
      <c r="AD766" s="610"/>
      <c r="AE766" s="610"/>
      <c r="AF766" s="610"/>
      <c r="AG766" s="610"/>
    </row>
    <row r="767" spans="1:33" ht="24.95" customHeight="1">
      <c r="A767" s="615"/>
      <c r="B767" s="614"/>
      <c r="C767" s="613"/>
      <c r="D767" s="610"/>
      <c r="E767" s="610"/>
      <c r="F767" s="610"/>
      <c r="G767" s="610"/>
      <c r="H767" s="610"/>
      <c r="I767" s="610"/>
      <c r="J767" s="610"/>
      <c r="K767" s="610"/>
      <c r="L767" s="610"/>
      <c r="M767" s="610"/>
      <c r="N767" s="610"/>
      <c r="O767" s="610"/>
      <c r="P767" s="610"/>
      <c r="Q767" s="610"/>
      <c r="R767" s="610"/>
      <c r="S767" s="610"/>
      <c r="T767" s="610"/>
      <c r="U767" s="610"/>
      <c r="V767" s="610"/>
      <c r="W767" s="610"/>
      <c r="X767" s="610"/>
      <c r="Y767" s="610"/>
      <c r="Z767" s="610"/>
      <c r="AA767" s="610"/>
      <c r="AB767" s="610"/>
      <c r="AC767" s="610"/>
      <c r="AD767" s="610"/>
      <c r="AE767" s="610"/>
      <c r="AF767" s="610"/>
      <c r="AG767" s="610"/>
    </row>
    <row r="768" spans="1:33" ht="24.95" customHeight="1">
      <c r="A768" s="615"/>
      <c r="B768" s="614"/>
      <c r="C768" s="613"/>
      <c r="D768" s="610"/>
      <c r="E768" s="610"/>
      <c r="F768" s="610"/>
      <c r="G768" s="610"/>
      <c r="H768" s="610"/>
      <c r="I768" s="610"/>
      <c r="J768" s="610"/>
      <c r="K768" s="610"/>
      <c r="L768" s="610"/>
      <c r="M768" s="610"/>
      <c r="N768" s="610"/>
      <c r="O768" s="610"/>
      <c r="P768" s="610"/>
      <c r="Q768" s="610"/>
      <c r="R768" s="610"/>
      <c r="S768" s="610"/>
      <c r="T768" s="610"/>
      <c r="U768" s="610"/>
      <c r="V768" s="610"/>
      <c r="W768" s="610"/>
      <c r="X768" s="610"/>
      <c r="Y768" s="610"/>
      <c r="Z768" s="610"/>
      <c r="AA768" s="610"/>
      <c r="AB768" s="610"/>
      <c r="AC768" s="610"/>
      <c r="AD768" s="610"/>
      <c r="AE768" s="610"/>
      <c r="AF768" s="610"/>
      <c r="AG768" s="610"/>
    </row>
    <row r="769" spans="1:33" ht="24.95" customHeight="1">
      <c r="A769" s="615"/>
      <c r="B769" s="614"/>
      <c r="C769" s="613"/>
      <c r="D769" s="610"/>
      <c r="E769" s="610"/>
      <c r="F769" s="610"/>
      <c r="G769" s="610"/>
      <c r="H769" s="610"/>
      <c r="I769" s="610"/>
      <c r="J769" s="610"/>
      <c r="K769" s="610"/>
      <c r="L769" s="610"/>
      <c r="M769" s="610"/>
      <c r="N769" s="610"/>
      <c r="O769" s="610"/>
      <c r="P769" s="610"/>
      <c r="Q769" s="610"/>
      <c r="R769" s="610"/>
      <c r="S769" s="610"/>
      <c r="T769" s="610"/>
      <c r="U769" s="610"/>
      <c r="V769" s="610"/>
      <c r="W769" s="610"/>
      <c r="X769" s="610"/>
      <c r="Y769" s="610"/>
      <c r="Z769" s="610"/>
      <c r="AA769" s="610"/>
      <c r="AB769" s="610"/>
      <c r="AC769" s="610"/>
      <c r="AD769" s="610"/>
      <c r="AE769" s="610"/>
      <c r="AF769" s="610"/>
      <c r="AG769" s="610"/>
    </row>
    <row r="770" spans="1:33" ht="24.95" customHeight="1">
      <c r="A770" s="615"/>
      <c r="B770" s="614"/>
      <c r="C770" s="613"/>
      <c r="D770" s="610"/>
      <c r="E770" s="610"/>
      <c r="F770" s="610"/>
      <c r="G770" s="610"/>
      <c r="H770" s="610"/>
      <c r="I770" s="610"/>
      <c r="J770" s="610"/>
      <c r="K770" s="610"/>
      <c r="L770" s="610"/>
      <c r="M770" s="610"/>
      <c r="N770" s="610"/>
      <c r="O770" s="610"/>
      <c r="P770" s="610"/>
      <c r="Q770" s="610"/>
      <c r="R770" s="610"/>
      <c r="S770" s="610"/>
      <c r="T770" s="610"/>
      <c r="U770" s="610"/>
      <c r="V770" s="610"/>
      <c r="W770" s="610"/>
      <c r="X770" s="610"/>
      <c r="Y770" s="610"/>
      <c r="Z770" s="610"/>
      <c r="AA770" s="610"/>
      <c r="AB770" s="610"/>
      <c r="AC770" s="610"/>
      <c r="AD770" s="610"/>
      <c r="AE770" s="610"/>
      <c r="AF770" s="610"/>
      <c r="AG770" s="610"/>
    </row>
    <row r="771" spans="1:33" ht="24.95" customHeight="1">
      <c r="A771" s="615"/>
      <c r="B771" s="614"/>
      <c r="C771" s="613"/>
      <c r="D771" s="610"/>
      <c r="E771" s="610"/>
      <c r="F771" s="610"/>
      <c r="G771" s="610"/>
      <c r="H771" s="610"/>
      <c r="I771" s="610"/>
      <c r="J771" s="610"/>
      <c r="K771" s="610"/>
      <c r="L771" s="610"/>
      <c r="M771" s="610"/>
      <c r="N771" s="610"/>
      <c r="O771" s="610"/>
      <c r="P771" s="610"/>
      <c r="Q771" s="610"/>
      <c r="R771" s="610"/>
      <c r="S771" s="610"/>
      <c r="T771" s="610"/>
      <c r="U771" s="610"/>
      <c r="V771" s="610"/>
      <c r="W771" s="610"/>
      <c r="X771" s="610"/>
      <c r="Y771" s="610"/>
      <c r="Z771" s="610"/>
      <c r="AA771" s="610"/>
      <c r="AB771" s="610"/>
      <c r="AC771" s="610"/>
      <c r="AD771" s="610"/>
      <c r="AE771" s="610"/>
      <c r="AF771" s="610"/>
      <c r="AG771" s="610"/>
    </row>
    <row r="772" spans="1:33" ht="24.95" customHeight="1">
      <c r="A772" s="615"/>
      <c r="B772" s="614"/>
      <c r="C772" s="613"/>
      <c r="D772" s="610"/>
      <c r="E772" s="610"/>
      <c r="F772" s="610"/>
      <c r="G772" s="610"/>
      <c r="H772" s="610"/>
      <c r="I772" s="610"/>
      <c r="J772" s="610"/>
      <c r="K772" s="610"/>
      <c r="L772" s="610"/>
      <c r="M772" s="610"/>
      <c r="N772" s="610"/>
      <c r="O772" s="610"/>
      <c r="P772" s="610"/>
      <c r="Q772" s="610"/>
      <c r="R772" s="610"/>
      <c r="S772" s="610"/>
      <c r="T772" s="610"/>
      <c r="U772" s="610"/>
      <c r="V772" s="610"/>
      <c r="W772" s="610"/>
      <c r="X772" s="610"/>
      <c r="Y772" s="610"/>
      <c r="Z772" s="610"/>
      <c r="AA772" s="610"/>
      <c r="AB772" s="610"/>
      <c r="AC772" s="610"/>
      <c r="AD772" s="610"/>
      <c r="AE772" s="610"/>
      <c r="AF772" s="610"/>
      <c r="AG772" s="610"/>
    </row>
    <row r="773" spans="1:33" ht="24.95" customHeight="1">
      <c r="A773" s="615"/>
      <c r="B773" s="614"/>
      <c r="C773" s="613"/>
      <c r="D773" s="610"/>
      <c r="E773" s="610"/>
      <c r="F773" s="610"/>
      <c r="G773" s="610"/>
      <c r="H773" s="610"/>
      <c r="I773" s="610"/>
      <c r="J773" s="610"/>
      <c r="K773" s="610"/>
      <c r="L773" s="610"/>
      <c r="M773" s="610"/>
      <c r="N773" s="610"/>
      <c r="O773" s="610"/>
      <c r="P773" s="610"/>
      <c r="Q773" s="610"/>
      <c r="R773" s="610"/>
      <c r="S773" s="610"/>
      <c r="T773" s="610"/>
      <c r="U773" s="610"/>
      <c r="V773" s="610"/>
      <c r="W773" s="610"/>
      <c r="X773" s="610"/>
      <c r="Y773" s="610"/>
      <c r="Z773" s="610"/>
      <c r="AA773" s="610"/>
      <c r="AB773" s="610"/>
      <c r="AC773" s="610"/>
      <c r="AD773" s="610"/>
      <c r="AE773" s="610"/>
      <c r="AF773" s="610"/>
      <c r="AG773" s="610"/>
    </row>
    <row r="774" spans="1:33" ht="24.95" customHeight="1">
      <c r="A774" s="615"/>
      <c r="B774" s="614"/>
      <c r="C774" s="613"/>
      <c r="D774" s="610"/>
      <c r="E774" s="610"/>
      <c r="F774" s="610"/>
      <c r="G774" s="610"/>
      <c r="H774" s="610"/>
      <c r="I774" s="610"/>
      <c r="J774" s="610"/>
      <c r="K774" s="610"/>
      <c r="L774" s="610"/>
      <c r="M774" s="610"/>
      <c r="N774" s="610"/>
      <c r="O774" s="610"/>
      <c r="P774" s="610"/>
      <c r="Q774" s="610"/>
      <c r="R774" s="610"/>
      <c r="S774" s="610"/>
      <c r="T774" s="610"/>
      <c r="U774" s="610"/>
      <c r="V774" s="610"/>
      <c r="W774" s="610"/>
      <c r="X774" s="610"/>
      <c r="Y774" s="610"/>
      <c r="Z774" s="610"/>
      <c r="AA774" s="610"/>
      <c r="AB774" s="610"/>
      <c r="AC774" s="610"/>
      <c r="AD774" s="610"/>
      <c r="AE774" s="610"/>
      <c r="AF774" s="610"/>
      <c r="AG774" s="610"/>
    </row>
    <row r="775" spans="1:33" ht="24.95" customHeight="1">
      <c r="A775" s="615"/>
      <c r="B775" s="614"/>
      <c r="C775" s="613"/>
      <c r="D775" s="610"/>
      <c r="E775" s="610"/>
      <c r="F775" s="610"/>
      <c r="G775" s="610"/>
      <c r="H775" s="610"/>
      <c r="I775" s="610"/>
      <c r="J775" s="610"/>
      <c r="K775" s="610"/>
      <c r="L775" s="610"/>
      <c r="M775" s="610"/>
      <c r="N775" s="610"/>
      <c r="O775" s="610"/>
      <c r="P775" s="610"/>
      <c r="Q775" s="610"/>
      <c r="R775" s="610"/>
      <c r="S775" s="610"/>
      <c r="T775" s="610"/>
      <c r="U775" s="610"/>
      <c r="V775" s="610"/>
      <c r="W775" s="610"/>
      <c r="X775" s="610"/>
      <c r="Y775" s="610"/>
      <c r="Z775" s="610"/>
      <c r="AA775" s="610"/>
      <c r="AB775" s="610"/>
      <c r="AC775" s="610"/>
      <c r="AD775" s="610"/>
      <c r="AE775" s="610"/>
      <c r="AF775" s="610"/>
      <c r="AG775" s="610"/>
    </row>
    <row r="776" spans="1:33" ht="24.95" customHeight="1">
      <c r="A776" s="615"/>
      <c r="B776" s="614"/>
      <c r="C776" s="613"/>
      <c r="D776" s="610"/>
      <c r="E776" s="610"/>
      <c r="F776" s="610"/>
      <c r="G776" s="610"/>
      <c r="H776" s="610"/>
      <c r="I776" s="610"/>
      <c r="J776" s="610"/>
      <c r="K776" s="610"/>
      <c r="L776" s="610"/>
      <c r="M776" s="610"/>
      <c r="N776" s="610"/>
      <c r="O776" s="610"/>
      <c r="P776" s="610"/>
      <c r="Q776" s="610"/>
      <c r="R776" s="610"/>
      <c r="S776" s="610"/>
      <c r="T776" s="610"/>
      <c r="U776" s="610"/>
      <c r="V776" s="610"/>
      <c r="W776" s="610"/>
      <c r="X776" s="610"/>
      <c r="Y776" s="610"/>
      <c r="Z776" s="610"/>
      <c r="AA776" s="610"/>
      <c r="AB776" s="610"/>
      <c r="AC776" s="610"/>
      <c r="AD776" s="610"/>
      <c r="AE776" s="610"/>
      <c r="AF776" s="610"/>
      <c r="AG776" s="610"/>
    </row>
    <row r="777" spans="1:33" ht="24.95" customHeight="1">
      <c r="A777" s="615"/>
      <c r="B777" s="614"/>
      <c r="C777" s="613"/>
      <c r="D777" s="610"/>
      <c r="E777" s="610"/>
      <c r="F777" s="610"/>
      <c r="G777" s="610"/>
      <c r="H777" s="610"/>
      <c r="I777" s="610"/>
      <c r="J777" s="610"/>
      <c r="K777" s="610"/>
      <c r="L777" s="610"/>
      <c r="M777" s="610"/>
      <c r="N777" s="610"/>
      <c r="O777" s="610"/>
      <c r="P777" s="610"/>
      <c r="Q777" s="610"/>
      <c r="R777" s="610"/>
      <c r="S777" s="610"/>
      <c r="T777" s="610"/>
      <c r="U777" s="610"/>
      <c r="V777" s="610"/>
      <c r="W777" s="610"/>
      <c r="X777" s="610"/>
      <c r="Y777" s="610"/>
      <c r="Z777" s="610"/>
      <c r="AA777" s="610"/>
      <c r="AB777" s="610"/>
      <c r="AC777" s="610"/>
      <c r="AD777" s="610"/>
      <c r="AE777" s="610"/>
      <c r="AF777" s="610"/>
      <c r="AG777" s="610"/>
    </row>
    <row r="778" spans="1:33" ht="24.95" customHeight="1">
      <c r="A778" s="615"/>
      <c r="B778" s="614"/>
      <c r="C778" s="613"/>
      <c r="D778" s="610"/>
      <c r="E778" s="610"/>
      <c r="F778" s="610"/>
      <c r="G778" s="610"/>
      <c r="H778" s="610"/>
      <c r="I778" s="610"/>
      <c r="J778" s="610"/>
      <c r="K778" s="610"/>
      <c r="L778" s="610"/>
      <c r="M778" s="610"/>
      <c r="N778" s="610"/>
      <c r="O778" s="610"/>
      <c r="P778" s="610"/>
      <c r="Q778" s="610"/>
      <c r="R778" s="610"/>
      <c r="S778" s="610"/>
      <c r="T778" s="610"/>
      <c r="U778" s="610"/>
      <c r="V778" s="610"/>
      <c r="W778" s="610"/>
      <c r="X778" s="610"/>
      <c r="Y778" s="610"/>
      <c r="Z778" s="610"/>
      <c r="AA778" s="610"/>
      <c r="AB778" s="610"/>
      <c r="AC778" s="610"/>
      <c r="AD778" s="610"/>
      <c r="AE778" s="610"/>
      <c r="AF778" s="610"/>
      <c r="AG778" s="610"/>
    </row>
    <row r="779" spans="1:33" ht="24.95" customHeight="1">
      <c r="A779" s="615"/>
      <c r="B779" s="614"/>
      <c r="C779" s="613"/>
      <c r="D779" s="610"/>
      <c r="E779" s="610"/>
      <c r="F779" s="610"/>
      <c r="G779" s="610"/>
      <c r="H779" s="610"/>
      <c r="I779" s="610"/>
      <c r="J779" s="610"/>
      <c r="K779" s="610"/>
      <c r="L779" s="610"/>
      <c r="M779" s="610"/>
      <c r="N779" s="610"/>
      <c r="O779" s="610"/>
      <c r="P779" s="610"/>
      <c r="Q779" s="610"/>
      <c r="R779" s="610"/>
      <c r="S779" s="610"/>
      <c r="T779" s="610"/>
      <c r="U779" s="610"/>
      <c r="V779" s="610"/>
      <c r="W779" s="610"/>
      <c r="X779" s="610"/>
      <c r="Y779" s="610"/>
      <c r="Z779" s="610"/>
      <c r="AA779" s="610"/>
      <c r="AB779" s="610"/>
      <c r="AC779" s="610"/>
      <c r="AD779" s="610"/>
      <c r="AE779" s="610"/>
      <c r="AF779" s="610"/>
      <c r="AG779" s="610"/>
    </row>
    <row r="780" spans="1:33" ht="24.95" customHeight="1">
      <c r="A780" s="615"/>
      <c r="B780" s="614"/>
      <c r="C780" s="613"/>
      <c r="D780" s="610"/>
      <c r="E780" s="610"/>
      <c r="F780" s="610"/>
      <c r="G780" s="610"/>
      <c r="H780" s="610"/>
      <c r="I780" s="610"/>
      <c r="J780" s="610"/>
      <c r="K780" s="610"/>
      <c r="L780" s="610"/>
      <c r="M780" s="610"/>
      <c r="N780" s="610"/>
      <c r="O780" s="610"/>
      <c r="P780" s="610"/>
      <c r="Q780" s="610"/>
      <c r="R780" s="610"/>
      <c r="S780" s="610"/>
      <c r="T780" s="610"/>
      <c r="U780" s="610"/>
      <c r="V780" s="610"/>
      <c r="W780" s="610"/>
      <c r="X780" s="610"/>
      <c r="Y780" s="610"/>
      <c r="Z780" s="610"/>
      <c r="AA780" s="610"/>
      <c r="AB780" s="610"/>
      <c r="AC780" s="610"/>
      <c r="AD780" s="610"/>
      <c r="AE780" s="610"/>
      <c r="AF780" s="610"/>
      <c r="AG780" s="610"/>
    </row>
    <row r="781" spans="1:33" ht="24.95" customHeight="1">
      <c r="A781" s="615"/>
      <c r="B781" s="614"/>
      <c r="C781" s="613"/>
      <c r="D781" s="610"/>
      <c r="E781" s="610"/>
      <c r="F781" s="610"/>
      <c r="G781" s="610"/>
      <c r="H781" s="610"/>
      <c r="I781" s="610"/>
      <c r="J781" s="610"/>
      <c r="K781" s="610"/>
      <c r="L781" s="610"/>
      <c r="M781" s="610"/>
      <c r="N781" s="610"/>
      <c r="O781" s="610"/>
      <c r="P781" s="610"/>
      <c r="Q781" s="610"/>
      <c r="R781" s="610"/>
      <c r="S781" s="610"/>
      <c r="T781" s="610"/>
      <c r="U781" s="610"/>
      <c r="V781" s="610"/>
      <c r="W781" s="610"/>
      <c r="X781" s="610"/>
      <c r="Y781" s="610"/>
      <c r="Z781" s="610"/>
      <c r="AA781" s="610"/>
      <c r="AB781" s="610"/>
      <c r="AC781" s="610"/>
      <c r="AD781" s="610"/>
      <c r="AE781" s="610"/>
      <c r="AF781" s="610"/>
      <c r="AG781" s="610"/>
    </row>
    <row r="782" spans="1:33" ht="24.95" customHeight="1">
      <c r="A782" s="615"/>
      <c r="B782" s="614"/>
      <c r="C782" s="613"/>
      <c r="D782" s="610"/>
      <c r="E782" s="610"/>
      <c r="F782" s="610"/>
      <c r="G782" s="610"/>
      <c r="H782" s="610"/>
      <c r="I782" s="610"/>
      <c r="J782" s="610"/>
      <c r="K782" s="610"/>
      <c r="L782" s="610"/>
      <c r="M782" s="610"/>
      <c r="N782" s="610"/>
      <c r="O782" s="610"/>
      <c r="P782" s="610"/>
      <c r="Q782" s="610"/>
      <c r="R782" s="610"/>
      <c r="S782" s="610"/>
      <c r="T782" s="610"/>
      <c r="U782" s="610"/>
      <c r="V782" s="610"/>
      <c r="W782" s="610"/>
      <c r="X782" s="610"/>
      <c r="Y782" s="610"/>
      <c r="Z782" s="610"/>
      <c r="AA782" s="610"/>
      <c r="AB782" s="610"/>
      <c r="AC782" s="610"/>
      <c r="AD782" s="610"/>
      <c r="AE782" s="610"/>
      <c r="AF782" s="610"/>
      <c r="AG782" s="610"/>
    </row>
    <row r="783" spans="1:33" ht="24.95" customHeight="1">
      <c r="A783" s="615"/>
      <c r="B783" s="614"/>
      <c r="C783" s="613"/>
      <c r="D783" s="610"/>
      <c r="E783" s="610"/>
      <c r="F783" s="610"/>
      <c r="G783" s="610"/>
      <c r="H783" s="610"/>
      <c r="I783" s="610"/>
      <c r="J783" s="610"/>
      <c r="K783" s="610"/>
      <c r="L783" s="610"/>
      <c r="M783" s="610"/>
      <c r="N783" s="610"/>
      <c r="O783" s="610"/>
      <c r="P783" s="610"/>
      <c r="Q783" s="610"/>
      <c r="R783" s="610"/>
      <c r="S783" s="610"/>
      <c r="T783" s="610"/>
      <c r="U783" s="610"/>
      <c r="V783" s="610"/>
      <c r="W783" s="610"/>
      <c r="X783" s="610"/>
      <c r="Y783" s="610"/>
      <c r="Z783" s="610"/>
      <c r="AA783" s="610"/>
      <c r="AB783" s="610"/>
      <c r="AC783" s="610"/>
      <c r="AD783" s="610"/>
      <c r="AE783" s="610"/>
      <c r="AF783" s="610"/>
      <c r="AG783" s="610"/>
    </row>
    <row r="784" spans="1:33" ht="24.95" customHeight="1">
      <c r="A784" s="615"/>
      <c r="B784" s="614"/>
      <c r="C784" s="613"/>
      <c r="D784" s="610"/>
      <c r="E784" s="610"/>
      <c r="F784" s="610"/>
      <c r="G784" s="610"/>
      <c r="H784" s="610"/>
      <c r="I784" s="610"/>
      <c r="J784" s="610"/>
      <c r="K784" s="610"/>
      <c r="L784" s="610"/>
      <c r="M784" s="610"/>
      <c r="N784" s="610"/>
      <c r="O784" s="610"/>
      <c r="P784" s="610"/>
      <c r="Q784" s="610"/>
      <c r="R784" s="610"/>
      <c r="S784" s="610"/>
      <c r="T784" s="610"/>
      <c r="U784" s="610"/>
      <c r="V784" s="610"/>
      <c r="W784" s="610"/>
      <c r="X784" s="610"/>
      <c r="Y784" s="610"/>
      <c r="Z784" s="610"/>
      <c r="AA784" s="610"/>
      <c r="AB784" s="610"/>
      <c r="AC784" s="610"/>
      <c r="AD784" s="610"/>
      <c r="AE784" s="610"/>
      <c r="AF784" s="610"/>
      <c r="AG784" s="610"/>
    </row>
    <row r="785" spans="1:33" ht="24.95" customHeight="1">
      <c r="A785" s="615"/>
      <c r="B785" s="614"/>
      <c r="C785" s="613"/>
      <c r="D785" s="610"/>
      <c r="E785" s="610"/>
      <c r="F785" s="610"/>
      <c r="G785" s="610"/>
      <c r="H785" s="610"/>
      <c r="I785" s="610"/>
      <c r="J785" s="610"/>
      <c r="K785" s="610"/>
      <c r="L785" s="610"/>
      <c r="M785" s="610"/>
      <c r="N785" s="610"/>
      <c r="O785" s="610"/>
      <c r="P785" s="610"/>
      <c r="Q785" s="610"/>
      <c r="R785" s="610"/>
      <c r="S785" s="610"/>
      <c r="T785" s="610"/>
      <c r="U785" s="610"/>
      <c r="V785" s="610"/>
      <c r="W785" s="610"/>
      <c r="X785" s="610"/>
      <c r="Y785" s="610"/>
      <c r="Z785" s="610"/>
      <c r="AA785" s="610"/>
      <c r="AB785" s="610"/>
      <c r="AC785" s="610"/>
      <c r="AD785" s="610"/>
      <c r="AE785" s="610"/>
      <c r="AF785" s="610"/>
      <c r="AG785" s="610"/>
    </row>
    <row r="786" spans="1:33" ht="24.95" customHeight="1">
      <c r="A786" s="615"/>
      <c r="B786" s="614"/>
      <c r="C786" s="613"/>
      <c r="D786" s="610"/>
      <c r="E786" s="610"/>
      <c r="F786" s="610"/>
      <c r="G786" s="610"/>
      <c r="H786" s="610"/>
      <c r="I786" s="610"/>
      <c r="J786" s="610"/>
      <c r="K786" s="610"/>
      <c r="L786" s="610"/>
      <c r="M786" s="610"/>
      <c r="N786" s="610"/>
      <c r="O786" s="610"/>
      <c r="P786" s="610"/>
      <c r="Q786" s="610"/>
      <c r="R786" s="610"/>
      <c r="S786" s="610"/>
      <c r="T786" s="610"/>
      <c r="U786" s="610"/>
      <c r="V786" s="610"/>
      <c r="W786" s="610"/>
      <c r="X786" s="610"/>
      <c r="Y786" s="610"/>
      <c r="Z786" s="610"/>
      <c r="AA786" s="610"/>
      <c r="AB786" s="610"/>
      <c r="AC786" s="610"/>
      <c r="AD786" s="610"/>
      <c r="AE786" s="610"/>
      <c r="AF786" s="610"/>
      <c r="AG786" s="610"/>
    </row>
    <row r="787" spans="1:33" ht="24.95" customHeight="1">
      <c r="A787" s="615"/>
      <c r="B787" s="614"/>
      <c r="C787" s="613"/>
      <c r="D787" s="610"/>
      <c r="E787" s="610"/>
      <c r="F787" s="610"/>
      <c r="G787" s="610"/>
      <c r="H787" s="610"/>
      <c r="I787" s="610"/>
      <c r="J787" s="610"/>
      <c r="K787" s="610"/>
      <c r="L787" s="610"/>
      <c r="M787" s="610"/>
      <c r="N787" s="610"/>
      <c r="O787" s="610"/>
      <c r="P787" s="610"/>
      <c r="Q787" s="610"/>
      <c r="R787" s="610"/>
      <c r="S787" s="610"/>
      <c r="T787" s="610"/>
      <c r="U787" s="610"/>
      <c r="V787" s="610"/>
      <c r="W787" s="610"/>
      <c r="X787" s="610"/>
      <c r="Y787" s="610"/>
      <c r="Z787" s="610"/>
      <c r="AA787" s="610"/>
      <c r="AB787" s="610"/>
      <c r="AC787" s="610"/>
      <c r="AD787" s="610"/>
      <c r="AE787" s="610"/>
      <c r="AF787" s="610"/>
      <c r="AG787" s="610"/>
    </row>
    <row r="788" spans="1:33" ht="24.95" customHeight="1">
      <c r="A788" s="615"/>
      <c r="B788" s="614"/>
      <c r="C788" s="613"/>
      <c r="D788" s="610"/>
      <c r="E788" s="610"/>
      <c r="F788" s="610"/>
      <c r="G788" s="610"/>
      <c r="H788" s="610"/>
      <c r="I788" s="610"/>
      <c r="J788" s="610"/>
      <c r="K788" s="610"/>
      <c r="L788" s="610"/>
      <c r="M788" s="610"/>
      <c r="N788" s="610"/>
      <c r="O788" s="610"/>
      <c r="P788" s="610"/>
      <c r="Q788" s="610"/>
      <c r="R788" s="610"/>
      <c r="S788" s="610"/>
      <c r="T788" s="610"/>
      <c r="U788" s="610"/>
      <c r="V788" s="610"/>
      <c r="W788" s="610"/>
      <c r="X788" s="610"/>
      <c r="Y788" s="610"/>
      <c r="Z788" s="610"/>
      <c r="AA788" s="610"/>
      <c r="AB788" s="610"/>
      <c r="AC788" s="610"/>
      <c r="AD788" s="610"/>
      <c r="AE788" s="610"/>
      <c r="AF788" s="610"/>
      <c r="AG788" s="610"/>
    </row>
    <row r="789" spans="1:33" ht="24.95" customHeight="1">
      <c r="A789" s="615"/>
      <c r="B789" s="614"/>
      <c r="C789" s="613"/>
      <c r="D789" s="610"/>
      <c r="E789" s="610"/>
      <c r="F789" s="610"/>
      <c r="G789" s="610"/>
      <c r="H789" s="610"/>
      <c r="I789" s="610"/>
      <c r="J789" s="610"/>
      <c r="K789" s="610"/>
      <c r="L789" s="610"/>
      <c r="M789" s="610"/>
      <c r="N789" s="610"/>
      <c r="O789" s="610"/>
      <c r="P789" s="610"/>
      <c r="Q789" s="610"/>
      <c r="R789" s="610"/>
      <c r="S789" s="610"/>
      <c r="T789" s="610"/>
      <c r="U789" s="610"/>
      <c r="V789" s="610"/>
      <c r="W789" s="610"/>
      <c r="X789" s="610"/>
      <c r="Y789" s="610"/>
      <c r="Z789" s="610"/>
      <c r="AA789" s="610"/>
      <c r="AB789" s="610"/>
      <c r="AC789" s="610"/>
      <c r="AD789" s="610"/>
      <c r="AE789" s="610"/>
      <c r="AF789" s="610"/>
      <c r="AG789" s="610"/>
    </row>
    <row r="790" spans="1:33" ht="24.95" customHeight="1">
      <c r="A790" s="615"/>
      <c r="B790" s="614"/>
      <c r="C790" s="613"/>
      <c r="D790" s="610"/>
      <c r="E790" s="610"/>
      <c r="F790" s="610"/>
      <c r="G790" s="610"/>
      <c r="H790" s="610"/>
      <c r="I790" s="610"/>
      <c r="J790" s="610"/>
      <c r="K790" s="610"/>
      <c r="L790" s="610"/>
      <c r="M790" s="610"/>
      <c r="N790" s="610"/>
      <c r="O790" s="610"/>
      <c r="P790" s="610"/>
      <c r="Q790" s="610"/>
      <c r="R790" s="610"/>
      <c r="S790" s="610"/>
      <c r="T790" s="610"/>
      <c r="U790" s="610"/>
      <c r="V790" s="610"/>
      <c r="W790" s="610"/>
      <c r="X790" s="610"/>
      <c r="Y790" s="610"/>
      <c r="Z790" s="610"/>
      <c r="AA790" s="610"/>
      <c r="AB790" s="610"/>
      <c r="AC790" s="610"/>
      <c r="AD790" s="610"/>
      <c r="AE790" s="610"/>
      <c r="AF790" s="610"/>
      <c r="AG790" s="610"/>
    </row>
    <row r="791" spans="1:33" ht="24.95" customHeight="1">
      <c r="A791" s="615"/>
      <c r="B791" s="614"/>
      <c r="C791" s="613"/>
      <c r="D791" s="610"/>
      <c r="E791" s="610"/>
      <c r="F791" s="610"/>
      <c r="G791" s="610"/>
      <c r="H791" s="610"/>
      <c r="I791" s="610"/>
      <c r="J791" s="610"/>
      <c r="K791" s="610"/>
      <c r="L791" s="610"/>
      <c r="M791" s="610"/>
      <c r="N791" s="610"/>
      <c r="O791" s="610"/>
      <c r="P791" s="610"/>
      <c r="Q791" s="610"/>
      <c r="R791" s="610"/>
      <c r="S791" s="610"/>
      <c r="T791" s="610"/>
      <c r="U791" s="610"/>
      <c r="V791" s="610"/>
      <c r="W791" s="610"/>
      <c r="X791" s="610"/>
      <c r="Y791" s="610"/>
      <c r="Z791" s="610"/>
      <c r="AA791" s="610"/>
      <c r="AB791" s="610"/>
      <c r="AC791" s="610"/>
      <c r="AD791" s="610"/>
      <c r="AE791" s="610"/>
      <c r="AF791" s="610"/>
      <c r="AG791" s="610"/>
    </row>
    <row r="792" spans="1:33" ht="24.95" customHeight="1">
      <c r="A792" s="615"/>
      <c r="B792" s="614"/>
      <c r="C792" s="613"/>
      <c r="D792" s="610"/>
      <c r="E792" s="610"/>
      <c r="F792" s="610"/>
      <c r="G792" s="610"/>
      <c r="H792" s="610"/>
      <c r="I792" s="610"/>
      <c r="J792" s="610"/>
      <c r="K792" s="610"/>
      <c r="L792" s="610"/>
      <c r="M792" s="610"/>
      <c r="N792" s="610"/>
      <c r="O792" s="610"/>
      <c r="P792" s="610"/>
      <c r="Q792" s="610"/>
      <c r="R792" s="610"/>
      <c r="S792" s="610"/>
      <c r="T792" s="610"/>
      <c r="U792" s="610"/>
      <c r="V792" s="610"/>
      <c r="W792" s="610"/>
      <c r="X792" s="610"/>
      <c r="Y792" s="610"/>
      <c r="Z792" s="610"/>
      <c r="AA792" s="610"/>
      <c r="AB792" s="610"/>
      <c r="AC792" s="610"/>
      <c r="AD792" s="610"/>
      <c r="AE792" s="610"/>
      <c r="AF792" s="610"/>
      <c r="AG792" s="610"/>
    </row>
    <row r="793" spans="1:33" ht="24.95" customHeight="1">
      <c r="A793" s="615"/>
      <c r="B793" s="614"/>
      <c r="C793" s="613"/>
      <c r="D793" s="610"/>
      <c r="E793" s="610"/>
      <c r="F793" s="610"/>
      <c r="G793" s="610"/>
      <c r="H793" s="610"/>
      <c r="I793" s="610"/>
      <c r="J793" s="610"/>
      <c r="K793" s="610"/>
      <c r="L793" s="610"/>
      <c r="M793" s="610"/>
      <c r="N793" s="610"/>
      <c r="O793" s="610"/>
      <c r="P793" s="610"/>
      <c r="Q793" s="610"/>
      <c r="R793" s="610"/>
      <c r="S793" s="610"/>
      <c r="T793" s="610"/>
      <c r="U793" s="610"/>
      <c r="V793" s="610"/>
      <c r="W793" s="610"/>
      <c r="X793" s="610"/>
      <c r="Y793" s="610"/>
      <c r="Z793" s="610"/>
      <c r="AA793" s="610"/>
      <c r="AB793" s="610"/>
      <c r="AC793" s="610"/>
      <c r="AD793" s="610"/>
      <c r="AE793" s="610"/>
      <c r="AF793" s="610"/>
      <c r="AG793" s="610"/>
    </row>
    <row r="794" spans="1:33" ht="24.95" customHeight="1">
      <c r="A794" s="615"/>
      <c r="B794" s="614"/>
      <c r="C794" s="613"/>
      <c r="D794" s="610"/>
      <c r="E794" s="610"/>
      <c r="F794" s="610"/>
      <c r="G794" s="610"/>
      <c r="H794" s="610"/>
      <c r="I794" s="610"/>
      <c r="J794" s="610"/>
      <c r="K794" s="610"/>
      <c r="L794" s="610"/>
      <c r="M794" s="610"/>
      <c r="N794" s="610"/>
      <c r="O794" s="610"/>
      <c r="P794" s="610"/>
      <c r="Q794" s="610"/>
      <c r="R794" s="610"/>
      <c r="S794" s="610"/>
      <c r="T794" s="610"/>
      <c r="U794" s="610"/>
      <c r="V794" s="610"/>
      <c r="W794" s="610"/>
      <c r="X794" s="610"/>
      <c r="Y794" s="610"/>
      <c r="Z794" s="610"/>
      <c r="AA794" s="610"/>
      <c r="AB794" s="610"/>
      <c r="AC794" s="610"/>
      <c r="AD794" s="610"/>
      <c r="AE794" s="610"/>
      <c r="AF794" s="610"/>
      <c r="AG794" s="610"/>
    </row>
    <row r="795" spans="1:33" ht="24.95" customHeight="1">
      <c r="A795" s="615"/>
      <c r="B795" s="614"/>
      <c r="C795" s="613"/>
      <c r="D795" s="610"/>
      <c r="E795" s="610"/>
      <c r="F795" s="610"/>
      <c r="G795" s="610"/>
      <c r="H795" s="610"/>
      <c r="I795" s="610"/>
      <c r="J795" s="610"/>
      <c r="K795" s="610"/>
      <c r="L795" s="610"/>
      <c r="M795" s="610"/>
      <c r="N795" s="610"/>
      <c r="O795" s="610"/>
      <c r="P795" s="610"/>
      <c r="Q795" s="610"/>
      <c r="R795" s="610"/>
      <c r="S795" s="610"/>
      <c r="T795" s="610"/>
      <c r="U795" s="610"/>
      <c r="V795" s="610"/>
      <c r="W795" s="610"/>
      <c r="X795" s="610"/>
      <c r="Y795" s="610"/>
      <c r="Z795" s="610"/>
      <c r="AA795" s="610"/>
      <c r="AB795" s="610"/>
      <c r="AC795" s="610"/>
      <c r="AD795" s="610"/>
      <c r="AE795" s="610"/>
      <c r="AF795" s="610"/>
      <c r="AG795" s="610"/>
    </row>
    <row r="796" spans="1:33" ht="24.95" customHeight="1">
      <c r="A796" s="615"/>
      <c r="B796" s="614"/>
      <c r="C796" s="613"/>
      <c r="D796" s="610"/>
      <c r="E796" s="610"/>
      <c r="F796" s="610"/>
      <c r="G796" s="610"/>
      <c r="H796" s="610"/>
      <c r="I796" s="610"/>
      <c r="J796" s="610"/>
      <c r="K796" s="610"/>
      <c r="L796" s="610"/>
      <c r="M796" s="610"/>
      <c r="N796" s="610"/>
      <c r="O796" s="610"/>
      <c r="P796" s="610"/>
      <c r="Q796" s="610"/>
      <c r="R796" s="610"/>
      <c r="S796" s="610"/>
      <c r="T796" s="610"/>
      <c r="U796" s="610"/>
      <c r="V796" s="610"/>
      <c r="W796" s="610"/>
      <c r="X796" s="610"/>
      <c r="Y796" s="610"/>
      <c r="Z796" s="610"/>
      <c r="AA796" s="610"/>
      <c r="AB796" s="610"/>
      <c r="AC796" s="610"/>
      <c r="AD796" s="610"/>
      <c r="AE796" s="610"/>
      <c r="AF796" s="610"/>
      <c r="AG796" s="610"/>
    </row>
    <row r="797" spans="1:33" ht="24.95" customHeight="1">
      <c r="A797" s="615"/>
      <c r="B797" s="614"/>
      <c r="C797" s="613"/>
      <c r="D797" s="610"/>
      <c r="E797" s="610"/>
      <c r="F797" s="610"/>
      <c r="G797" s="610"/>
      <c r="H797" s="610"/>
      <c r="I797" s="610"/>
      <c r="J797" s="610"/>
      <c r="K797" s="610"/>
      <c r="L797" s="610"/>
      <c r="M797" s="610"/>
      <c r="N797" s="610"/>
      <c r="O797" s="610"/>
      <c r="P797" s="610"/>
      <c r="Q797" s="610"/>
      <c r="R797" s="610"/>
      <c r="S797" s="610"/>
      <c r="T797" s="610"/>
      <c r="U797" s="610"/>
      <c r="V797" s="610"/>
      <c r="W797" s="610"/>
      <c r="X797" s="610"/>
      <c r="Y797" s="610"/>
      <c r="Z797" s="610"/>
      <c r="AA797" s="610"/>
      <c r="AB797" s="610"/>
      <c r="AC797" s="610"/>
      <c r="AD797" s="610"/>
      <c r="AE797" s="610"/>
      <c r="AF797" s="610"/>
      <c r="AG797" s="610"/>
    </row>
    <row r="798" spans="1:33" ht="24.95" customHeight="1">
      <c r="A798" s="615"/>
      <c r="B798" s="614"/>
      <c r="C798" s="613"/>
      <c r="D798" s="610"/>
      <c r="E798" s="610"/>
      <c r="F798" s="610"/>
      <c r="G798" s="610"/>
      <c r="H798" s="610"/>
      <c r="I798" s="610"/>
      <c r="J798" s="610"/>
      <c r="K798" s="610"/>
      <c r="L798" s="610"/>
      <c r="M798" s="610"/>
      <c r="N798" s="610"/>
      <c r="O798" s="610"/>
      <c r="P798" s="610"/>
      <c r="Q798" s="610"/>
      <c r="R798" s="610"/>
      <c r="S798" s="610"/>
      <c r="T798" s="610"/>
      <c r="U798" s="610"/>
      <c r="V798" s="610"/>
      <c r="W798" s="610"/>
      <c r="X798" s="610"/>
      <c r="Y798" s="610"/>
      <c r="Z798" s="610"/>
      <c r="AA798" s="610"/>
      <c r="AB798" s="610"/>
      <c r="AC798" s="610"/>
      <c r="AD798" s="610"/>
      <c r="AE798" s="610"/>
      <c r="AF798" s="610"/>
      <c r="AG798" s="610"/>
    </row>
    <row r="799" spans="1:33" ht="24.95" customHeight="1">
      <c r="A799" s="615"/>
      <c r="B799" s="614"/>
      <c r="C799" s="613"/>
      <c r="D799" s="610"/>
      <c r="E799" s="610"/>
      <c r="F799" s="610"/>
      <c r="G799" s="610"/>
      <c r="H799" s="610"/>
      <c r="I799" s="610"/>
      <c r="J799" s="610"/>
      <c r="K799" s="610"/>
      <c r="L799" s="610"/>
      <c r="M799" s="610"/>
      <c r="N799" s="610"/>
      <c r="O799" s="610"/>
      <c r="P799" s="610"/>
      <c r="Q799" s="610"/>
      <c r="R799" s="610"/>
      <c r="S799" s="610"/>
      <c r="T799" s="610"/>
      <c r="U799" s="610"/>
      <c r="V799" s="610"/>
      <c r="W799" s="610"/>
      <c r="X799" s="610"/>
      <c r="Y799" s="610"/>
      <c r="Z799" s="610"/>
      <c r="AA799" s="610"/>
      <c r="AB799" s="610"/>
      <c r="AC799" s="610"/>
      <c r="AD799" s="610"/>
      <c r="AE799" s="610"/>
      <c r="AF799" s="610"/>
      <c r="AG799" s="610"/>
    </row>
    <row r="800" spans="1:33" ht="24.95" customHeight="1">
      <c r="A800" s="615"/>
      <c r="B800" s="614"/>
      <c r="C800" s="613"/>
      <c r="D800" s="610"/>
      <c r="E800" s="610"/>
      <c r="F800" s="610"/>
      <c r="G800" s="610"/>
      <c r="H800" s="610"/>
      <c r="I800" s="610"/>
      <c r="J800" s="610"/>
      <c r="K800" s="610"/>
      <c r="L800" s="610"/>
      <c r="M800" s="610"/>
      <c r="N800" s="610"/>
      <c r="O800" s="610"/>
      <c r="P800" s="610"/>
      <c r="Q800" s="610"/>
      <c r="R800" s="610"/>
      <c r="S800" s="610"/>
      <c r="T800" s="610"/>
      <c r="U800" s="610"/>
      <c r="V800" s="610"/>
      <c r="W800" s="610"/>
      <c r="X800" s="610"/>
      <c r="Y800" s="610"/>
      <c r="Z800" s="610"/>
      <c r="AA800" s="610"/>
      <c r="AB800" s="610"/>
      <c r="AC800" s="610"/>
      <c r="AD800" s="610"/>
      <c r="AE800" s="610"/>
      <c r="AF800" s="610"/>
      <c r="AG800" s="610"/>
    </row>
    <row r="801" spans="1:33" ht="24.95" customHeight="1">
      <c r="A801" s="615"/>
      <c r="B801" s="614"/>
      <c r="C801" s="613"/>
      <c r="D801" s="610"/>
      <c r="E801" s="610"/>
      <c r="F801" s="610"/>
      <c r="G801" s="610"/>
      <c r="H801" s="610"/>
      <c r="I801" s="610"/>
      <c r="J801" s="610"/>
      <c r="K801" s="610"/>
      <c r="L801" s="610"/>
      <c r="M801" s="610"/>
      <c r="N801" s="610"/>
      <c r="O801" s="610"/>
      <c r="P801" s="610"/>
      <c r="Q801" s="610"/>
      <c r="R801" s="610"/>
      <c r="S801" s="610"/>
      <c r="T801" s="610"/>
      <c r="U801" s="610"/>
      <c r="V801" s="610"/>
      <c r="W801" s="610"/>
      <c r="X801" s="610"/>
      <c r="Y801" s="610"/>
      <c r="Z801" s="610"/>
      <c r="AA801" s="610"/>
      <c r="AB801" s="610"/>
      <c r="AC801" s="610"/>
      <c r="AD801" s="610"/>
      <c r="AE801" s="610"/>
      <c r="AF801" s="610"/>
      <c r="AG801" s="610"/>
    </row>
    <row r="802" spans="1:33" ht="24.95" customHeight="1">
      <c r="A802" s="615"/>
      <c r="B802" s="614"/>
      <c r="C802" s="613"/>
      <c r="D802" s="610"/>
      <c r="E802" s="610"/>
      <c r="F802" s="610"/>
      <c r="G802" s="610"/>
      <c r="H802" s="610"/>
      <c r="I802" s="610"/>
      <c r="J802" s="610"/>
      <c r="K802" s="610"/>
      <c r="L802" s="610"/>
      <c r="M802" s="610"/>
      <c r="N802" s="610"/>
      <c r="O802" s="610"/>
      <c r="P802" s="610"/>
      <c r="Q802" s="610"/>
      <c r="R802" s="610"/>
      <c r="S802" s="610"/>
      <c r="T802" s="610"/>
      <c r="U802" s="610"/>
      <c r="V802" s="610"/>
      <c r="W802" s="610"/>
      <c r="X802" s="610"/>
      <c r="Y802" s="610"/>
      <c r="Z802" s="610"/>
      <c r="AA802" s="610"/>
      <c r="AB802" s="610"/>
      <c r="AC802" s="610"/>
      <c r="AD802" s="610"/>
      <c r="AE802" s="610"/>
      <c r="AF802" s="610"/>
      <c r="AG802" s="610"/>
    </row>
    <row r="803" spans="1:33" ht="24.95" customHeight="1">
      <c r="A803" s="615"/>
      <c r="B803" s="614"/>
      <c r="C803" s="613"/>
      <c r="D803" s="610"/>
      <c r="E803" s="610"/>
      <c r="F803" s="610"/>
      <c r="G803" s="610"/>
      <c r="H803" s="610"/>
      <c r="I803" s="610"/>
      <c r="J803" s="610"/>
      <c r="K803" s="610"/>
      <c r="L803" s="610"/>
      <c r="M803" s="610"/>
      <c r="N803" s="610"/>
      <c r="O803" s="610"/>
      <c r="P803" s="610"/>
      <c r="Q803" s="610"/>
      <c r="R803" s="610"/>
      <c r="S803" s="610"/>
      <c r="T803" s="610"/>
      <c r="U803" s="610"/>
      <c r="V803" s="610"/>
      <c r="W803" s="610"/>
      <c r="X803" s="610"/>
      <c r="Y803" s="610"/>
      <c r="Z803" s="610"/>
      <c r="AA803" s="610"/>
      <c r="AB803" s="610"/>
      <c r="AC803" s="610"/>
      <c r="AD803" s="610"/>
      <c r="AE803" s="610"/>
      <c r="AF803" s="610"/>
      <c r="AG803" s="610"/>
    </row>
    <row r="804" spans="1:33" ht="24.95" customHeight="1">
      <c r="A804" s="615"/>
      <c r="B804" s="614"/>
      <c r="C804" s="613"/>
      <c r="D804" s="610"/>
      <c r="E804" s="610"/>
      <c r="F804" s="610"/>
      <c r="G804" s="610"/>
      <c r="H804" s="610"/>
      <c r="I804" s="610"/>
      <c r="J804" s="610"/>
      <c r="K804" s="610"/>
      <c r="L804" s="610"/>
      <c r="M804" s="610"/>
      <c r="N804" s="610"/>
      <c r="O804" s="610"/>
      <c r="P804" s="610"/>
      <c r="Q804" s="610"/>
      <c r="R804" s="610"/>
      <c r="S804" s="610"/>
      <c r="T804" s="610"/>
      <c r="U804" s="610"/>
      <c r="V804" s="610"/>
      <c r="W804" s="610"/>
      <c r="X804" s="610"/>
      <c r="Y804" s="610"/>
      <c r="Z804" s="610"/>
      <c r="AA804" s="610"/>
      <c r="AB804" s="610"/>
      <c r="AC804" s="610"/>
      <c r="AD804" s="610"/>
      <c r="AE804" s="610"/>
      <c r="AF804" s="610"/>
      <c r="AG804" s="610"/>
    </row>
    <row r="805" spans="1:33" ht="24.95" customHeight="1">
      <c r="A805" s="615"/>
      <c r="B805" s="614"/>
      <c r="C805" s="613"/>
      <c r="D805" s="610"/>
      <c r="E805" s="610"/>
      <c r="F805" s="610"/>
      <c r="G805" s="610"/>
      <c r="H805" s="610"/>
      <c r="I805" s="610"/>
      <c r="J805" s="610"/>
      <c r="K805" s="610"/>
      <c r="L805" s="610"/>
      <c r="M805" s="610"/>
      <c r="N805" s="610"/>
      <c r="O805" s="610"/>
      <c r="P805" s="610"/>
      <c r="Q805" s="610"/>
      <c r="R805" s="610"/>
      <c r="S805" s="610"/>
      <c r="T805" s="610"/>
      <c r="U805" s="610"/>
      <c r="V805" s="610"/>
      <c r="W805" s="610"/>
      <c r="X805" s="610"/>
      <c r="Y805" s="610"/>
      <c r="Z805" s="610"/>
      <c r="AA805" s="610"/>
      <c r="AB805" s="610"/>
      <c r="AC805" s="610"/>
      <c r="AD805" s="610"/>
      <c r="AE805" s="610"/>
      <c r="AF805" s="610"/>
      <c r="AG805" s="610"/>
    </row>
    <row r="806" spans="1:33" ht="24.95" customHeight="1">
      <c r="A806" s="615"/>
      <c r="B806" s="614"/>
      <c r="C806" s="613"/>
      <c r="D806" s="610"/>
      <c r="E806" s="610"/>
      <c r="F806" s="610"/>
      <c r="G806" s="610"/>
      <c r="H806" s="610"/>
      <c r="I806" s="610"/>
      <c r="J806" s="610"/>
      <c r="K806" s="610"/>
      <c r="L806" s="610"/>
      <c r="M806" s="610"/>
      <c r="N806" s="610"/>
      <c r="O806" s="610"/>
      <c r="P806" s="610"/>
      <c r="Q806" s="610"/>
      <c r="R806" s="610"/>
      <c r="S806" s="610"/>
      <c r="T806" s="610"/>
      <c r="U806" s="610"/>
      <c r="V806" s="610"/>
      <c r="W806" s="610"/>
      <c r="X806" s="610"/>
      <c r="Y806" s="610"/>
      <c r="Z806" s="610"/>
      <c r="AA806" s="610"/>
      <c r="AB806" s="610"/>
      <c r="AC806" s="610"/>
      <c r="AD806" s="610"/>
      <c r="AE806" s="610"/>
      <c r="AF806" s="610"/>
      <c r="AG806" s="610"/>
    </row>
    <row r="807" spans="1:33" ht="24.95" customHeight="1">
      <c r="A807" s="615"/>
      <c r="B807" s="614"/>
      <c r="C807" s="613"/>
      <c r="D807" s="610"/>
      <c r="E807" s="610"/>
      <c r="F807" s="610"/>
      <c r="G807" s="610"/>
      <c r="H807" s="610"/>
      <c r="I807" s="610"/>
      <c r="J807" s="610"/>
      <c r="K807" s="610"/>
      <c r="L807" s="610"/>
      <c r="M807" s="610"/>
      <c r="N807" s="610"/>
      <c r="O807" s="610"/>
      <c r="P807" s="610"/>
      <c r="Q807" s="610"/>
      <c r="R807" s="610"/>
      <c r="S807" s="610"/>
      <c r="T807" s="610"/>
      <c r="U807" s="610"/>
      <c r="V807" s="610"/>
      <c r="W807" s="610"/>
      <c r="X807" s="610"/>
      <c r="Y807" s="610"/>
      <c r="Z807" s="610"/>
      <c r="AA807" s="610"/>
      <c r="AB807" s="610"/>
      <c r="AC807" s="610"/>
      <c r="AD807" s="610"/>
      <c r="AE807" s="610"/>
      <c r="AF807" s="610"/>
      <c r="AG807" s="610"/>
    </row>
    <row r="808" spans="1:33" ht="24.95" customHeight="1">
      <c r="A808" s="615"/>
      <c r="B808" s="614"/>
      <c r="C808" s="613"/>
      <c r="D808" s="610"/>
      <c r="E808" s="610"/>
      <c r="F808" s="610"/>
      <c r="G808" s="610"/>
      <c r="H808" s="610"/>
      <c r="I808" s="610"/>
      <c r="J808" s="610"/>
      <c r="K808" s="610"/>
      <c r="L808" s="610"/>
      <c r="M808" s="610"/>
      <c r="N808" s="610"/>
      <c r="O808" s="610"/>
      <c r="P808" s="610"/>
      <c r="Q808" s="610"/>
      <c r="R808" s="610"/>
      <c r="S808" s="610"/>
      <c r="T808" s="610"/>
      <c r="U808" s="610"/>
      <c r="V808" s="610"/>
      <c r="W808" s="610"/>
      <c r="X808" s="610"/>
      <c r="Y808" s="610"/>
      <c r="Z808" s="610"/>
      <c r="AA808" s="610"/>
      <c r="AB808" s="610"/>
      <c r="AC808" s="610"/>
      <c r="AD808" s="610"/>
      <c r="AE808" s="610"/>
      <c r="AF808" s="610"/>
      <c r="AG808" s="610"/>
    </row>
    <row r="809" spans="1:33" ht="24.95" customHeight="1">
      <c r="A809" s="615"/>
      <c r="B809" s="614"/>
      <c r="C809" s="613"/>
      <c r="D809" s="610"/>
      <c r="E809" s="610"/>
      <c r="F809" s="610"/>
      <c r="G809" s="610"/>
      <c r="H809" s="610"/>
      <c r="I809" s="610"/>
      <c r="J809" s="610"/>
      <c r="K809" s="610"/>
      <c r="L809" s="610"/>
      <c r="M809" s="610"/>
      <c r="N809" s="610"/>
      <c r="O809" s="610"/>
      <c r="P809" s="610"/>
      <c r="Q809" s="610"/>
      <c r="R809" s="610"/>
      <c r="S809" s="610"/>
      <c r="T809" s="610"/>
      <c r="U809" s="610"/>
      <c r="V809" s="610"/>
      <c r="W809" s="610"/>
      <c r="X809" s="610"/>
      <c r="Y809" s="610"/>
      <c r="Z809" s="610"/>
      <c r="AA809" s="610"/>
      <c r="AB809" s="610"/>
      <c r="AC809" s="610"/>
      <c r="AD809" s="610"/>
      <c r="AE809" s="610"/>
      <c r="AF809" s="610"/>
      <c r="AG809" s="610"/>
    </row>
    <row r="810" spans="1:33" ht="24.95" customHeight="1">
      <c r="A810" s="615"/>
      <c r="B810" s="614"/>
      <c r="C810" s="613"/>
      <c r="D810" s="610"/>
      <c r="E810" s="610"/>
      <c r="F810" s="610"/>
      <c r="G810" s="610"/>
      <c r="H810" s="610"/>
      <c r="I810" s="610"/>
      <c r="J810" s="610"/>
      <c r="K810" s="610"/>
      <c r="L810" s="610"/>
      <c r="M810" s="610"/>
      <c r="N810" s="610"/>
      <c r="O810" s="610"/>
      <c r="P810" s="610"/>
      <c r="Q810" s="610"/>
      <c r="R810" s="610"/>
      <c r="S810" s="610"/>
      <c r="T810" s="610"/>
      <c r="U810" s="610"/>
      <c r="V810" s="610"/>
      <c r="W810" s="610"/>
      <c r="X810" s="610"/>
      <c r="Y810" s="610"/>
      <c r="Z810" s="610"/>
      <c r="AA810" s="610"/>
      <c r="AB810" s="610"/>
      <c r="AC810" s="610"/>
      <c r="AD810" s="610"/>
      <c r="AE810" s="610"/>
      <c r="AF810" s="610"/>
      <c r="AG810" s="610"/>
    </row>
    <row r="811" spans="1:33" ht="24.95" customHeight="1">
      <c r="A811" s="615"/>
      <c r="B811" s="614"/>
      <c r="C811" s="613"/>
      <c r="D811" s="610"/>
      <c r="E811" s="610"/>
      <c r="F811" s="610"/>
      <c r="G811" s="610"/>
      <c r="H811" s="610"/>
      <c r="I811" s="610"/>
      <c r="J811" s="610"/>
      <c r="K811" s="610"/>
      <c r="L811" s="610"/>
      <c r="M811" s="610"/>
      <c r="N811" s="610"/>
      <c r="O811" s="610"/>
      <c r="P811" s="610"/>
      <c r="Q811" s="610"/>
      <c r="R811" s="610"/>
      <c r="S811" s="610"/>
      <c r="T811" s="610"/>
      <c r="U811" s="610"/>
      <c r="V811" s="610"/>
      <c r="W811" s="610"/>
      <c r="X811" s="610"/>
      <c r="Y811" s="610"/>
      <c r="Z811" s="610"/>
      <c r="AA811" s="610"/>
      <c r="AB811" s="610"/>
      <c r="AC811" s="610"/>
      <c r="AD811" s="610"/>
      <c r="AE811" s="610"/>
      <c r="AF811" s="610"/>
      <c r="AG811" s="610"/>
    </row>
    <row r="812" spans="1:33" ht="24.95" customHeight="1">
      <c r="A812" s="615"/>
      <c r="B812" s="614"/>
      <c r="C812" s="613"/>
      <c r="D812" s="610"/>
      <c r="E812" s="610"/>
      <c r="F812" s="610"/>
      <c r="G812" s="610"/>
      <c r="H812" s="610"/>
      <c r="I812" s="610"/>
      <c r="J812" s="610"/>
      <c r="K812" s="610"/>
      <c r="L812" s="610"/>
      <c r="M812" s="610"/>
      <c r="N812" s="610"/>
      <c r="O812" s="610"/>
      <c r="P812" s="610"/>
      <c r="Q812" s="610"/>
      <c r="R812" s="610"/>
      <c r="S812" s="610"/>
      <c r="T812" s="610"/>
      <c r="U812" s="610"/>
      <c r="V812" s="610"/>
      <c r="W812" s="610"/>
      <c r="X812" s="610"/>
      <c r="Y812" s="610"/>
      <c r="Z812" s="610"/>
      <c r="AA812" s="610"/>
      <c r="AB812" s="610"/>
      <c r="AC812" s="610"/>
      <c r="AD812" s="610"/>
      <c r="AE812" s="610"/>
      <c r="AF812" s="610"/>
      <c r="AG812" s="610"/>
    </row>
    <row r="813" spans="1:33" ht="24.95" customHeight="1">
      <c r="A813" s="615"/>
      <c r="B813" s="614"/>
      <c r="C813" s="613"/>
      <c r="D813" s="610"/>
      <c r="E813" s="610"/>
      <c r="F813" s="610"/>
      <c r="G813" s="610"/>
      <c r="H813" s="610"/>
      <c r="I813" s="610"/>
      <c r="J813" s="610"/>
      <c r="K813" s="610"/>
      <c r="L813" s="610"/>
      <c r="M813" s="610"/>
      <c r="N813" s="610"/>
      <c r="O813" s="610"/>
      <c r="P813" s="610"/>
      <c r="Q813" s="610"/>
      <c r="R813" s="610"/>
      <c r="S813" s="610"/>
      <c r="T813" s="610"/>
      <c r="U813" s="610"/>
      <c r="V813" s="610"/>
      <c r="W813" s="610"/>
      <c r="X813" s="610"/>
      <c r="Y813" s="610"/>
      <c r="Z813" s="610"/>
      <c r="AA813" s="610"/>
      <c r="AB813" s="610"/>
      <c r="AC813" s="610"/>
      <c r="AD813" s="610"/>
      <c r="AE813" s="610"/>
      <c r="AF813" s="610"/>
      <c r="AG813" s="610"/>
    </row>
    <row r="814" spans="1:33" ht="24.95" customHeight="1">
      <c r="A814" s="615"/>
      <c r="B814" s="614"/>
      <c r="C814" s="613"/>
      <c r="D814" s="610"/>
      <c r="E814" s="610"/>
      <c r="F814" s="610"/>
      <c r="G814" s="610"/>
      <c r="H814" s="610"/>
      <c r="I814" s="610"/>
      <c r="J814" s="610"/>
      <c r="K814" s="610"/>
      <c r="L814" s="610"/>
      <c r="M814" s="610"/>
      <c r="N814" s="610"/>
      <c r="O814" s="610"/>
      <c r="P814" s="610"/>
      <c r="Q814" s="610"/>
      <c r="R814" s="610"/>
      <c r="S814" s="610"/>
      <c r="T814" s="610"/>
      <c r="U814" s="610"/>
      <c r="V814" s="610"/>
      <c r="W814" s="610"/>
      <c r="X814" s="610"/>
      <c r="Y814" s="610"/>
      <c r="Z814" s="610"/>
      <c r="AA814" s="610"/>
      <c r="AB814" s="610"/>
      <c r="AC814" s="610"/>
      <c r="AD814" s="610"/>
      <c r="AE814" s="610"/>
      <c r="AF814" s="610"/>
      <c r="AG814" s="610"/>
    </row>
    <row r="815" spans="1:33" ht="24.95" customHeight="1">
      <c r="A815" s="615"/>
      <c r="B815" s="614"/>
      <c r="C815" s="613"/>
      <c r="D815" s="610"/>
      <c r="E815" s="610"/>
      <c r="F815" s="610"/>
      <c r="G815" s="610"/>
      <c r="H815" s="610"/>
      <c r="I815" s="610"/>
      <c r="J815" s="610"/>
      <c r="K815" s="610"/>
      <c r="L815" s="610"/>
      <c r="M815" s="610"/>
      <c r="N815" s="610"/>
      <c r="O815" s="610"/>
      <c r="P815" s="610"/>
      <c r="Q815" s="610"/>
      <c r="R815" s="610"/>
      <c r="S815" s="610"/>
      <c r="T815" s="610"/>
      <c r="U815" s="610"/>
      <c r="V815" s="610"/>
      <c r="W815" s="610"/>
      <c r="X815" s="610"/>
      <c r="Y815" s="610"/>
      <c r="Z815" s="610"/>
      <c r="AA815" s="610"/>
      <c r="AB815" s="610"/>
      <c r="AC815" s="610"/>
      <c r="AD815" s="610"/>
      <c r="AE815" s="610"/>
      <c r="AF815" s="610"/>
      <c r="AG815" s="610"/>
    </row>
    <row r="816" spans="1:33" ht="24.95" customHeight="1">
      <c r="A816" s="615"/>
      <c r="B816" s="614"/>
      <c r="C816" s="613"/>
      <c r="D816" s="610"/>
      <c r="E816" s="610"/>
      <c r="F816" s="610"/>
      <c r="G816" s="610"/>
      <c r="H816" s="610"/>
      <c r="I816" s="610"/>
      <c r="J816" s="610"/>
      <c r="K816" s="610"/>
      <c r="L816" s="610"/>
      <c r="M816" s="610"/>
      <c r="N816" s="610"/>
      <c r="O816" s="610"/>
      <c r="P816" s="610"/>
      <c r="Q816" s="610"/>
      <c r="R816" s="610"/>
      <c r="S816" s="610"/>
      <c r="T816" s="610"/>
      <c r="U816" s="610"/>
      <c r="V816" s="610"/>
      <c r="W816" s="610"/>
      <c r="X816" s="610"/>
      <c r="Y816" s="610"/>
      <c r="Z816" s="610"/>
      <c r="AA816" s="610"/>
      <c r="AB816" s="610"/>
      <c r="AC816" s="610"/>
      <c r="AD816" s="610"/>
      <c r="AE816" s="610"/>
      <c r="AF816" s="610"/>
      <c r="AG816" s="610"/>
    </row>
    <row r="817" spans="1:33" ht="24.95" customHeight="1">
      <c r="A817" s="615"/>
      <c r="B817" s="614"/>
      <c r="C817" s="613"/>
      <c r="D817" s="610"/>
      <c r="E817" s="610"/>
      <c r="F817" s="610"/>
      <c r="G817" s="610"/>
      <c r="H817" s="610"/>
      <c r="I817" s="610"/>
      <c r="J817" s="610"/>
      <c r="K817" s="610"/>
      <c r="L817" s="610"/>
      <c r="M817" s="610"/>
      <c r="N817" s="610"/>
      <c r="O817" s="610"/>
      <c r="P817" s="610"/>
      <c r="Q817" s="610"/>
      <c r="R817" s="610"/>
      <c r="S817" s="610"/>
      <c r="T817" s="610"/>
      <c r="U817" s="610"/>
      <c r="V817" s="610"/>
      <c r="W817" s="610"/>
      <c r="X817" s="610"/>
      <c r="Y817" s="610"/>
      <c r="Z817" s="610"/>
      <c r="AA817" s="610"/>
      <c r="AB817" s="610"/>
      <c r="AC817" s="610"/>
      <c r="AD817" s="610"/>
      <c r="AE817" s="610"/>
      <c r="AF817" s="610"/>
      <c r="AG817" s="610"/>
    </row>
    <row r="818" spans="1:33" ht="24.95" customHeight="1">
      <c r="A818" s="615"/>
      <c r="B818" s="614"/>
      <c r="C818" s="613"/>
      <c r="D818" s="610"/>
      <c r="E818" s="610"/>
      <c r="F818" s="610"/>
      <c r="G818" s="610"/>
      <c r="H818" s="610"/>
      <c r="I818" s="610"/>
      <c r="J818" s="610"/>
      <c r="K818" s="610"/>
      <c r="L818" s="610"/>
      <c r="M818" s="610"/>
      <c r="N818" s="610"/>
      <c r="O818" s="610"/>
      <c r="P818" s="610"/>
      <c r="Q818" s="610"/>
      <c r="R818" s="610"/>
      <c r="S818" s="610"/>
      <c r="T818" s="610"/>
      <c r="U818" s="610"/>
      <c r="V818" s="610"/>
      <c r="W818" s="610"/>
      <c r="X818" s="610"/>
      <c r="Y818" s="610"/>
      <c r="Z818" s="610"/>
      <c r="AA818" s="610"/>
      <c r="AB818" s="610"/>
      <c r="AC818" s="610"/>
      <c r="AD818" s="610"/>
      <c r="AE818" s="610"/>
      <c r="AF818" s="610"/>
      <c r="AG818" s="610"/>
    </row>
    <row r="819" spans="1:33" ht="24.95" customHeight="1">
      <c r="A819" s="615"/>
      <c r="B819" s="614"/>
      <c r="C819" s="613"/>
      <c r="D819" s="610"/>
      <c r="E819" s="610"/>
      <c r="F819" s="610"/>
      <c r="G819" s="610"/>
      <c r="H819" s="610"/>
      <c r="I819" s="610"/>
      <c r="J819" s="610"/>
      <c r="K819" s="610"/>
      <c r="L819" s="610"/>
      <c r="M819" s="610"/>
      <c r="N819" s="610"/>
      <c r="O819" s="610"/>
      <c r="P819" s="610"/>
      <c r="Q819" s="610"/>
      <c r="R819" s="610"/>
      <c r="S819" s="610"/>
      <c r="T819" s="610"/>
      <c r="U819" s="610"/>
      <c r="V819" s="610"/>
      <c r="W819" s="610"/>
      <c r="X819" s="610"/>
      <c r="Y819" s="610"/>
      <c r="Z819" s="610"/>
      <c r="AA819" s="610"/>
      <c r="AB819" s="610"/>
      <c r="AC819" s="610"/>
      <c r="AD819" s="610"/>
      <c r="AE819" s="610"/>
      <c r="AF819" s="610"/>
      <c r="AG819" s="610"/>
    </row>
    <row r="820" spans="1:33" ht="24.95" customHeight="1">
      <c r="A820" s="615"/>
      <c r="B820" s="614"/>
      <c r="C820" s="613"/>
      <c r="D820" s="610"/>
      <c r="E820" s="610"/>
      <c r="F820" s="610"/>
      <c r="G820" s="610"/>
      <c r="H820" s="610"/>
      <c r="I820" s="610"/>
      <c r="J820" s="610"/>
      <c r="K820" s="610"/>
      <c r="L820" s="610"/>
      <c r="M820" s="610"/>
      <c r="N820" s="610"/>
      <c r="O820" s="610"/>
      <c r="P820" s="610"/>
      <c r="Q820" s="610"/>
      <c r="R820" s="610"/>
      <c r="S820" s="610"/>
      <c r="T820" s="610"/>
      <c r="U820" s="610"/>
      <c r="V820" s="610"/>
      <c r="W820" s="610"/>
      <c r="X820" s="610"/>
      <c r="Y820" s="610"/>
      <c r="Z820" s="610"/>
      <c r="AA820" s="610"/>
      <c r="AB820" s="610"/>
      <c r="AC820" s="610"/>
      <c r="AD820" s="610"/>
      <c r="AE820" s="610"/>
      <c r="AF820" s="610"/>
      <c r="AG820" s="610"/>
    </row>
    <row r="821" spans="1:33" ht="24.95" customHeight="1">
      <c r="A821" s="615"/>
      <c r="B821" s="614"/>
      <c r="C821" s="613"/>
      <c r="D821" s="610"/>
      <c r="E821" s="610"/>
      <c r="F821" s="610"/>
      <c r="G821" s="610"/>
      <c r="H821" s="610"/>
      <c r="I821" s="610"/>
      <c r="J821" s="610"/>
      <c r="K821" s="610"/>
      <c r="L821" s="610"/>
      <c r="M821" s="610"/>
      <c r="N821" s="610"/>
      <c r="O821" s="610"/>
      <c r="P821" s="610"/>
      <c r="Q821" s="610"/>
      <c r="R821" s="610"/>
      <c r="S821" s="610"/>
      <c r="T821" s="610"/>
      <c r="U821" s="610"/>
      <c r="V821" s="610"/>
      <c r="W821" s="610"/>
      <c r="X821" s="610"/>
      <c r="Y821" s="610"/>
      <c r="Z821" s="610"/>
      <c r="AA821" s="610"/>
      <c r="AB821" s="610"/>
      <c r="AC821" s="610"/>
      <c r="AD821" s="610"/>
      <c r="AE821" s="610"/>
      <c r="AF821" s="610"/>
      <c r="AG821" s="610"/>
    </row>
    <row r="822" spans="1:33" ht="24.95" customHeight="1">
      <c r="A822" s="615"/>
      <c r="B822" s="614"/>
      <c r="C822" s="613"/>
      <c r="D822" s="610"/>
      <c r="E822" s="610"/>
      <c r="F822" s="610"/>
      <c r="G822" s="610"/>
      <c r="H822" s="610"/>
      <c r="I822" s="610"/>
      <c r="J822" s="610"/>
      <c r="K822" s="610"/>
      <c r="L822" s="610"/>
      <c r="M822" s="610"/>
      <c r="N822" s="610"/>
      <c r="O822" s="610"/>
      <c r="P822" s="610"/>
      <c r="Q822" s="610"/>
      <c r="R822" s="610"/>
      <c r="S822" s="610"/>
      <c r="T822" s="610"/>
      <c r="U822" s="610"/>
      <c r="V822" s="610"/>
      <c r="W822" s="610"/>
      <c r="X822" s="610"/>
      <c r="Y822" s="610"/>
      <c r="Z822" s="610"/>
      <c r="AA822" s="610"/>
      <c r="AB822" s="610"/>
      <c r="AC822" s="610"/>
      <c r="AD822" s="610"/>
      <c r="AE822" s="610"/>
      <c r="AF822" s="610"/>
      <c r="AG822" s="610"/>
    </row>
    <row r="823" spans="1:33" ht="24.95" customHeight="1">
      <c r="A823" s="615"/>
      <c r="B823" s="614"/>
      <c r="C823" s="613"/>
      <c r="D823" s="610"/>
      <c r="E823" s="610"/>
      <c r="F823" s="610"/>
      <c r="G823" s="610"/>
      <c r="H823" s="610"/>
      <c r="I823" s="610"/>
      <c r="J823" s="610"/>
      <c r="K823" s="610"/>
      <c r="L823" s="610"/>
      <c r="M823" s="610"/>
      <c r="N823" s="610"/>
      <c r="O823" s="610"/>
      <c r="P823" s="610"/>
      <c r="Q823" s="610"/>
      <c r="R823" s="610"/>
      <c r="S823" s="610"/>
      <c r="T823" s="610"/>
      <c r="U823" s="610"/>
      <c r="V823" s="610"/>
      <c r="W823" s="610"/>
      <c r="X823" s="610"/>
      <c r="Y823" s="610"/>
      <c r="Z823" s="610"/>
      <c r="AA823" s="610"/>
      <c r="AB823" s="610"/>
      <c r="AC823" s="610"/>
      <c r="AD823" s="610"/>
      <c r="AE823" s="610"/>
      <c r="AF823" s="610"/>
      <c r="AG823" s="610"/>
    </row>
    <row r="824" spans="1:33" ht="24.95" customHeight="1">
      <c r="A824" s="615"/>
      <c r="B824" s="614"/>
      <c r="C824" s="613"/>
      <c r="D824" s="610"/>
      <c r="E824" s="610"/>
      <c r="F824" s="610"/>
      <c r="G824" s="610"/>
      <c r="H824" s="610"/>
      <c r="I824" s="610"/>
      <c r="J824" s="610"/>
      <c r="K824" s="610"/>
      <c r="L824" s="610"/>
      <c r="M824" s="610"/>
      <c r="N824" s="610"/>
      <c r="O824" s="610"/>
      <c r="P824" s="610"/>
      <c r="Q824" s="610"/>
      <c r="R824" s="610"/>
      <c r="S824" s="610"/>
      <c r="T824" s="610"/>
      <c r="U824" s="610"/>
      <c r="V824" s="610"/>
      <c r="W824" s="610"/>
      <c r="X824" s="610"/>
      <c r="Y824" s="610"/>
      <c r="Z824" s="610"/>
      <c r="AA824" s="610"/>
      <c r="AB824" s="610"/>
      <c r="AC824" s="610"/>
      <c r="AD824" s="610"/>
      <c r="AE824" s="610"/>
      <c r="AF824" s="610"/>
      <c r="AG824" s="610"/>
    </row>
    <row r="825" spans="1:33" ht="24.95" customHeight="1">
      <c r="A825" s="615"/>
      <c r="B825" s="614"/>
      <c r="C825" s="613"/>
      <c r="D825" s="610"/>
      <c r="E825" s="610"/>
      <c r="F825" s="610"/>
      <c r="G825" s="610"/>
      <c r="H825" s="610"/>
      <c r="I825" s="610"/>
      <c r="J825" s="610"/>
      <c r="K825" s="610"/>
      <c r="L825" s="610"/>
      <c r="M825" s="610"/>
      <c r="N825" s="610"/>
      <c r="O825" s="610"/>
      <c r="P825" s="610"/>
      <c r="Q825" s="610"/>
      <c r="R825" s="610"/>
      <c r="S825" s="610"/>
      <c r="T825" s="610"/>
      <c r="U825" s="610"/>
      <c r="V825" s="610"/>
      <c r="W825" s="610"/>
      <c r="X825" s="610"/>
      <c r="Y825" s="610"/>
      <c r="Z825" s="610"/>
      <c r="AA825" s="610"/>
      <c r="AB825" s="610"/>
      <c r="AC825" s="610"/>
      <c r="AD825" s="610"/>
      <c r="AE825" s="610"/>
      <c r="AF825" s="610"/>
      <c r="AG825" s="610"/>
    </row>
    <row r="826" spans="1:33" ht="24.95" customHeight="1">
      <c r="A826" s="615"/>
      <c r="B826" s="614"/>
      <c r="C826" s="613"/>
      <c r="D826" s="610"/>
      <c r="E826" s="610"/>
      <c r="F826" s="610"/>
      <c r="G826" s="610"/>
      <c r="H826" s="610"/>
      <c r="I826" s="610"/>
      <c r="J826" s="610"/>
      <c r="K826" s="610"/>
      <c r="L826" s="610"/>
      <c r="M826" s="610"/>
      <c r="N826" s="610"/>
      <c r="O826" s="610"/>
      <c r="P826" s="610"/>
      <c r="Q826" s="610"/>
      <c r="R826" s="610"/>
      <c r="S826" s="610"/>
      <c r="T826" s="610"/>
      <c r="U826" s="610"/>
      <c r="V826" s="610"/>
      <c r="W826" s="610"/>
      <c r="X826" s="610"/>
      <c r="Y826" s="610"/>
      <c r="Z826" s="610"/>
      <c r="AA826" s="610"/>
      <c r="AB826" s="610"/>
      <c r="AC826" s="610"/>
      <c r="AD826" s="610"/>
      <c r="AE826" s="610"/>
      <c r="AF826" s="610"/>
      <c r="AG826" s="610"/>
    </row>
    <row r="827" spans="1:33" ht="24.95" customHeight="1">
      <c r="A827" s="615"/>
      <c r="B827" s="614"/>
      <c r="C827" s="613"/>
      <c r="D827" s="610"/>
      <c r="E827" s="610"/>
      <c r="F827" s="610"/>
      <c r="G827" s="610"/>
      <c r="H827" s="610"/>
      <c r="I827" s="610"/>
      <c r="J827" s="610"/>
      <c r="K827" s="610"/>
      <c r="L827" s="610"/>
      <c r="M827" s="610"/>
      <c r="N827" s="610"/>
      <c r="O827" s="610"/>
      <c r="P827" s="610"/>
      <c r="Q827" s="610"/>
      <c r="R827" s="610"/>
      <c r="S827" s="610"/>
      <c r="T827" s="610"/>
      <c r="U827" s="610"/>
      <c r="V827" s="610"/>
      <c r="W827" s="610"/>
      <c r="X827" s="610"/>
      <c r="Y827" s="610"/>
      <c r="Z827" s="610"/>
      <c r="AA827" s="610"/>
      <c r="AB827" s="610"/>
      <c r="AC827" s="610"/>
      <c r="AD827" s="610"/>
      <c r="AE827" s="610"/>
      <c r="AF827" s="610"/>
      <c r="AG827" s="610"/>
    </row>
    <row r="828" spans="1:33" ht="24.95" customHeight="1">
      <c r="A828" s="615"/>
      <c r="B828" s="614"/>
      <c r="C828" s="613"/>
      <c r="D828" s="610"/>
      <c r="E828" s="610"/>
      <c r="F828" s="610"/>
      <c r="G828" s="610"/>
      <c r="H828" s="610"/>
      <c r="I828" s="610"/>
      <c r="J828" s="610"/>
      <c r="K828" s="610"/>
      <c r="L828" s="610"/>
      <c r="M828" s="610"/>
      <c r="N828" s="610"/>
      <c r="O828" s="610"/>
      <c r="P828" s="610"/>
      <c r="Q828" s="610"/>
      <c r="R828" s="610"/>
      <c r="S828" s="610"/>
      <c r="T828" s="610"/>
      <c r="U828" s="610"/>
      <c r="V828" s="610"/>
      <c r="W828" s="610"/>
      <c r="X828" s="610"/>
      <c r="Y828" s="610"/>
      <c r="Z828" s="610"/>
      <c r="AA828" s="610"/>
      <c r="AB828" s="610"/>
      <c r="AC828" s="610"/>
      <c r="AD828" s="610"/>
      <c r="AE828" s="610"/>
      <c r="AF828" s="610"/>
      <c r="AG828" s="610"/>
    </row>
    <row r="829" spans="1:33" ht="24.95" customHeight="1">
      <c r="A829" s="615"/>
      <c r="B829" s="614"/>
      <c r="C829" s="613"/>
      <c r="D829" s="610"/>
      <c r="E829" s="610"/>
      <c r="F829" s="610"/>
      <c r="G829" s="610"/>
      <c r="H829" s="610"/>
      <c r="I829" s="610"/>
      <c r="J829" s="610"/>
      <c r="K829" s="610"/>
      <c r="L829" s="610"/>
      <c r="M829" s="610"/>
      <c r="N829" s="610"/>
      <c r="O829" s="610"/>
      <c r="P829" s="610"/>
      <c r="Q829" s="610"/>
      <c r="R829" s="610"/>
      <c r="S829" s="610"/>
      <c r="T829" s="610"/>
      <c r="U829" s="610"/>
      <c r="V829" s="610"/>
      <c r="W829" s="610"/>
      <c r="X829" s="610"/>
      <c r="Y829" s="610"/>
      <c r="Z829" s="610"/>
      <c r="AA829" s="610"/>
      <c r="AB829" s="610"/>
      <c r="AC829" s="610"/>
      <c r="AD829" s="610"/>
      <c r="AE829" s="610"/>
      <c r="AF829" s="610"/>
      <c r="AG829" s="610"/>
    </row>
    <row r="830" spans="1:33" ht="24.95" customHeight="1">
      <c r="A830" s="615"/>
      <c r="B830" s="614"/>
      <c r="C830" s="613"/>
      <c r="D830" s="610"/>
      <c r="E830" s="610"/>
      <c r="F830" s="610"/>
      <c r="G830" s="610"/>
      <c r="H830" s="610"/>
      <c r="I830" s="610"/>
      <c r="J830" s="610"/>
      <c r="K830" s="610"/>
      <c r="L830" s="610"/>
      <c r="M830" s="610"/>
      <c r="N830" s="610"/>
      <c r="O830" s="610"/>
      <c r="P830" s="610"/>
      <c r="Q830" s="610"/>
      <c r="R830" s="610"/>
      <c r="S830" s="610"/>
      <c r="T830" s="610"/>
      <c r="U830" s="610"/>
      <c r="V830" s="610"/>
      <c r="W830" s="610"/>
      <c r="X830" s="610"/>
      <c r="Y830" s="610"/>
      <c r="Z830" s="610"/>
      <c r="AA830" s="610"/>
      <c r="AB830" s="610"/>
      <c r="AC830" s="610"/>
      <c r="AD830" s="610"/>
      <c r="AE830" s="610"/>
      <c r="AF830" s="610"/>
      <c r="AG830" s="610"/>
    </row>
    <row r="831" spans="1:33" ht="24.95" customHeight="1">
      <c r="A831" s="615"/>
      <c r="B831" s="614"/>
      <c r="C831" s="613"/>
      <c r="D831" s="610"/>
      <c r="E831" s="610"/>
      <c r="F831" s="610"/>
      <c r="G831" s="610"/>
      <c r="H831" s="610"/>
      <c r="I831" s="610"/>
      <c r="J831" s="610"/>
      <c r="K831" s="610"/>
      <c r="L831" s="610"/>
      <c r="M831" s="610"/>
      <c r="N831" s="610"/>
      <c r="O831" s="610"/>
      <c r="P831" s="610"/>
      <c r="Q831" s="610"/>
      <c r="R831" s="610"/>
      <c r="S831" s="610"/>
      <c r="T831" s="610"/>
      <c r="U831" s="610"/>
      <c r="V831" s="610"/>
      <c r="W831" s="610"/>
      <c r="X831" s="610"/>
      <c r="Y831" s="610"/>
      <c r="Z831" s="610"/>
      <c r="AA831" s="610"/>
      <c r="AB831" s="610"/>
      <c r="AC831" s="610"/>
      <c r="AD831" s="610"/>
      <c r="AE831" s="610"/>
      <c r="AF831" s="610"/>
      <c r="AG831" s="610"/>
    </row>
    <row r="832" spans="1:33" ht="24.95" customHeight="1">
      <c r="A832" s="615"/>
      <c r="B832" s="614"/>
      <c r="C832" s="613"/>
      <c r="D832" s="610"/>
      <c r="E832" s="610"/>
      <c r="F832" s="610"/>
      <c r="G832" s="610"/>
      <c r="H832" s="610"/>
      <c r="I832" s="610"/>
      <c r="J832" s="610"/>
      <c r="K832" s="610"/>
      <c r="L832" s="610"/>
      <c r="M832" s="610"/>
      <c r="N832" s="610"/>
      <c r="O832" s="610"/>
      <c r="P832" s="610"/>
      <c r="Q832" s="610"/>
      <c r="R832" s="610"/>
      <c r="S832" s="610"/>
      <c r="T832" s="610"/>
      <c r="U832" s="610"/>
      <c r="V832" s="610"/>
      <c r="W832" s="610"/>
      <c r="X832" s="610"/>
      <c r="Y832" s="610"/>
      <c r="Z832" s="610"/>
      <c r="AA832" s="610"/>
      <c r="AB832" s="610"/>
      <c r="AC832" s="610"/>
      <c r="AD832" s="610"/>
      <c r="AE832" s="610"/>
      <c r="AF832" s="610"/>
      <c r="AG832" s="610"/>
    </row>
    <row r="833" spans="1:33" ht="24.95" customHeight="1">
      <c r="A833" s="615"/>
      <c r="B833" s="614"/>
      <c r="C833" s="613"/>
      <c r="D833" s="610"/>
      <c r="E833" s="610"/>
      <c r="F833" s="610"/>
      <c r="G833" s="610"/>
      <c r="H833" s="610"/>
      <c r="I833" s="610"/>
      <c r="J833" s="610"/>
      <c r="K833" s="610"/>
      <c r="L833" s="610"/>
      <c r="M833" s="610"/>
      <c r="N833" s="610"/>
      <c r="O833" s="610"/>
      <c r="P833" s="610"/>
      <c r="Q833" s="610"/>
      <c r="R833" s="610"/>
      <c r="S833" s="610"/>
      <c r="T833" s="610"/>
      <c r="U833" s="610"/>
      <c r="V833" s="610"/>
      <c r="W833" s="610"/>
      <c r="X833" s="610"/>
      <c r="Y833" s="610"/>
      <c r="Z833" s="610"/>
      <c r="AA833" s="610"/>
      <c r="AB833" s="610"/>
      <c r="AC833" s="610"/>
      <c r="AD833" s="610"/>
      <c r="AE833" s="610"/>
      <c r="AF833" s="610"/>
      <c r="AG833" s="610"/>
    </row>
    <row r="834" spans="1:33" ht="24.95" customHeight="1">
      <c r="A834" s="615"/>
      <c r="B834" s="614"/>
      <c r="C834" s="613"/>
      <c r="D834" s="610"/>
      <c r="E834" s="610"/>
      <c r="F834" s="610"/>
      <c r="G834" s="610"/>
      <c r="H834" s="610"/>
      <c r="I834" s="610"/>
      <c r="J834" s="610"/>
      <c r="K834" s="610"/>
      <c r="L834" s="610"/>
      <c r="M834" s="610"/>
      <c r="N834" s="610"/>
      <c r="O834" s="610"/>
      <c r="P834" s="610"/>
      <c r="Q834" s="610"/>
      <c r="R834" s="610"/>
      <c r="S834" s="610"/>
      <c r="T834" s="610"/>
      <c r="U834" s="610"/>
      <c r="V834" s="610"/>
      <c r="W834" s="610"/>
      <c r="X834" s="610"/>
      <c r="Y834" s="610"/>
      <c r="Z834" s="610"/>
      <c r="AA834" s="610"/>
      <c r="AB834" s="610"/>
      <c r="AC834" s="610"/>
      <c r="AD834" s="610"/>
      <c r="AE834" s="610"/>
      <c r="AF834" s="610"/>
      <c r="AG834" s="610"/>
    </row>
    <row r="835" spans="1:33" ht="24.95" customHeight="1">
      <c r="A835" s="615"/>
      <c r="B835" s="614"/>
      <c r="C835" s="613"/>
      <c r="D835" s="610"/>
      <c r="E835" s="610"/>
      <c r="F835" s="610"/>
      <c r="G835" s="610"/>
      <c r="H835" s="610"/>
      <c r="I835" s="610"/>
      <c r="J835" s="610"/>
      <c r="K835" s="610"/>
      <c r="L835" s="610"/>
      <c r="M835" s="610"/>
      <c r="N835" s="610"/>
      <c r="O835" s="610"/>
      <c r="P835" s="610"/>
      <c r="Q835" s="610"/>
      <c r="R835" s="610"/>
      <c r="S835" s="610"/>
      <c r="T835" s="610"/>
      <c r="U835" s="610"/>
      <c r="V835" s="610"/>
      <c r="W835" s="610"/>
      <c r="X835" s="610"/>
      <c r="Y835" s="610"/>
      <c r="Z835" s="610"/>
      <c r="AA835" s="610"/>
      <c r="AB835" s="610"/>
      <c r="AC835" s="610"/>
      <c r="AD835" s="610"/>
      <c r="AE835" s="610"/>
      <c r="AF835" s="610"/>
      <c r="AG835" s="610"/>
    </row>
    <row r="836" spans="1:33" ht="24.95" customHeight="1">
      <c r="A836" s="615"/>
      <c r="B836" s="614"/>
      <c r="C836" s="613"/>
      <c r="D836" s="610"/>
      <c r="E836" s="610"/>
      <c r="F836" s="610"/>
      <c r="G836" s="610"/>
      <c r="H836" s="610"/>
      <c r="I836" s="610"/>
      <c r="J836" s="610"/>
      <c r="K836" s="610"/>
      <c r="L836" s="610"/>
      <c r="M836" s="610"/>
      <c r="N836" s="610"/>
      <c r="O836" s="610"/>
      <c r="P836" s="610"/>
      <c r="Q836" s="610"/>
      <c r="R836" s="610"/>
      <c r="S836" s="610"/>
      <c r="T836" s="610"/>
      <c r="U836" s="610"/>
      <c r="V836" s="610"/>
      <c r="W836" s="610"/>
      <c r="X836" s="610"/>
      <c r="Y836" s="610"/>
      <c r="Z836" s="610"/>
      <c r="AA836" s="610"/>
      <c r="AB836" s="610"/>
      <c r="AC836" s="610"/>
      <c r="AD836" s="610"/>
      <c r="AE836" s="610"/>
      <c r="AF836" s="610"/>
      <c r="AG836" s="610"/>
    </row>
    <row r="837" spans="1:33" ht="24.95" customHeight="1">
      <c r="A837" s="615"/>
      <c r="B837" s="614"/>
      <c r="C837" s="613"/>
      <c r="D837" s="610"/>
      <c r="E837" s="610"/>
      <c r="F837" s="610"/>
      <c r="G837" s="610"/>
      <c r="H837" s="610"/>
      <c r="I837" s="610"/>
      <c r="J837" s="610"/>
      <c r="K837" s="610"/>
      <c r="L837" s="610"/>
      <c r="M837" s="610"/>
      <c r="N837" s="610"/>
      <c r="O837" s="610"/>
      <c r="P837" s="610"/>
      <c r="Q837" s="610"/>
      <c r="R837" s="610"/>
      <c r="S837" s="610"/>
      <c r="T837" s="610"/>
      <c r="U837" s="610"/>
      <c r="V837" s="610"/>
      <c r="W837" s="610"/>
      <c r="X837" s="610"/>
      <c r="Y837" s="610"/>
      <c r="Z837" s="610"/>
      <c r="AA837" s="610"/>
      <c r="AB837" s="610"/>
      <c r="AC837" s="610"/>
      <c r="AD837" s="610"/>
      <c r="AE837" s="610"/>
      <c r="AF837" s="610"/>
      <c r="AG837" s="610"/>
    </row>
    <row r="838" spans="1:33" ht="24.95" customHeight="1">
      <c r="A838" s="615"/>
      <c r="B838" s="614"/>
      <c r="C838" s="613"/>
      <c r="D838" s="610"/>
      <c r="E838" s="610"/>
      <c r="F838" s="610"/>
      <c r="G838" s="610"/>
      <c r="H838" s="610"/>
      <c r="I838" s="610"/>
      <c r="J838" s="610"/>
      <c r="K838" s="610"/>
      <c r="L838" s="610"/>
      <c r="M838" s="610"/>
      <c r="N838" s="610"/>
      <c r="O838" s="610"/>
      <c r="P838" s="610"/>
      <c r="Q838" s="610"/>
      <c r="R838" s="610"/>
      <c r="S838" s="610"/>
      <c r="T838" s="610"/>
      <c r="U838" s="610"/>
      <c r="V838" s="610"/>
      <c r="W838" s="610"/>
      <c r="X838" s="610"/>
      <c r="Y838" s="610"/>
      <c r="Z838" s="610"/>
      <c r="AA838" s="610"/>
      <c r="AB838" s="610"/>
      <c r="AC838" s="610"/>
      <c r="AD838" s="610"/>
      <c r="AE838" s="610"/>
      <c r="AF838" s="610"/>
      <c r="AG838" s="610"/>
    </row>
    <row r="839" spans="1:33" ht="24.95" customHeight="1">
      <c r="A839" s="615"/>
      <c r="B839" s="614"/>
      <c r="C839" s="613"/>
      <c r="D839" s="610"/>
      <c r="E839" s="610"/>
      <c r="F839" s="610"/>
      <c r="G839" s="610"/>
      <c r="H839" s="610"/>
      <c r="I839" s="610"/>
      <c r="J839" s="610"/>
      <c r="K839" s="610"/>
      <c r="L839" s="610"/>
      <c r="M839" s="610"/>
      <c r="N839" s="610"/>
      <c r="O839" s="610"/>
      <c r="P839" s="610"/>
      <c r="Q839" s="610"/>
      <c r="R839" s="610"/>
      <c r="S839" s="610"/>
      <c r="T839" s="610"/>
      <c r="U839" s="610"/>
      <c r="V839" s="610"/>
      <c r="W839" s="610"/>
      <c r="X839" s="610"/>
      <c r="Y839" s="610"/>
      <c r="Z839" s="610"/>
      <c r="AA839" s="610"/>
      <c r="AB839" s="610"/>
      <c r="AC839" s="610"/>
      <c r="AD839" s="610"/>
      <c r="AE839" s="610"/>
      <c r="AF839" s="610"/>
      <c r="AG839" s="610"/>
    </row>
    <row r="840" spans="1:33" ht="24.95" customHeight="1">
      <c r="A840" s="615"/>
      <c r="B840" s="614"/>
      <c r="C840" s="613"/>
      <c r="D840" s="610"/>
      <c r="E840" s="610"/>
      <c r="F840" s="610"/>
      <c r="G840" s="610"/>
      <c r="H840" s="610"/>
      <c r="I840" s="610"/>
      <c r="J840" s="610"/>
      <c r="K840" s="610"/>
      <c r="L840" s="610"/>
      <c r="M840" s="610"/>
      <c r="N840" s="610"/>
      <c r="O840" s="610"/>
      <c r="P840" s="610"/>
      <c r="Q840" s="610"/>
      <c r="R840" s="610"/>
      <c r="S840" s="610"/>
      <c r="T840" s="610"/>
      <c r="U840" s="610"/>
      <c r="V840" s="610"/>
      <c r="W840" s="610"/>
      <c r="X840" s="610"/>
      <c r="Y840" s="610"/>
      <c r="Z840" s="610"/>
      <c r="AA840" s="610"/>
      <c r="AB840" s="610"/>
      <c r="AC840" s="610"/>
      <c r="AD840" s="610"/>
      <c r="AE840" s="610"/>
      <c r="AF840" s="610"/>
      <c r="AG840" s="610"/>
    </row>
    <row r="841" spans="1:33" ht="24.95" customHeight="1">
      <c r="A841" s="615"/>
      <c r="B841" s="614"/>
      <c r="C841" s="613"/>
      <c r="D841" s="610"/>
      <c r="E841" s="610"/>
      <c r="F841" s="610"/>
      <c r="G841" s="610"/>
      <c r="H841" s="610"/>
      <c r="I841" s="610"/>
      <c r="J841" s="610"/>
      <c r="K841" s="610"/>
      <c r="L841" s="610"/>
      <c r="M841" s="610"/>
      <c r="N841" s="610"/>
      <c r="O841" s="610"/>
      <c r="P841" s="610"/>
      <c r="Q841" s="610"/>
      <c r="R841" s="610"/>
      <c r="S841" s="610"/>
      <c r="T841" s="610"/>
      <c r="U841" s="610"/>
      <c r="V841" s="610"/>
      <c r="W841" s="610"/>
      <c r="X841" s="610"/>
      <c r="Y841" s="610"/>
      <c r="Z841" s="610"/>
      <c r="AA841" s="610"/>
      <c r="AB841" s="610"/>
      <c r="AC841" s="610"/>
      <c r="AD841" s="610"/>
      <c r="AE841" s="610"/>
      <c r="AF841" s="610"/>
      <c r="AG841" s="610"/>
    </row>
    <row r="842" spans="1:33" ht="24.95" customHeight="1">
      <c r="A842" s="615"/>
      <c r="B842" s="614"/>
      <c r="C842" s="613"/>
      <c r="D842" s="610"/>
      <c r="E842" s="610"/>
      <c r="F842" s="610"/>
      <c r="G842" s="610"/>
      <c r="H842" s="610"/>
      <c r="I842" s="610"/>
      <c r="J842" s="610"/>
      <c r="K842" s="610"/>
      <c r="L842" s="610"/>
      <c r="M842" s="610"/>
      <c r="N842" s="610"/>
      <c r="O842" s="610"/>
      <c r="P842" s="610"/>
      <c r="Q842" s="610"/>
      <c r="R842" s="610"/>
      <c r="S842" s="610"/>
      <c r="T842" s="610"/>
      <c r="U842" s="610"/>
      <c r="V842" s="610"/>
      <c r="W842" s="610"/>
      <c r="X842" s="610"/>
      <c r="Y842" s="610"/>
      <c r="Z842" s="610"/>
      <c r="AA842" s="610"/>
      <c r="AB842" s="610"/>
      <c r="AC842" s="610"/>
      <c r="AD842" s="610"/>
      <c r="AE842" s="610"/>
      <c r="AF842" s="610"/>
      <c r="AG842" s="610"/>
    </row>
    <row r="843" spans="1:33" ht="24.95" customHeight="1">
      <c r="A843" s="615"/>
      <c r="B843" s="614"/>
      <c r="C843" s="613"/>
      <c r="D843" s="610"/>
      <c r="E843" s="610"/>
      <c r="F843" s="610"/>
      <c r="G843" s="610"/>
      <c r="H843" s="610"/>
      <c r="I843" s="610"/>
      <c r="J843" s="610"/>
      <c r="K843" s="610"/>
      <c r="L843" s="610"/>
      <c r="M843" s="610"/>
      <c r="N843" s="610"/>
      <c r="O843" s="610"/>
      <c r="P843" s="610"/>
      <c r="Q843" s="610"/>
      <c r="R843" s="610"/>
      <c r="S843" s="610"/>
      <c r="T843" s="610"/>
      <c r="U843" s="610"/>
      <c r="V843" s="610"/>
      <c r="W843" s="610"/>
      <c r="X843" s="610"/>
      <c r="Y843" s="610"/>
      <c r="Z843" s="610"/>
      <c r="AA843" s="610"/>
      <c r="AB843" s="610"/>
      <c r="AC843" s="610"/>
      <c r="AD843" s="610"/>
      <c r="AE843" s="610"/>
      <c r="AF843" s="610"/>
      <c r="AG843" s="610"/>
    </row>
    <row r="844" spans="1:33" ht="24.95" customHeight="1">
      <c r="A844" s="615"/>
      <c r="B844" s="614"/>
      <c r="C844" s="613"/>
      <c r="D844" s="610"/>
      <c r="E844" s="610"/>
      <c r="F844" s="610"/>
      <c r="G844" s="610"/>
      <c r="H844" s="610"/>
      <c r="I844" s="610"/>
      <c r="J844" s="610"/>
      <c r="K844" s="610"/>
      <c r="L844" s="610"/>
      <c r="M844" s="610"/>
      <c r="N844" s="610"/>
      <c r="O844" s="610"/>
      <c r="P844" s="610"/>
      <c r="Q844" s="610"/>
      <c r="R844" s="610"/>
      <c r="S844" s="610"/>
      <c r="T844" s="610"/>
      <c r="U844" s="610"/>
      <c r="V844" s="610"/>
      <c r="W844" s="610"/>
      <c r="X844" s="610"/>
      <c r="Y844" s="610"/>
      <c r="Z844" s="610"/>
      <c r="AA844" s="610"/>
      <c r="AB844" s="610"/>
      <c r="AC844" s="610"/>
      <c r="AD844" s="610"/>
      <c r="AE844" s="610"/>
      <c r="AF844" s="610"/>
      <c r="AG844" s="610"/>
    </row>
    <row r="845" spans="1:33" ht="24.95" customHeight="1">
      <c r="A845" s="615"/>
      <c r="B845" s="614"/>
      <c r="C845" s="613"/>
      <c r="D845" s="610"/>
      <c r="E845" s="610"/>
      <c r="F845" s="610"/>
      <c r="G845" s="610"/>
      <c r="H845" s="610"/>
      <c r="I845" s="610"/>
      <c r="J845" s="610"/>
      <c r="K845" s="610"/>
      <c r="L845" s="610"/>
      <c r="M845" s="610"/>
      <c r="N845" s="610"/>
      <c r="O845" s="610"/>
      <c r="P845" s="610"/>
      <c r="Q845" s="610"/>
      <c r="R845" s="610"/>
      <c r="S845" s="610"/>
      <c r="T845" s="610"/>
      <c r="U845" s="610"/>
      <c r="V845" s="610"/>
      <c r="W845" s="610"/>
      <c r="X845" s="610"/>
      <c r="Y845" s="610"/>
      <c r="Z845" s="610"/>
      <c r="AA845" s="610"/>
      <c r="AB845" s="610"/>
      <c r="AC845" s="610"/>
      <c r="AD845" s="610"/>
      <c r="AE845" s="610"/>
      <c r="AF845" s="610"/>
      <c r="AG845" s="610"/>
    </row>
    <row r="846" spans="1:33" ht="24.95" customHeight="1">
      <c r="A846" s="615"/>
      <c r="B846" s="614"/>
      <c r="C846" s="613"/>
      <c r="D846" s="610"/>
      <c r="E846" s="610"/>
      <c r="F846" s="610"/>
      <c r="G846" s="610"/>
      <c r="H846" s="610"/>
      <c r="I846" s="610"/>
      <c r="J846" s="610"/>
      <c r="K846" s="610"/>
      <c r="L846" s="610"/>
      <c r="M846" s="610"/>
      <c r="N846" s="610"/>
      <c r="O846" s="610"/>
      <c r="P846" s="610"/>
      <c r="Q846" s="610"/>
      <c r="R846" s="610"/>
      <c r="S846" s="610"/>
      <c r="T846" s="610"/>
      <c r="U846" s="610"/>
      <c r="V846" s="610"/>
      <c r="W846" s="610"/>
      <c r="X846" s="610"/>
      <c r="Y846" s="610"/>
      <c r="Z846" s="610"/>
      <c r="AA846" s="610"/>
      <c r="AB846" s="610"/>
      <c r="AC846" s="610"/>
      <c r="AD846" s="610"/>
      <c r="AE846" s="610"/>
      <c r="AF846" s="610"/>
      <c r="AG846" s="610"/>
    </row>
    <row r="847" spans="1:33" ht="24.95" customHeight="1">
      <c r="A847" s="615"/>
      <c r="B847" s="614"/>
      <c r="C847" s="613"/>
      <c r="D847" s="610"/>
      <c r="E847" s="610"/>
      <c r="F847" s="610"/>
      <c r="G847" s="610"/>
      <c r="H847" s="610"/>
      <c r="I847" s="610"/>
      <c r="J847" s="610"/>
      <c r="K847" s="610"/>
      <c r="L847" s="610"/>
      <c r="M847" s="610"/>
      <c r="N847" s="610"/>
      <c r="O847" s="610"/>
      <c r="P847" s="610"/>
      <c r="Q847" s="610"/>
      <c r="R847" s="610"/>
      <c r="S847" s="610"/>
      <c r="T847" s="610"/>
      <c r="U847" s="610"/>
      <c r="V847" s="610"/>
      <c r="W847" s="610"/>
      <c r="X847" s="610"/>
      <c r="Y847" s="610"/>
      <c r="Z847" s="610"/>
      <c r="AA847" s="610"/>
      <c r="AB847" s="610"/>
      <c r="AC847" s="610"/>
      <c r="AD847" s="610"/>
      <c r="AE847" s="610"/>
      <c r="AF847" s="610"/>
      <c r="AG847" s="610"/>
    </row>
    <row r="848" spans="1:33" ht="24.95" customHeight="1">
      <c r="A848" s="615"/>
      <c r="B848" s="614"/>
      <c r="C848" s="613"/>
      <c r="D848" s="610"/>
      <c r="E848" s="610"/>
      <c r="F848" s="610"/>
      <c r="G848" s="610"/>
      <c r="H848" s="610"/>
      <c r="I848" s="610"/>
      <c r="J848" s="610"/>
      <c r="K848" s="610"/>
      <c r="L848" s="610"/>
      <c r="M848" s="610"/>
      <c r="N848" s="610"/>
      <c r="O848" s="610"/>
      <c r="P848" s="610"/>
      <c r="Q848" s="610"/>
      <c r="R848" s="610"/>
      <c r="S848" s="610"/>
      <c r="T848" s="610"/>
      <c r="U848" s="610"/>
      <c r="V848" s="610"/>
      <c r="W848" s="610"/>
      <c r="X848" s="610"/>
      <c r="Y848" s="610"/>
      <c r="Z848" s="610"/>
      <c r="AA848" s="610"/>
      <c r="AB848" s="610"/>
      <c r="AC848" s="610"/>
      <c r="AD848" s="610"/>
      <c r="AE848" s="610"/>
      <c r="AF848" s="610"/>
      <c r="AG848" s="610"/>
    </row>
    <row r="849" spans="1:33" ht="24.95" customHeight="1">
      <c r="A849" s="615"/>
      <c r="B849" s="614"/>
      <c r="C849" s="613"/>
      <c r="D849" s="610"/>
      <c r="E849" s="610"/>
      <c r="F849" s="610"/>
      <c r="G849" s="610"/>
      <c r="H849" s="610"/>
      <c r="I849" s="610"/>
      <c r="J849" s="610"/>
      <c r="K849" s="610"/>
      <c r="L849" s="610"/>
      <c r="M849" s="610"/>
      <c r="N849" s="610"/>
      <c r="O849" s="610"/>
      <c r="P849" s="610"/>
      <c r="Q849" s="610"/>
      <c r="R849" s="610"/>
      <c r="S849" s="610"/>
      <c r="T849" s="610"/>
      <c r="U849" s="610"/>
      <c r="V849" s="610"/>
      <c r="W849" s="610"/>
      <c r="X849" s="610"/>
      <c r="Y849" s="610"/>
      <c r="Z849" s="610"/>
      <c r="AA849" s="610"/>
      <c r="AB849" s="610"/>
      <c r="AC849" s="610"/>
      <c r="AD849" s="610"/>
      <c r="AE849" s="610"/>
      <c r="AF849" s="610"/>
      <c r="AG849" s="610"/>
    </row>
    <row r="850" spans="1:33" ht="24.95" customHeight="1">
      <c r="A850" s="615"/>
      <c r="B850" s="614"/>
      <c r="C850" s="613"/>
      <c r="D850" s="610"/>
      <c r="E850" s="610"/>
      <c r="F850" s="610"/>
      <c r="G850" s="610"/>
      <c r="H850" s="610"/>
      <c r="I850" s="610"/>
      <c r="J850" s="610"/>
      <c r="K850" s="610"/>
      <c r="L850" s="610"/>
      <c r="M850" s="610"/>
      <c r="N850" s="610"/>
      <c r="O850" s="610"/>
      <c r="P850" s="610"/>
      <c r="Q850" s="610"/>
      <c r="R850" s="610"/>
      <c r="S850" s="610"/>
      <c r="T850" s="610"/>
      <c r="U850" s="610"/>
      <c r="V850" s="610"/>
      <c r="W850" s="610"/>
      <c r="X850" s="610"/>
      <c r="Y850" s="610"/>
      <c r="Z850" s="610"/>
      <c r="AA850" s="610"/>
      <c r="AB850" s="610"/>
      <c r="AC850" s="610"/>
      <c r="AD850" s="610"/>
      <c r="AE850" s="610"/>
      <c r="AF850" s="610"/>
      <c r="AG850" s="610"/>
    </row>
    <row r="851" spans="1:33" ht="24.95" customHeight="1">
      <c r="A851" s="615"/>
      <c r="B851" s="614"/>
      <c r="C851" s="613"/>
      <c r="D851" s="610"/>
      <c r="E851" s="610"/>
      <c r="F851" s="610"/>
      <c r="G851" s="610"/>
      <c r="H851" s="610"/>
      <c r="I851" s="610"/>
      <c r="J851" s="610"/>
      <c r="K851" s="610"/>
      <c r="L851" s="610"/>
      <c r="M851" s="610"/>
      <c r="N851" s="610"/>
      <c r="O851" s="610"/>
      <c r="P851" s="610"/>
      <c r="Q851" s="610"/>
      <c r="R851" s="610"/>
      <c r="S851" s="610"/>
      <c r="T851" s="610"/>
      <c r="U851" s="610"/>
      <c r="V851" s="610"/>
      <c r="W851" s="610"/>
      <c r="X851" s="610"/>
      <c r="Y851" s="610"/>
      <c r="Z851" s="610"/>
      <c r="AA851" s="610"/>
      <c r="AB851" s="610"/>
      <c r="AC851" s="610"/>
      <c r="AD851" s="610"/>
      <c r="AE851" s="610"/>
      <c r="AF851" s="610"/>
      <c r="AG851" s="610"/>
    </row>
    <row r="852" spans="1:33" ht="24.95" customHeight="1">
      <c r="A852" s="615"/>
      <c r="B852" s="614"/>
      <c r="C852" s="613"/>
      <c r="D852" s="610"/>
      <c r="E852" s="610"/>
      <c r="F852" s="610"/>
      <c r="G852" s="610"/>
      <c r="H852" s="610"/>
      <c r="I852" s="610"/>
      <c r="J852" s="610"/>
      <c r="K852" s="610"/>
      <c r="L852" s="610"/>
      <c r="M852" s="610"/>
      <c r="N852" s="610"/>
      <c r="O852" s="610"/>
      <c r="P852" s="610"/>
      <c r="Q852" s="610"/>
      <c r="R852" s="610"/>
      <c r="S852" s="610"/>
      <c r="T852" s="610"/>
      <c r="U852" s="610"/>
      <c r="V852" s="610"/>
      <c r="W852" s="610"/>
      <c r="X852" s="610"/>
      <c r="Y852" s="610"/>
      <c r="Z852" s="610"/>
      <c r="AA852" s="610"/>
      <c r="AB852" s="610"/>
      <c r="AC852" s="610"/>
      <c r="AD852" s="610"/>
      <c r="AE852" s="610"/>
      <c r="AF852" s="610"/>
      <c r="AG852" s="610"/>
    </row>
    <row r="853" spans="1:33" ht="24.95" customHeight="1">
      <c r="A853" s="615"/>
      <c r="B853" s="614"/>
      <c r="C853" s="613"/>
      <c r="D853" s="610"/>
      <c r="E853" s="610"/>
      <c r="F853" s="610"/>
      <c r="G853" s="610"/>
      <c r="H853" s="610"/>
      <c r="I853" s="610"/>
      <c r="J853" s="610"/>
      <c r="K853" s="610"/>
      <c r="L853" s="610"/>
      <c r="M853" s="610"/>
      <c r="N853" s="610"/>
      <c r="O853" s="610"/>
      <c r="P853" s="610"/>
      <c r="Q853" s="610"/>
      <c r="R853" s="610"/>
      <c r="S853" s="610"/>
      <c r="T853" s="610"/>
      <c r="U853" s="610"/>
      <c r="V853" s="610"/>
      <c r="W853" s="610"/>
      <c r="X853" s="610"/>
      <c r="Y853" s="610"/>
      <c r="Z853" s="610"/>
      <c r="AA853" s="610"/>
      <c r="AB853" s="610"/>
      <c r="AC853" s="610"/>
      <c r="AD853" s="610"/>
      <c r="AE853" s="610"/>
      <c r="AF853" s="610"/>
      <c r="AG853" s="610"/>
    </row>
    <row r="854" spans="1:33" ht="24.95" customHeight="1">
      <c r="A854" s="615"/>
      <c r="B854" s="614"/>
      <c r="C854" s="613"/>
      <c r="D854" s="610"/>
      <c r="E854" s="610"/>
      <c r="F854" s="610"/>
      <c r="G854" s="610"/>
      <c r="H854" s="610"/>
      <c r="I854" s="610"/>
      <c r="J854" s="610"/>
      <c r="K854" s="610"/>
      <c r="L854" s="610"/>
      <c r="M854" s="610"/>
      <c r="N854" s="610"/>
      <c r="O854" s="610"/>
      <c r="P854" s="610"/>
      <c r="Q854" s="610"/>
      <c r="R854" s="610"/>
      <c r="S854" s="610"/>
      <c r="T854" s="610"/>
      <c r="U854" s="610"/>
      <c r="V854" s="610"/>
      <c r="W854" s="610"/>
      <c r="X854" s="610"/>
      <c r="Y854" s="610"/>
      <c r="Z854" s="610"/>
      <c r="AA854" s="610"/>
      <c r="AB854" s="610"/>
      <c r="AC854" s="610"/>
      <c r="AD854" s="610"/>
      <c r="AE854" s="610"/>
      <c r="AF854" s="610"/>
      <c r="AG854" s="610"/>
    </row>
    <row r="855" spans="1:33" ht="24.95" customHeight="1">
      <c r="A855" s="615"/>
      <c r="B855" s="614"/>
      <c r="C855" s="613"/>
      <c r="D855" s="610"/>
      <c r="E855" s="610"/>
      <c r="F855" s="610"/>
      <c r="G855" s="610"/>
      <c r="H855" s="610"/>
      <c r="I855" s="610"/>
      <c r="J855" s="610"/>
      <c r="K855" s="610"/>
      <c r="L855" s="610"/>
      <c r="M855" s="610"/>
      <c r="N855" s="610"/>
      <c r="O855" s="610"/>
      <c r="P855" s="610"/>
      <c r="Q855" s="610"/>
      <c r="R855" s="610"/>
      <c r="S855" s="610"/>
      <c r="T855" s="610"/>
      <c r="U855" s="610"/>
      <c r="V855" s="610"/>
      <c r="W855" s="610"/>
      <c r="X855" s="610"/>
      <c r="Y855" s="610"/>
      <c r="Z855" s="610"/>
      <c r="AA855" s="610"/>
      <c r="AB855" s="610"/>
      <c r="AC855" s="610"/>
      <c r="AD855" s="610"/>
      <c r="AE855" s="610"/>
      <c r="AF855" s="610"/>
      <c r="AG855" s="610"/>
    </row>
    <row r="856" spans="1:33" ht="24.95" customHeight="1">
      <c r="A856" s="615"/>
      <c r="B856" s="614"/>
      <c r="C856" s="613"/>
      <c r="D856" s="610"/>
      <c r="E856" s="610"/>
      <c r="F856" s="610"/>
      <c r="G856" s="610"/>
      <c r="H856" s="610"/>
      <c r="I856" s="610"/>
      <c r="J856" s="610"/>
      <c r="K856" s="610"/>
      <c r="L856" s="610"/>
      <c r="M856" s="610"/>
      <c r="N856" s="610"/>
      <c r="O856" s="610"/>
      <c r="P856" s="610"/>
      <c r="Q856" s="610"/>
      <c r="R856" s="610"/>
      <c r="S856" s="610"/>
      <c r="T856" s="610"/>
      <c r="U856" s="610"/>
      <c r="V856" s="610"/>
      <c r="W856" s="610"/>
      <c r="X856" s="610"/>
      <c r="Y856" s="610"/>
      <c r="Z856" s="610"/>
      <c r="AA856" s="610"/>
      <c r="AB856" s="610"/>
      <c r="AC856" s="610"/>
      <c r="AD856" s="610"/>
      <c r="AE856" s="610"/>
      <c r="AF856" s="610"/>
      <c r="AG856" s="610"/>
    </row>
    <row r="857" spans="1:33" ht="24.95" customHeight="1">
      <c r="A857" s="615"/>
      <c r="B857" s="614"/>
      <c r="C857" s="613"/>
      <c r="D857" s="610"/>
      <c r="E857" s="610"/>
      <c r="F857" s="610"/>
      <c r="G857" s="610"/>
      <c r="H857" s="610"/>
      <c r="I857" s="610"/>
      <c r="J857" s="610"/>
      <c r="K857" s="610"/>
      <c r="L857" s="610"/>
      <c r="M857" s="610"/>
      <c r="N857" s="610"/>
      <c r="O857" s="610"/>
      <c r="P857" s="610"/>
      <c r="Q857" s="610"/>
      <c r="R857" s="610"/>
      <c r="S857" s="610"/>
      <c r="T857" s="610"/>
      <c r="U857" s="610"/>
      <c r="V857" s="610"/>
      <c r="W857" s="610"/>
      <c r="X857" s="610"/>
      <c r="Y857" s="610"/>
      <c r="Z857" s="610"/>
      <c r="AA857" s="610"/>
      <c r="AB857" s="610"/>
      <c r="AC857" s="610"/>
      <c r="AD857" s="610"/>
      <c r="AE857" s="610"/>
      <c r="AF857" s="610"/>
      <c r="AG857" s="610"/>
    </row>
    <row r="858" spans="1:33" ht="24.95" customHeight="1">
      <c r="A858" s="615"/>
      <c r="B858" s="614"/>
      <c r="C858" s="613"/>
      <c r="D858" s="610"/>
      <c r="E858" s="610"/>
      <c r="F858" s="610"/>
      <c r="G858" s="610"/>
      <c r="H858" s="610"/>
      <c r="I858" s="610"/>
      <c r="J858" s="610"/>
      <c r="K858" s="610"/>
      <c r="L858" s="610"/>
      <c r="M858" s="610"/>
      <c r="N858" s="610"/>
      <c r="O858" s="610"/>
      <c r="P858" s="610"/>
      <c r="Q858" s="610"/>
      <c r="R858" s="610"/>
      <c r="S858" s="610"/>
      <c r="T858" s="610"/>
      <c r="U858" s="610"/>
      <c r="V858" s="610"/>
      <c r="W858" s="610"/>
      <c r="X858" s="610"/>
      <c r="Y858" s="610"/>
      <c r="Z858" s="610"/>
      <c r="AA858" s="610"/>
      <c r="AB858" s="610"/>
      <c r="AC858" s="610"/>
      <c r="AD858" s="610"/>
      <c r="AE858" s="610"/>
      <c r="AF858" s="610"/>
      <c r="AG858" s="610"/>
    </row>
    <row r="859" spans="1:33" ht="24.95" customHeight="1">
      <c r="A859" s="615"/>
      <c r="B859" s="614"/>
      <c r="C859" s="613"/>
      <c r="D859" s="610"/>
      <c r="E859" s="610"/>
      <c r="F859" s="610"/>
      <c r="G859" s="610"/>
      <c r="H859" s="610"/>
      <c r="I859" s="610"/>
      <c r="J859" s="610"/>
      <c r="K859" s="610"/>
      <c r="L859" s="610"/>
      <c r="M859" s="610"/>
      <c r="N859" s="610"/>
      <c r="O859" s="610"/>
      <c r="P859" s="610"/>
      <c r="Q859" s="610"/>
      <c r="R859" s="610"/>
      <c r="S859" s="610"/>
      <c r="T859" s="610"/>
      <c r="U859" s="610"/>
      <c r="V859" s="610"/>
      <c r="W859" s="610"/>
      <c r="X859" s="610"/>
      <c r="Y859" s="610"/>
      <c r="Z859" s="610"/>
      <c r="AA859" s="610"/>
      <c r="AB859" s="610"/>
      <c r="AC859" s="610"/>
      <c r="AD859" s="610"/>
      <c r="AE859" s="610"/>
      <c r="AF859" s="610"/>
      <c r="AG859" s="610"/>
    </row>
    <row r="860" spans="1:33" ht="24.95" customHeight="1">
      <c r="A860" s="615"/>
      <c r="B860" s="614"/>
      <c r="C860" s="613"/>
      <c r="D860" s="610"/>
      <c r="E860" s="610"/>
      <c r="F860" s="610"/>
      <c r="G860" s="610"/>
      <c r="H860" s="610"/>
      <c r="I860" s="610"/>
      <c r="J860" s="610"/>
      <c r="K860" s="610"/>
      <c r="L860" s="610"/>
      <c r="M860" s="610"/>
      <c r="N860" s="610"/>
      <c r="O860" s="610"/>
      <c r="P860" s="610"/>
      <c r="Q860" s="610"/>
      <c r="R860" s="610"/>
      <c r="S860" s="610"/>
      <c r="T860" s="610"/>
      <c r="U860" s="610"/>
      <c r="V860" s="610"/>
      <c r="W860" s="610"/>
      <c r="X860" s="610"/>
      <c r="Y860" s="610"/>
      <c r="Z860" s="610"/>
      <c r="AA860" s="610"/>
      <c r="AB860" s="610"/>
      <c r="AC860" s="610"/>
      <c r="AD860" s="610"/>
      <c r="AE860" s="610"/>
      <c r="AF860" s="610"/>
      <c r="AG860" s="610"/>
    </row>
    <row r="861" spans="1:33" ht="24.95" customHeight="1">
      <c r="A861" s="615"/>
      <c r="B861" s="614"/>
      <c r="C861" s="613"/>
      <c r="D861" s="610"/>
      <c r="E861" s="610"/>
      <c r="F861" s="610"/>
      <c r="G861" s="610"/>
      <c r="H861" s="610"/>
      <c r="I861" s="610"/>
      <c r="J861" s="610"/>
      <c r="K861" s="610"/>
      <c r="L861" s="610"/>
      <c r="M861" s="610"/>
      <c r="N861" s="610"/>
      <c r="O861" s="610"/>
      <c r="P861" s="610"/>
      <c r="Q861" s="610"/>
      <c r="R861" s="610"/>
      <c r="S861" s="610"/>
      <c r="T861" s="610"/>
      <c r="U861" s="610"/>
      <c r="V861" s="610"/>
      <c r="W861" s="610"/>
      <c r="X861" s="610"/>
      <c r="Y861" s="610"/>
      <c r="Z861" s="610"/>
      <c r="AA861" s="610"/>
      <c r="AB861" s="610"/>
      <c r="AC861" s="610"/>
      <c r="AD861" s="610"/>
      <c r="AE861" s="610"/>
      <c r="AF861" s="610"/>
      <c r="AG861" s="610"/>
    </row>
    <row r="862" spans="1:33" ht="24.95" customHeight="1">
      <c r="A862" s="615"/>
      <c r="B862" s="614"/>
      <c r="C862" s="613"/>
      <c r="D862" s="610"/>
      <c r="E862" s="610"/>
      <c r="F862" s="610"/>
      <c r="G862" s="610"/>
      <c r="H862" s="610"/>
      <c r="I862" s="610"/>
      <c r="J862" s="610"/>
      <c r="K862" s="610"/>
      <c r="L862" s="610"/>
      <c r="M862" s="610"/>
      <c r="N862" s="610"/>
      <c r="O862" s="610"/>
      <c r="P862" s="610"/>
      <c r="Q862" s="610"/>
      <c r="R862" s="610"/>
      <c r="S862" s="610"/>
      <c r="T862" s="610"/>
      <c r="U862" s="610"/>
      <c r="V862" s="610"/>
      <c r="W862" s="610"/>
      <c r="X862" s="610"/>
      <c r="Y862" s="610"/>
      <c r="Z862" s="610"/>
      <c r="AA862" s="610"/>
      <c r="AB862" s="610"/>
      <c r="AC862" s="610"/>
      <c r="AD862" s="610"/>
      <c r="AE862" s="610"/>
      <c r="AF862" s="610"/>
      <c r="AG862" s="610"/>
    </row>
    <row r="863" spans="1:33" ht="24.95" customHeight="1">
      <c r="B863" s="610"/>
      <c r="C863" s="613"/>
      <c r="D863" s="610"/>
      <c r="E863" s="610"/>
      <c r="F863" s="610"/>
      <c r="G863" s="610"/>
      <c r="H863" s="610"/>
      <c r="I863" s="610"/>
      <c r="J863" s="610"/>
      <c r="K863" s="610"/>
      <c r="L863" s="610"/>
      <c r="M863" s="610"/>
      <c r="N863" s="610"/>
      <c r="O863" s="610"/>
      <c r="P863" s="610"/>
      <c r="Q863" s="610"/>
      <c r="R863" s="610"/>
      <c r="S863" s="610"/>
      <c r="T863" s="610"/>
      <c r="U863" s="610"/>
      <c r="V863" s="610"/>
      <c r="W863" s="610"/>
      <c r="X863" s="610"/>
      <c r="Y863" s="610"/>
      <c r="Z863" s="610"/>
      <c r="AA863" s="610"/>
      <c r="AB863" s="610"/>
      <c r="AC863" s="610"/>
      <c r="AD863" s="610"/>
      <c r="AE863" s="610"/>
      <c r="AF863" s="610"/>
      <c r="AG863" s="610"/>
    </row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E57"/>
  <sheetViews>
    <sheetView workbookViewId="0"/>
  </sheetViews>
  <sheetFormatPr defaultColWidth="9.140625" defaultRowHeight="12.75"/>
  <cols>
    <col min="1" max="1" width="49.28515625" style="50" customWidth="1"/>
    <col min="2" max="2" width="12.7109375" style="50" customWidth="1"/>
    <col min="3" max="3" width="12.7109375" style="51" customWidth="1"/>
    <col min="4" max="4" width="11" style="48" customWidth="1"/>
    <col min="5" max="16384" width="9.140625" style="49"/>
  </cols>
  <sheetData>
    <row r="1" spans="1:5" ht="20.100000000000001" customHeight="1">
      <c r="A1" s="15" t="s">
        <v>662</v>
      </c>
      <c r="B1" s="16"/>
      <c r="C1" s="16"/>
      <c r="D1" s="16"/>
    </row>
    <row r="2" spans="1:5" ht="20.100000000000001" customHeight="1">
      <c r="A2" s="16"/>
      <c r="B2" s="16"/>
      <c r="C2" s="16"/>
      <c r="D2" s="16"/>
    </row>
    <row r="3" spans="1:5" ht="20.100000000000001" customHeight="1">
      <c r="A3" s="17"/>
      <c r="B3" s="17"/>
      <c r="C3" s="17"/>
      <c r="D3" s="17"/>
    </row>
    <row r="4" spans="1:5" ht="20.100000000000001" customHeight="1">
      <c r="A4" s="3"/>
      <c r="B4" s="4"/>
      <c r="C4" s="4"/>
      <c r="D4" s="5" t="s">
        <v>0</v>
      </c>
    </row>
    <row r="5" spans="1:5" ht="15.95" customHeight="1">
      <c r="A5" s="7"/>
      <c r="B5" s="936" t="s">
        <v>576</v>
      </c>
      <c r="C5" s="936"/>
      <c r="D5" s="941" t="s">
        <v>575</v>
      </c>
    </row>
    <row r="6" spans="1:5" ht="15.95" customHeight="1">
      <c r="A6" s="8"/>
      <c r="B6" s="63" t="s">
        <v>397</v>
      </c>
      <c r="C6" s="63" t="s">
        <v>398</v>
      </c>
      <c r="D6" s="942"/>
    </row>
    <row r="7" spans="1:5" ht="15.95" customHeight="1">
      <c r="A7" s="8"/>
      <c r="B7" s="473" t="s">
        <v>433</v>
      </c>
      <c r="C7" s="473" t="s">
        <v>537</v>
      </c>
      <c r="D7" s="943"/>
    </row>
    <row r="8" spans="1:5" ht="20.100000000000001" customHeight="1"/>
    <row r="9" spans="1:5" ht="20.100000000000001" customHeight="1">
      <c r="A9" s="13" t="s">
        <v>22</v>
      </c>
      <c r="B9" s="65">
        <v>102.22</v>
      </c>
      <c r="C9" s="605">
        <v>99.49</v>
      </c>
      <c r="D9" s="605">
        <v>102.15</v>
      </c>
      <c r="E9" s="48"/>
    </row>
    <row r="10" spans="1:5" ht="20.100000000000001" customHeight="1">
      <c r="A10" s="688" t="s">
        <v>36</v>
      </c>
      <c r="B10" s="65">
        <v>101.27</v>
      </c>
      <c r="C10" s="605">
        <v>99.89</v>
      </c>
      <c r="D10" s="605">
        <v>100.67</v>
      </c>
    </row>
    <row r="11" spans="1:5" ht="20.100000000000001" customHeight="1">
      <c r="A11" s="24" t="s">
        <v>37</v>
      </c>
      <c r="B11" s="67">
        <v>95.41</v>
      </c>
      <c r="C11" s="691">
        <v>95.6</v>
      </c>
      <c r="D11" s="691">
        <v>93.87</v>
      </c>
    </row>
    <row r="12" spans="1:5" ht="20.100000000000001" customHeight="1">
      <c r="A12" s="24" t="s">
        <v>38</v>
      </c>
      <c r="B12" s="67">
        <v>101.05</v>
      </c>
      <c r="C12" s="691">
        <v>100.01</v>
      </c>
      <c r="D12" s="691">
        <v>100.64</v>
      </c>
    </row>
    <row r="13" spans="1:5" ht="20.100000000000001" customHeight="1">
      <c r="A13" s="688" t="s">
        <v>39</v>
      </c>
      <c r="B13" s="65">
        <v>101.67</v>
      </c>
      <c r="C13" s="605">
        <v>101.47</v>
      </c>
      <c r="D13" s="605">
        <v>100.56</v>
      </c>
    </row>
    <row r="14" spans="1:5" ht="20.100000000000001" customHeight="1">
      <c r="A14" s="24" t="s">
        <v>507</v>
      </c>
      <c r="B14" s="67">
        <v>102.47</v>
      </c>
      <c r="C14" s="67">
        <v>102.39</v>
      </c>
      <c r="D14" s="67">
        <v>100.72</v>
      </c>
    </row>
    <row r="15" spans="1:5" ht="20.100000000000001" customHeight="1">
      <c r="A15" s="24" t="s">
        <v>508</v>
      </c>
      <c r="B15" s="67">
        <v>100.42</v>
      </c>
      <c r="C15" s="67">
        <v>100.03</v>
      </c>
      <c r="D15" s="67">
        <v>100.27</v>
      </c>
    </row>
    <row r="16" spans="1:5" ht="20.100000000000001" customHeight="1">
      <c r="A16" s="688" t="s">
        <v>509</v>
      </c>
      <c r="B16" s="65">
        <v>103.48</v>
      </c>
      <c r="C16" s="605">
        <v>94.78</v>
      </c>
      <c r="D16" s="605">
        <v>105.48</v>
      </c>
    </row>
    <row r="17" spans="1:4" ht="33" customHeight="1">
      <c r="A17" s="689" t="s">
        <v>510</v>
      </c>
      <c r="B17" s="65">
        <v>101.27</v>
      </c>
      <c r="C17" s="605">
        <v>100.21</v>
      </c>
      <c r="D17" s="605">
        <v>101.8</v>
      </c>
    </row>
    <row r="18" spans="1:4" ht="20.100000000000001" customHeight="1">
      <c r="A18" s="690" t="s">
        <v>53</v>
      </c>
      <c r="B18" s="692"/>
      <c r="C18" s="693"/>
      <c r="D18" s="67"/>
    </row>
    <row r="19" spans="1:4" ht="20.100000000000001" customHeight="1">
      <c r="A19" s="24" t="s">
        <v>511</v>
      </c>
      <c r="B19" s="67">
        <v>100.96</v>
      </c>
      <c r="C19" s="691">
        <v>100.0399</v>
      </c>
      <c r="D19" s="67">
        <v>101.41</v>
      </c>
    </row>
    <row r="20" spans="1:4" ht="20.100000000000001" customHeight="1">
      <c r="A20" s="24" t="s">
        <v>512</v>
      </c>
      <c r="B20" s="67">
        <v>102.16</v>
      </c>
      <c r="C20" s="691">
        <v>100.01</v>
      </c>
      <c r="D20" s="67">
        <v>102.73</v>
      </c>
    </row>
    <row r="21" spans="1:4" ht="20.100000000000001" customHeight="1">
      <c r="A21" s="54"/>
      <c r="B21" s="57"/>
      <c r="C21" s="21"/>
      <c r="D21" s="21"/>
    </row>
    <row r="22" spans="1:4" ht="20.100000000000001" customHeight="1">
      <c r="A22" s="52"/>
      <c r="B22" s="58"/>
      <c r="C22" s="21"/>
      <c r="D22" s="21"/>
    </row>
    <row r="23" spans="1:4" ht="20.100000000000001" customHeight="1">
      <c r="A23" s="59"/>
      <c r="B23" s="58"/>
      <c r="C23" s="21"/>
      <c r="D23" s="21"/>
    </row>
    <row r="24" spans="1:4" ht="20.100000000000001" customHeight="1">
      <c r="A24" s="60"/>
      <c r="B24" s="60"/>
      <c r="C24" s="58"/>
      <c r="D24" s="21"/>
    </row>
    <row r="25" spans="1:4" ht="20.100000000000001" customHeight="1">
      <c r="A25" s="60"/>
      <c r="B25" s="60"/>
      <c r="C25" s="58"/>
      <c r="D25" s="21"/>
    </row>
    <row r="26" spans="1:4" ht="20.100000000000001" customHeight="1">
      <c r="A26" s="60"/>
      <c r="B26" s="60"/>
      <c r="C26" s="58"/>
      <c r="D26" s="21"/>
    </row>
    <row r="27" spans="1:4" ht="20.100000000000001" customHeight="1">
      <c r="A27" s="60"/>
      <c r="B27" s="60"/>
      <c r="C27" s="58"/>
      <c r="D27" s="21"/>
    </row>
    <row r="28" spans="1:4" ht="20.100000000000001" customHeight="1">
      <c r="A28" s="60"/>
      <c r="B28" s="60"/>
      <c r="C28" s="58"/>
      <c r="D28" s="21"/>
    </row>
    <row r="29" spans="1:4" ht="20.100000000000001" customHeight="1">
      <c r="A29" s="60"/>
      <c r="B29" s="60"/>
      <c r="C29" s="58"/>
      <c r="D29" s="21"/>
    </row>
    <row r="30" spans="1:4" ht="20.100000000000001" customHeight="1">
      <c r="A30" s="60"/>
      <c r="B30" s="60"/>
      <c r="C30" s="58"/>
      <c r="D30" s="21"/>
    </row>
    <row r="31" spans="1:4" ht="20.100000000000001" customHeight="1">
      <c r="A31" s="60"/>
      <c r="B31" s="60"/>
      <c r="C31" s="58"/>
      <c r="D31" s="21"/>
    </row>
    <row r="32" spans="1:4" ht="20.100000000000001" customHeight="1">
      <c r="A32" s="60"/>
      <c r="B32" s="60"/>
      <c r="C32" s="58"/>
      <c r="D32" s="21"/>
    </row>
    <row r="33" spans="1:4" ht="20.100000000000001" customHeight="1">
      <c r="A33" s="60"/>
      <c r="B33" s="60"/>
      <c r="C33" s="58"/>
      <c r="D33" s="21"/>
    </row>
    <row r="34" spans="1:4" ht="20.100000000000001" customHeight="1">
      <c r="A34" s="60"/>
      <c r="B34" s="60"/>
      <c r="C34" s="58"/>
      <c r="D34" s="21"/>
    </row>
    <row r="35" spans="1:4">
      <c r="A35" s="60"/>
      <c r="B35" s="60"/>
      <c r="C35" s="58"/>
      <c r="D35" s="21"/>
    </row>
    <row r="36" spans="1:4">
      <c r="A36" s="60"/>
      <c r="B36" s="60"/>
      <c r="C36" s="58"/>
      <c r="D36" s="21"/>
    </row>
    <row r="37" spans="1:4">
      <c r="A37" s="60"/>
      <c r="B37" s="60"/>
      <c r="C37" s="58"/>
      <c r="D37" s="21"/>
    </row>
    <row r="38" spans="1:4">
      <c r="A38" s="60"/>
      <c r="B38" s="60"/>
      <c r="C38" s="58"/>
      <c r="D38" s="21"/>
    </row>
    <row r="39" spans="1:4">
      <c r="A39" s="60"/>
      <c r="B39" s="60"/>
      <c r="C39" s="58"/>
      <c r="D39" s="21"/>
    </row>
    <row r="40" spans="1:4">
      <c r="A40" s="60"/>
      <c r="B40" s="60"/>
      <c r="C40" s="58"/>
      <c r="D40" s="21"/>
    </row>
    <row r="41" spans="1:4">
      <c r="A41" s="60"/>
      <c r="B41" s="60"/>
      <c r="C41" s="58"/>
      <c r="D41" s="21"/>
    </row>
    <row r="42" spans="1:4">
      <c r="A42" s="60"/>
      <c r="B42" s="60"/>
      <c r="C42" s="58"/>
      <c r="D42" s="21"/>
    </row>
    <row r="43" spans="1:4">
      <c r="A43" s="60"/>
      <c r="B43" s="60"/>
      <c r="C43" s="58"/>
      <c r="D43" s="21"/>
    </row>
    <row r="44" spans="1:4">
      <c r="A44" s="60"/>
      <c r="B44" s="60"/>
      <c r="C44" s="58"/>
      <c r="D44" s="21"/>
    </row>
    <row r="45" spans="1:4">
      <c r="A45" s="60"/>
      <c r="B45" s="60"/>
      <c r="C45" s="58"/>
      <c r="D45" s="21"/>
    </row>
    <row r="46" spans="1:4">
      <c r="A46" s="60"/>
      <c r="B46" s="60"/>
      <c r="C46" s="58"/>
      <c r="D46" s="21"/>
    </row>
    <row r="47" spans="1:4">
      <c r="A47" s="60"/>
      <c r="B47" s="60"/>
      <c r="C47" s="58"/>
      <c r="D47" s="21"/>
    </row>
    <row r="48" spans="1:4">
      <c r="A48" s="60"/>
      <c r="B48" s="60"/>
      <c r="C48" s="58"/>
      <c r="D48" s="21"/>
    </row>
    <row r="49" spans="1:4">
      <c r="A49" s="60"/>
      <c r="B49" s="60"/>
      <c r="C49" s="58"/>
      <c r="D49" s="21"/>
    </row>
    <row r="50" spans="1:4">
      <c r="A50" s="60"/>
      <c r="B50" s="60"/>
      <c r="C50" s="58"/>
      <c r="D50" s="21"/>
    </row>
    <row r="51" spans="1:4">
      <c r="A51" s="60"/>
      <c r="B51" s="60"/>
      <c r="C51" s="58"/>
      <c r="D51" s="21"/>
    </row>
    <row r="52" spans="1:4">
      <c r="A52" s="60"/>
      <c r="B52" s="60"/>
      <c r="C52" s="58"/>
      <c r="D52" s="21"/>
    </row>
    <row r="53" spans="1:4">
      <c r="A53" s="60"/>
      <c r="B53" s="60"/>
      <c r="C53" s="58"/>
      <c r="D53" s="21"/>
    </row>
    <row r="54" spans="1:4">
      <c r="A54" s="60"/>
      <c r="B54" s="60"/>
      <c r="C54" s="58"/>
      <c r="D54" s="21"/>
    </row>
    <row r="55" spans="1:4">
      <c r="A55" s="60"/>
      <c r="B55" s="60"/>
      <c r="C55" s="58"/>
      <c r="D55" s="21"/>
    </row>
    <row r="56" spans="1:4">
      <c r="A56" s="60"/>
    </row>
    <row r="57" spans="1:4">
      <c r="A57" s="60"/>
    </row>
  </sheetData>
  <mergeCells count="2">
    <mergeCell ref="B5:C5"/>
    <mergeCell ref="D5:D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D58"/>
  <sheetViews>
    <sheetView workbookViewId="0"/>
  </sheetViews>
  <sheetFormatPr defaultColWidth="9.140625" defaultRowHeight="12.75"/>
  <cols>
    <col min="1" max="1" width="50.7109375" style="50" customWidth="1"/>
    <col min="2" max="2" width="12.7109375" style="50" customWidth="1"/>
    <col min="3" max="3" width="12.7109375" style="51" customWidth="1"/>
    <col min="4" max="4" width="12" style="48" customWidth="1"/>
    <col min="5" max="16384" width="9.140625" style="49"/>
  </cols>
  <sheetData>
    <row r="1" spans="1:4" ht="20.100000000000001" customHeight="1">
      <c r="A1" s="15" t="s">
        <v>660</v>
      </c>
      <c r="B1" s="16"/>
      <c r="C1" s="16"/>
    </row>
    <row r="2" spans="1:4" ht="20.100000000000001" customHeight="1">
      <c r="A2" s="17"/>
      <c r="B2" s="17"/>
      <c r="C2" s="17"/>
    </row>
    <row r="3" spans="1:4" ht="20.100000000000001" customHeight="1">
      <c r="A3" s="3"/>
      <c r="B3" s="4"/>
      <c r="C3" s="5"/>
      <c r="D3" s="5" t="s">
        <v>0</v>
      </c>
    </row>
    <row r="4" spans="1:4" ht="15.95" customHeight="1">
      <c r="A4" s="7"/>
      <c r="B4" s="936" t="s">
        <v>576</v>
      </c>
      <c r="C4" s="936"/>
      <c r="D4" s="941" t="s">
        <v>575</v>
      </c>
    </row>
    <row r="5" spans="1:4" ht="15.95" customHeight="1">
      <c r="A5" s="8"/>
      <c r="B5" s="63" t="s">
        <v>397</v>
      </c>
      <c r="C5" s="63" t="s">
        <v>398</v>
      </c>
      <c r="D5" s="942"/>
    </row>
    <row r="6" spans="1:4" ht="15.95" customHeight="1">
      <c r="B6" s="473" t="s">
        <v>433</v>
      </c>
      <c r="C6" s="473" t="s">
        <v>537</v>
      </c>
      <c r="D6" s="943"/>
    </row>
    <row r="7" spans="1:4" ht="20.100000000000001" customHeight="1">
      <c r="B7" s="63"/>
      <c r="C7" s="63"/>
    </row>
    <row r="8" spans="1:4" ht="20.100000000000001" customHeight="1">
      <c r="A8" s="64" t="s">
        <v>1</v>
      </c>
      <c r="B8" s="65">
        <v>103.24</v>
      </c>
      <c r="C8" s="65">
        <v>100.36</v>
      </c>
      <c r="D8" s="605">
        <v>103.63</v>
      </c>
    </row>
    <row r="9" spans="1:4" ht="20.100000000000001" customHeight="1">
      <c r="A9" s="606" t="s">
        <v>53</v>
      </c>
      <c r="B9" s="653"/>
      <c r="C9" s="654"/>
    </row>
    <row r="10" spans="1:4" ht="20.100000000000001" customHeight="1">
      <c r="A10" s="607" t="s">
        <v>62</v>
      </c>
      <c r="B10" s="67">
        <v>102.22</v>
      </c>
      <c r="C10" s="67">
        <v>99.49</v>
      </c>
      <c r="D10" s="608">
        <v>102.15</v>
      </c>
    </row>
    <row r="11" spans="1:4" ht="20.100000000000001" customHeight="1">
      <c r="A11" s="24" t="s">
        <v>63</v>
      </c>
      <c r="B11" s="67">
        <v>102.72</v>
      </c>
      <c r="C11" s="67">
        <v>100.08</v>
      </c>
      <c r="D11" s="608">
        <v>102.77</v>
      </c>
    </row>
    <row r="12" spans="1:4" ht="20.100000000000001" customHeight="1">
      <c r="A12" s="24" t="s">
        <v>64</v>
      </c>
      <c r="B12" s="67">
        <v>100.32</v>
      </c>
      <c r="C12" s="67">
        <v>100.05</v>
      </c>
      <c r="D12" s="608">
        <v>100.32</v>
      </c>
    </row>
    <row r="13" spans="1:4" ht="20.100000000000001" customHeight="1">
      <c r="A13" s="607" t="s">
        <v>65</v>
      </c>
      <c r="B13" s="67">
        <v>100.31</v>
      </c>
      <c r="C13" s="67">
        <v>100.02915429657122</v>
      </c>
      <c r="D13" s="608">
        <v>100.3</v>
      </c>
    </row>
    <row r="14" spans="1:4" ht="20.100000000000001" customHeight="1">
      <c r="A14" s="24" t="s">
        <v>66</v>
      </c>
      <c r="B14" s="67">
        <v>100.31</v>
      </c>
      <c r="C14" s="67">
        <v>100.4</v>
      </c>
      <c r="D14" s="608">
        <v>101.47</v>
      </c>
    </row>
    <row r="15" spans="1:4" ht="19.5" customHeight="1">
      <c r="A15" s="609" t="s">
        <v>513</v>
      </c>
      <c r="B15" s="944">
        <v>102.64</v>
      </c>
      <c r="C15" s="944">
        <v>100.03</v>
      </c>
      <c r="D15" s="945">
        <v>102.27</v>
      </c>
    </row>
    <row r="16" spans="1:4" ht="19.5" customHeight="1">
      <c r="A16" s="609" t="s">
        <v>514</v>
      </c>
      <c r="B16" s="944"/>
      <c r="C16" s="944"/>
      <c r="D16" s="945"/>
    </row>
    <row r="17" spans="1:4" ht="19.5" customHeight="1">
      <c r="A17" s="609" t="s">
        <v>515</v>
      </c>
      <c r="B17" s="944"/>
      <c r="C17" s="944"/>
      <c r="D17" s="945"/>
    </row>
    <row r="18" spans="1:4" ht="20.100000000000001" customHeight="1">
      <c r="A18" s="607" t="s">
        <v>67</v>
      </c>
      <c r="B18" s="67">
        <v>107.33</v>
      </c>
      <c r="C18" s="67">
        <v>102.49</v>
      </c>
      <c r="D18" s="608">
        <v>106.89</v>
      </c>
    </row>
    <row r="19" spans="1:4" ht="20.100000000000001" customHeight="1">
      <c r="A19" s="24" t="s">
        <v>68</v>
      </c>
      <c r="B19" s="67">
        <v>121.02</v>
      </c>
      <c r="C19" s="67">
        <v>102.82</v>
      </c>
      <c r="D19" s="608">
        <v>127.7</v>
      </c>
    </row>
    <row r="20" spans="1:4" ht="20.100000000000001" customHeight="1">
      <c r="A20" s="24" t="s">
        <v>69</v>
      </c>
      <c r="B20" s="67">
        <v>102.77</v>
      </c>
      <c r="C20" s="67">
        <v>100.09</v>
      </c>
      <c r="D20" s="608">
        <v>102.94</v>
      </c>
    </row>
    <row r="21" spans="1:4" ht="20.100000000000001" customHeight="1">
      <c r="A21" s="607" t="s">
        <v>70</v>
      </c>
      <c r="B21" s="67">
        <v>101.81</v>
      </c>
      <c r="C21" s="67">
        <v>100.56</v>
      </c>
      <c r="D21" s="608">
        <v>102.36</v>
      </c>
    </row>
    <row r="22" spans="1:4" ht="20.100000000000001" customHeight="1">
      <c r="A22" s="607" t="s">
        <v>71</v>
      </c>
      <c r="B22" s="67">
        <v>104.83</v>
      </c>
      <c r="C22" s="67">
        <v>100.85</v>
      </c>
      <c r="D22" s="608">
        <v>104.02</v>
      </c>
    </row>
    <row r="23" spans="1:4" ht="20.100000000000001" customHeight="1">
      <c r="A23" s="52"/>
      <c r="B23" s="786"/>
      <c r="C23" s="53"/>
      <c r="D23" s="49"/>
    </row>
    <row r="24" spans="1:4" ht="20.100000000000001" customHeight="1">
      <c r="A24" s="54"/>
      <c r="B24" s="55"/>
      <c r="C24" s="56"/>
      <c r="D24" s="49"/>
    </row>
    <row r="25" spans="1:4" ht="20.100000000000001" customHeight="1">
      <c r="A25" s="54"/>
      <c r="B25" s="57"/>
      <c r="C25" s="21"/>
      <c r="D25" s="49"/>
    </row>
    <row r="26" spans="1:4" ht="20.100000000000001" customHeight="1">
      <c r="A26" s="52"/>
      <c r="B26" s="58"/>
      <c r="C26" s="21"/>
      <c r="D26" s="49"/>
    </row>
    <row r="27" spans="1:4" ht="20.100000000000001" customHeight="1">
      <c r="A27" s="59"/>
      <c r="B27" s="58"/>
      <c r="C27" s="21"/>
      <c r="D27" s="49"/>
    </row>
    <row r="28" spans="1:4" ht="20.100000000000001" customHeight="1">
      <c r="A28" s="60"/>
      <c r="B28" s="60"/>
      <c r="C28" s="58"/>
      <c r="D28" s="49"/>
    </row>
    <row r="29" spans="1:4" ht="20.100000000000001" customHeight="1">
      <c r="A29" s="60"/>
      <c r="B29" s="60"/>
      <c r="C29" s="58"/>
      <c r="D29" s="49"/>
    </row>
    <row r="30" spans="1:4" ht="20.100000000000001" customHeight="1">
      <c r="A30" s="60"/>
      <c r="B30" s="60"/>
      <c r="C30" s="58"/>
    </row>
    <row r="31" spans="1:4" ht="20.100000000000001" customHeight="1">
      <c r="A31" s="60"/>
      <c r="B31" s="60"/>
      <c r="C31" s="58"/>
    </row>
    <row r="32" spans="1:4" s="48" customFormat="1">
      <c r="A32" s="60"/>
      <c r="B32" s="60"/>
      <c r="C32" s="58"/>
    </row>
    <row r="33" spans="1:3" s="48" customFormat="1">
      <c r="A33" s="60"/>
      <c r="B33" s="60"/>
      <c r="C33" s="58"/>
    </row>
    <row r="34" spans="1:3" s="48" customFormat="1">
      <c r="A34" s="60"/>
      <c r="B34" s="60"/>
      <c r="C34" s="58"/>
    </row>
    <row r="35" spans="1:3" s="48" customFormat="1">
      <c r="A35" s="60"/>
      <c r="B35" s="60"/>
      <c r="C35" s="58"/>
    </row>
    <row r="36" spans="1:3" s="48" customFormat="1">
      <c r="A36" s="60"/>
      <c r="B36" s="60"/>
      <c r="C36" s="58"/>
    </row>
    <row r="37" spans="1:3" s="48" customFormat="1">
      <c r="A37" s="60"/>
      <c r="B37" s="60"/>
      <c r="C37" s="58"/>
    </row>
    <row r="38" spans="1:3" s="48" customFormat="1">
      <c r="A38" s="60"/>
      <c r="B38" s="60"/>
      <c r="C38" s="58"/>
    </row>
    <row r="39" spans="1:3" s="48" customFormat="1">
      <c r="A39" s="60"/>
      <c r="B39" s="60"/>
      <c r="C39" s="58"/>
    </row>
    <row r="40" spans="1:3" s="48" customFormat="1">
      <c r="A40" s="60"/>
      <c r="B40" s="60"/>
      <c r="C40" s="58"/>
    </row>
    <row r="41" spans="1:3" s="48" customFormat="1">
      <c r="A41" s="60"/>
      <c r="B41" s="60"/>
      <c r="C41" s="58"/>
    </row>
    <row r="42" spans="1:3" s="48" customFormat="1">
      <c r="A42" s="60"/>
      <c r="B42" s="60"/>
      <c r="C42" s="58"/>
    </row>
    <row r="43" spans="1:3" s="48" customFormat="1">
      <c r="A43" s="60"/>
      <c r="B43" s="60"/>
      <c r="C43" s="58"/>
    </row>
    <row r="44" spans="1:3" s="48" customFormat="1">
      <c r="A44" s="60"/>
      <c r="B44" s="60"/>
      <c r="C44" s="58"/>
    </row>
    <row r="45" spans="1:3" s="48" customFormat="1">
      <c r="A45" s="60"/>
      <c r="B45" s="60"/>
      <c r="C45" s="58"/>
    </row>
    <row r="46" spans="1:3" s="48" customFormat="1">
      <c r="A46" s="60"/>
      <c r="B46" s="60"/>
      <c r="C46" s="58"/>
    </row>
    <row r="47" spans="1:3" s="48" customFormat="1">
      <c r="A47" s="60"/>
      <c r="B47" s="60"/>
      <c r="C47" s="58"/>
    </row>
    <row r="48" spans="1:3" s="48" customFormat="1">
      <c r="A48" s="60"/>
      <c r="B48" s="60"/>
      <c r="C48" s="58"/>
    </row>
    <row r="49" spans="1:3" s="48" customFormat="1">
      <c r="A49" s="60"/>
      <c r="B49" s="60"/>
      <c r="C49" s="58"/>
    </row>
    <row r="50" spans="1:3" s="48" customFormat="1">
      <c r="A50" s="60"/>
      <c r="B50" s="60"/>
      <c r="C50" s="58"/>
    </row>
    <row r="51" spans="1:3" s="48" customFormat="1">
      <c r="A51" s="60"/>
      <c r="B51" s="60"/>
      <c r="C51" s="58"/>
    </row>
    <row r="52" spans="1:3" s="48" customFormat="1">
      <c r="A52" s="60"/>
      <c r="B52" s="60"/>
      <c r="C52" s="58"/>
    </row>
    <row r="53" spans="1:3" s="48" customFormat="1">
      <c r="A53" s="60"/>
      <c r="B53" s="60"/>
      <c r="C53" s="58"/>
    </row>
    <row r="54" spans="1:3" s="48" customFormat="1">
      <c r="A54" s="60"/>
      <c r="B54" s="60"/>
      <c r="C54" s="58"/>
    </row>
    <row r="55" spans="1:3" s="48" customFormat="1">
      <c r="A55" s="60"/>
      <c r="B55" s="60"/>
      <c r="C55" s="58"/>
    </row>
    <row r="56" spans="1:3" s="48" customFormat="1">
      <c r="A56" s="60"/>
      <c r="B56" s="60"/>
      <c r="C56" s="58"/>
    </row>
    <row r="57" spans="1:3" s="48" customFormat="1">
      <c r="A57" s="60"/>
      <c r="B57" s="50"/>
      <c r="C57" s="51"/>
    </row>
    <row r="58" spans="1:3" s="48" customFormat="1">
      <c r="A58" s="60"/>
      <c r="B58" s="50"/>
      <c r="C58" s="51"/>
    </row>
  </sheetData>
  <mergeCells count="5">
    <mergeCell ref="B4:C4"/>
    <mergeCell ref="D4:D6"/>
    <mergeCell ref="B15:B17"/>
    <mergeCell ref="C15:C17"/>
    <mergeCell ref="D15:D1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D45"/>
  <sheetViews>
    <sheetView workbookViewId="0"/>
  </sheetViews>
  <sheetFormatPr defaultColWidth="9.140625" defaultRowHeight="15"/>
  <cols>
    <col min="1" max="1" width="48.42578125" style="22" customWidth="1"/>
    <col min="2" max="2" width="13.28515625" style="22" customWidth="1"/>
    <col min="3" max="4" width="13.140625" style="22" customWidth="1"/>
    <col min="5" max="239" width="9.140625" style="22"/>
    <col min="240" max="240" width="41.42578125" style="22" customWidth="1"/>
    <col min="241" max="241" width="8.28515625" style="22" customWidth="1"/>
    <col min="242" max="242" width="11.42578125" style="22" customWidth="1"/>
    <col min="243" max="243" width="11.140625" style="22" customWidth="1"/>
    <col min="244" max="244" width="12.140625" style="22" customWidth="1"/>
    <col min="245" max="245" width="9.140625" style="22"/>
    <col min="246" max="246" width="2.5703125" style="22" customWidth="1"/>
    <col min="247" max="16384" width="9.140625" style="22"/>
  </cols>
  <sheetData>
    <row r="1" spans="1:4" ht="20.100000000000001" customHeight="1">
      <c r="A1" s="15" t="s">
        <v>583</v>
      </c>
      <c r="B1" s="16"/>
      <c r="C1" s="16"/>
      <c r="D1" s="16"/>
    </row>
    <row r="2" spans="1:4" ht="20.100000000000001" customHeight="1">
      <c r="A2" s="16"/>
      <c r="B2" s="16"/>
      <c r="C2" s="16"/>
      <c r="D2" s="16"/>
    </row>
    <row r="3" spans="1:4" ht="20.100000000000001" customHeight="1">
      <c r="A3" s="3"/>
      <c r="B3" s="4"/>
      <c r="C3" s="5"/>
      <c r="D3" s="5" t="s">
        <v>0</v>
      </c>
    </row>
    <row r="4" spans="1:4" ht="15.95" customHeight="1">
      <c r="A4" s="7"/>
      <c r="B4" s="940" t="s">
        <v>576</v>
      </c>
      <c r="C4" s="940"/>
      <c r="D4" s="941" t="s">
        <v>575</v>
      </c>
    </row>
    <row r="5" spans="1:4" ht="15.95" customHeight="1">
      <c r="A5" s="8"/>
      <c r="B5" s="589" t="s">
        <v>397</v>
      </c>
      <c r="C5" s="589" t="s">
        <v>398</v>
      </c>
      <c r="D5" s="942"/>
    </row>
    <row r="6" spans="1:4" ht="15.95" customHeight="1">
      <c r="A6" s="8"/>
      <c r="B6" s="590" t="s">
        <v>433</v>
      </c>
      <c r="C6" s="590" t="s">
        <v>537</v>
      </c>
      <c r="D6" s="943"/>
    </row>
    <row r="7" spans="1:4" ht="20.100000000000001" customHeight="1">
      <c r="A7" s="8"/>
      <c r="B7" s="63"/>
      <c r="C7" s="63"/>
    </row>
    <row r="8" spans="1:4" s="23" customFormat="1" ht="20.100000000000001" customHeight="1">
      <c r="A8" s="13" t="s">
        <v>1</v>
      </c>
      <c r="B8" s="595">
        <v>100.36</v>
      </c>
      <c r="C8" s="595">
        <v>100.8</v>
      </c>
      <c r="D8" s="598">
        <v>102.93</v>
      </c>
    </row>
    <row r="9" spans="1:4" s="23" customFormat="1" ht="15.95" customHeight="1">
      <c r="A9" s="13" t="s">
        <v>50</v>
      </c>
      <c r="B9" s="595">
        <v>102.36</v>
      </c>
      <c r="C9" s="595">
        <v>100.21</v>
      </c>
      <c r="D9" s="598">
        <v>105.83</v>
      </c>
    </row>
    <row r="10" spans="1:4" s="23" customFormat="1" ht="15.95" customHeight="1">
      <c r="A10" s="26" t="s">
        <v>40</v>
      </c>
      <c r="B10" s="597"/>
      <c r="C10" s="597"/>
      <c r="D10" s="599"/>
    </row>
    <row r="11" spans="1:4" ht="15.95" customHeight="1">
      <c r="A11" s="14" t="s">
        <v>51</v>
      </c>
      <c r="B11" s="597">
        <v>106.07</v>
      </c>
      <c r="C11" s="597">
        <v>100.74</v>
      </c>
      <c r="D11" s="599">
        <v>107.18</v>
      </c>
    </row>
    <row r="12" spans="1:4" ht="15.95" customHeight="1">
      <c r="A12" s="14" t="s">
        <v>31</v>
      </c>
      <c r="B12" s="597">
        <v>99.59</v>
      </c>
      <c r="C12" s="597">
        <v>102.29</v>
      </c>
      <c r="D12" s="599">
        <v>100.47</v>
      </c>
    </row>
    <row r="13" spans="1:4" ht="15.95" customHeight="1">
      <c r="A13" s="14" t="s">
        <v>23</v>
      </c>
      <c r="B13" s="597">
        <v>103.93</v>
      </c>
      <c r="C13" s="597">
        <v>97.96</v>
      </c>
      <c r="D13" s="599">
        <v>105.58</v>
      </c>
    </row>
    <row r="14" spans="1:4" ht="15.95" customHeight="1">
      <c r="A14" s="14" t="s">
        <v>24</v>
      </c>
      <c r="B14" s="597">
        <v>111.56</v>
      </c>
      <c r="C14" s="597">
        <v>103.73</v>
      </c>
      <c r="D14" s="599">
        <v>120.42</v>
      </c>
    </row>
    <row r="15" spans="1:4" ht="15.95" customHeight="1">
      <c r="A15" s="14" t="s">
        <v>25</v>
      </c>
      <c r="B15" s="597">
        <v>77.48</v>
      </c>
      <c r="C15" s="597">
        <v>92.11</v>
      </c>
      <c r="D15" s="599">
        <v>79.47</v>
      </c>
    </row>
    <row r="16" spans="1:4" ht="15.95" customHeight="1">
      <c r="A16" s="14" t="s">
        <v>26</v>
      </c>
      <c r="B16" s="597">
        <v>103.05</v>
      </c>
      <c r="C16" s="597">
        <v>102.19</v>
      </c>
      <c r="D16" s="599">
        <v>104.82</v>
      </c>
    </row>
    <row r="17" spans="1:4" ht="15.95" customHeight="1">
      <c r="A17" s="14" t="s">
        <v>30</v>
      </c>
      <c r="B17" s="597">
        <v>111.38</v>
      </c>
      <c r="C17" s="597">
        <v>96.84</v>
      </c>
      <c r="D17" s="599">
        <v>132.69999999999999</v>
      </c>
    </row>
    <row r="18" spans="1:4" s="23" customFormat="1" ht="15.95" customHeight="1">
      <c r="A18" s="13" t="s">
        <v>59</v>
      </c>
      <c r="B18" s="595">
        <v>108.14</v>
      </c>
      <c r="C18" s="595">
        <v>107.41</v>
      </c>
      <c r="D18" s="598">
        <v>123.76</v>
      </c>
    </row>
    <row r="19" spans="1:4" s="23" customFormat="1" ht="15.95" customHeight="1">
      <c r="A19" s="14" t="s">
        <v>52</v>
      </c>
      <c r="B19" s="597">
        <v>104.54</v>
      </c>
      <c r="C19" s="597">
        <v>100</v>
      </c>
      <c r="D19" s="599">
        <v>108.31</v>
      </c>
    </row>
    <row r="20" spans="1:4" ht="15.95" customHeight="1">
      <c r="A20" s="14" t="s">
        <v>27</v>
      </c>
      <c r="B20" s="597">
        <v>108.72</v>
      </c>
      <c r="C20" s="597">
        <v>107.02</v>
      </c>
      <c r="D20" s="599">
        <v>126.31</v>
      </c>
    </row>
    <row r="21" spans="1:4" ht="15.95" customHeight="1">
      <c r="A21" s="14" t="s">
        <v>28</v>
      </c>
      <c r="B21" s="597">
        <v>115.17</v>
      </c>
      <c r="C21" s="597">
        <v>111.39</v>
      </c>
      <c r="D21" s="599">
        <v>125.74</v>
      </c>
    </row>
    <row r="22" spans="1:4" ht="15.95" customHeight="1">
      <c r="A22" s="13" t="s">
        <v>484</v>
      </c>
      <c r="B22" s="595">
        <v>99.8</v>
      </c>
      <c r="C22" s="595">
        <v>100.67</v>
      </c>
      <c r="D22" s="598">
        <v>101.04</v>
      </c>
    </row>
    <row r="23" spans="1:4" ht="15.95" customHeight="1">
      <c r="A23" s="26" t="s">
        <v>40</v>
      </c>
      <c r="B23" s="597"/>
      <c r="C23" s="597"/>
      <c r="D23" s="599"/>
    </row>
    <row r="24" spans="1:4" ht="15.95" customHeight="1">
      <c r="A24" s="14" t="s">
        <v>29</v>
      </c>
      <c r="B24" s="597">
        <v>100</v>
      </c>
      <c r="C24" s="597">
        <v>100</v>
      </c>
      <c r="D24" s="599">
        <v>100.15</v>
      </c>
    </row>
    <row r="25" spans="1:4" ht="15.95" customHeight="1">
      <c r="A25" s="14" t="s">
        <v>54</v>
      </c>
      <c r="B25" s="597">
        <v>103.82</v>
      </c>
      <c r="C25" s="597">
        <v>100.81</v>
      </c>
      <c r="D25" s="599">
        <v>104.1</v>
      </c>
    </row>
    <row r="26" spans="1:4" s="23" customFormat="1" ht="15.95" customHeight="1">
      <c r="A26" s="14" t="s">
        <v>302</v>
      </c>
      <c r="B26" s="597">
        <v>102.29</v>
      </c>
      <c r="C26" s="597">
        <v>100.36</v>
      </c>
      <c r="D26" s="599">
        <v>101.28</v>
      </c>
    </row>
    <row r="27" spans="1:4" s="23" customFormat="1" ht="15.95" customHeight="1">
      <c r="A27" s="14" t="s">
        <v>55</v>
      </c>
      <c r="B27" s="597">
        <v>100.52</v>
      </c>
      <c r="C27" s="597">
        <v>102.47</v>
      </c>
      <c r="D27" s="599">
        <v>101.62</v>
      </c>
    </row>
    <row r="28" spans="1:4" ht="15.95" customHeight="1">
      <c r="A28" s="14" t="s">
        <v>56</v>
      </c>
      <c r="B28" s="597">
        <v>101.99</v>
      </c>
      <c r="C28" s="597">
        <v>100.82</v>
      </c>
      <c r="D28" s="599">
        <v>103.02</v>
      </c>
    </row>
    <row r="29" spans="1:4" ht="15.95" customHeight="1">
      <c r="A29" s="14" t="s">
        <v>57</v>
      </c>
      <c r="B29" s="597">
        <v>113.38</v>
      </c>
      <c r="C29" s="597">
        <v>103.43</v>
      </c>
      <c r="D29" s="599">
        <v>105.86</v>
      </c>
    </row>
    <row r="30" spans="1:4" ht="15.95" customHeight="1">
      <c r="A30" s="14" t="s">
        <v>582</v>
      </c>
      <c r="B30" s="597">
        <v>101.14</v>
      </c>
      <c r="C30" s="597">
        <v>100.9</v>
      </c>
      <c r="D30" s="599">
        <v>100.02</v>
      </c>
    </row>
    <row r="31" spans="1:4" ht="15.95" customHeight="1">
      <c r="A31" s="14" t="s">
        <v>581</v>
      </c>
      <c r="B31" s="597">
        <v>100.73</v>
      </c>
      <c r="C31" s="597">
        <v>100.3</v>
      </c>
      <c r="D31" s="599">
        <v>105.31</v>
      </c>
    </row>
    <row r="32" spans="1:4" ht="15.95" customHeight="1">
      <c r="A32" s="14" t="s">
        <v>610</v>
      </c>
      <c r="B32" s="597">
        <v>101.24</v>
      </c>
      <c r="C32" s="597">
        <v>99.82</v>
      </c>
      <c r="D32" s="599">
        <v>98.42</v>
      </c>
    </row>
    <row r="33" spans="1:4" ht="15.95" customHeight="1">
      <c r="A33" s="24"/>
      <c r="B33" s="596"/>
      <c r="C33" s="596"/>
      <c r="D33" s="597"/>
    </row>
    <row r="34" spans="1:4" ht="15.95" customHeight="1">
      <c r="A34" s="24"/>
    </row>
    <row r="35" spans="1:4" ht="15.95" customHeight="1">
      <c r="A35" s="24"/>
    </row>
    <row r="36" spans="1:4" ht="15.95" customHeight="1">
      <c r="A36" s="24"/>
    </row>
    <row r="37" spans="1:4" ht="15.95" customHeight="1">
      <c r="A37" s="24"/>
    </row>
    <row r="38" spans="1:4" ht="15.95" customHeight="1">
      <c r="A38" s="24"/>
    </row>
    <row r="39" spans="1:4" ht="15.95" customHeight="1">
      <c r="A39" s="24"/>
    </row>
    <row r="40" spans="1:4" ht="15.95" customHeight="1">
      <c r="A40" s="24"/>
    </row>
    <row r="41" spans="1:4" ht="15.95" customHeight="1">
      <c r="A41" s="24"/>
    </row>
    <row r="42" spans="1:4" ht="15.95" customHeight="1">
      <c r="A42" s="24"/>
      <c r="B42" s="25"/>
      <c r="C42" s="25"/>
      <c r="D42" s="25"/>
    </row>
    <row r="43" spans="1:4" ht="15.95" customHeight="1">
      <c r="A43" s="24"/>
      <c r="B43" s="25"/>
      <c r="C43" s="25"/>
      <c r="D43" s="25"/>
    </row>
    <row r="44" spans="1:4" ht="15.95" customHeight="1">
      <c r="A44" s="24"/>
      <c r="B44" s="25"/>
      <c r="C44" s="25"/>
      <c r="D44" s="25"/>
    </row>
    <row r="45" spans="1:4" ht="15.95" customHeight="1">
      <c r="A45" s="26"/>
      <c r="B45" s="25"/>
      <c r="C45" s="25"/>
      <c r="D45" s="25"/>
    </row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ColWidth="15.5703125" defaultRowHeight="15"/>
  <cols>
    <col min="1" max="1" width="45.7109375" style="27" customWidth="1"/>
    <col min="2" max="2" width="13.28515625" style="27" customWidth="1"/>
    <col min="3" max="3" width="13" style="27" customWidth="1"/>
    <col min="4" max="4" width="11.7109375" style="27" customWidth="1"/>
    <col min="5" max="248" width="9.140625" style="27" customWidth="1"/>
    <col min="249" max="249" width="40.42578125" style="27" customWidth="1"/>
    <col min="250" max="250" width="8.28515625" style="27" customWidth="1"/>
    <col min="251" max="16384" width="15.5703125" style="27"/>
  </cols>
  <sheetData>
    <row r="1" spans="1:4" ht="20.100000000000001" customHeight="1">
      <c r="A1" s="15" t="s">
        <v>588</v>
      </c>
      <c r="B1" s="16"/>
      <c r="C1" s="16"/>
      <c r="D1" s="16"/>
    </row>
    <row r="2" spans="1:4" ht="15.95" customHeight="1">
      <c r="A2" s="17"/>
      <c r="B2" s="17"/>
      <c r="C2" s="17"/>
      <c r="D2" s="17"/>
    </row>
    <row r="3" spans="1:4" ht="15.95" customHeight="1">
      <c r="A3" s="3"/>
      <c r="B3" s="4"/>
      <c r="C3" s="5"/>
      <c r="D3" s="5" t="s">
        <v>0</v>
      </c>
    </row>
    <row r="4" spans="1:4" ht="15.95" customHeight="1">
      <c r="A4" s="7"/>
      <c r="B4" s="936" t="s">
        <v>576</v>
      </c>
      <c r="C4" s="936"/>
      <c r="D4" s="941" t="s">
        <v>575</v>
      </c>
    </row>
    <row r="5" spans="1:4" ht="15.95" customHeight="1">
      <c r="A5" s="8"/>
      <c r="B5" s="63" t="s">
        <v>397</v>
      </c>
      <c r="C5" s="63" t="s">
        <v>398</v>
      </c>
      <c r="D5" s="942"/>
    </row>
    <row r="6" spans="1:4" ht="15.95" customHeight="1">
      <c r="A6" s="8"/>
      <c r="B6" s="473" t="s">
        <v>433</v>
      </c>
      <c r="C6" s="473" t="s">
        <v>537</v>
      </c>
      <c r="D6" s="943"/>
    </row>
    <row r="7" spans="1:4" s="29" customFormat="1" ht="15" customHeight="1">
      <c r="A7" s="8"/>
      <c r="B7" s="63"/>
      <c r="C7" s="63"/>
      <c r="D7" s="739"/>
    </row>
    <row r="8" spans="1:4" s="29" customFormat="1" ht="15" customHeight="1">
      <c r="A8" s="13" t="s">
        <v>1</v>
      </c>
      <c r="B8" s="884">
        <v>101.87</v>
      </c>
      <c r="C8" s="28">
        <v>100.51</v>
      </c>
      <c r="D8" s="28">
        <v>102.57</v>
      </c>
    </row>
    <row r="9" spans="1:4" s="29" customFormat="1" ht="15" customHeight="1">
      <c r="A9" s="13" t="s">
        <v>50</v>
      </c>
      <c r="B9" s="884">
        <v>99.86</v>
      </c>
      <c r="C9" s="28">
        <v>99.74</v>
      </c>
      <c r="D9" s="28">
        <v>101.55</v>
      </c>
    </row>
    <row r="10" spans="1:4" ht="15" customHeight="1">
      <c r="A10" s="740" t="s">
        <v>40</v>
      </c>
      <c r="B10" s="603"/>
      <c r="C10" s="30"/>
      <c r="D10" s="30"/>
    </row>
    <row r="11" spans="1:4" ht="15.75" customHeight="1">
      <c r="A11" s="24" t="s">
        <v>51</v>
      </c>
      <c r="B11" s="603">
        <v>102.39</v>
      </c>
      <c r="C11" s="30">
        <v>99.37</v>
      </c>
      <c r="D11" s="30">
        <v>104.76</v>
      </c>
    </row>
    <row r="12" spans="1:4" ht="15" customHeight="1">
      <c r="A12" s="24" t="s">
        <v>31</v>
      </c>
      <c r="B12" s="603">
        <v>102.19</v>
      </c>
      <c r="C12" s="30">
        <v>100.06</v>
      </c>
      <c r="D12" s="30">
        <v>101.73</v>
      </c>
    </row>
    <row r="13" spans="1:4" ht="15" customHeight="1">
      <c r="A13" s="24" t="s">
        <v>58</v>
      </c>
      <c r="B13" s="603">
        <v>96.04</v>
      </c>
      <c r="C13" s="30">
        <v>100</v>
      </c>
      <c r="D13" s="30">
        <v>97.35</v>
      </c>
    </row>
    <row r="14" spans="1:4">
      <c r="A14" s="24" t="s">
        <v>30</v>
      </c>
      <c r="B14" s="603">
        <v>115.84</v>
      </c>
      <c r="C14" s="30">
        <v>97.24</v>
      </c>
      <c r="D14" s="603">
        <v>127.27</v>
      </c>
    </row>
    <row r="15" spans="1:4" ht="15" customHeight="1">
      <c r="A15" s="13" t="s">
        <v>59</v>
      </c>
      <c r="B15" s="884">
        <v>108.09</v>
      </c>
      <c r="C15" s="28">
        <v>105.42</v>
      </c>
      <c r="D15" s="28">
        <v>117.7</v>
      </c>
    </row>
    <row r="16" spans="1:4" s="29" customFormat="1" ht="15" customHeight="1">
      <c r="A16" s="24" t="s">
        <v>32</v>
      </c>
      <c r="B16" s="603">
        <v>134.88</v>
      </c>
      <c r="C16" s="30">
        <v>127.43</v>
      </c>
      <c r="D16" s="30">
        <v>117.6</v>
      </c>
    </row>
    <row r="17" spans="1:4" s="29" customFormat="1" ht="15" customHeight="1">
      <c r="A17" s="24" t="s">
        <v>28</v>
      </c>
      <c r="B17" s="603">
        <v>108.3</v>
      </c>
      <c r="C17" s="30">
        <v>103.86</v>
      </c>
      <c r="D17" s="30">
        <v>119.9</v>
      </c>
    </row>
    <row r="18" spans="1:4" ht="15" customHeight="1">
      <c r="A18" s="13" t="s">
        <v>484</v>
      </c>
      <c r="B18" s="884">
        <v>101.37</v>
      </c>
      <c r="C18" s="28">
        <v>100.34</v>
      </c>
      <c r="D18" s="28">
        <v>101.29</v>
      </c>
    </row>
    <row r="19" spans="1:4" ht="15" customHeight="1">
      <c r="A19" s="740" t="s">
        <v>40</v>
      </c>
      <c r="B19" s="603"/>
      <c r="C19" s="30"/>
      <c r="D19" s="30"/>
    </row>
    <row r="20" spans="1:4" ht="15" customHeight="1">
      <c r="A20" s="24" t="s">
        <v>587</v>
      </c>
      <c r="B20" s="603">
        <v>95.58</v>
      </c>
      <c r="C20" s="30">
        <v>99.08</v>
      </c>
      <c r="D20" s="30">
        <v>99.67</v>
      </c>
    </row>
    <row r="21" spans="1:4" s="29" customFormat="1" ht="15" customHeight="1">
      <c r="A21" s="24" t="s">
        <v>29</v>
      </c>
      <c r="B21" s="603">
        <v>105.78</v>
      </c>
      <c r="C21" s="30">
        <v>101.09</v>
      </c>
      <c r="D21" s="30">
        <v>104.46</v>
      </c>
    </row>
    <row r="22" spans="1:4" s="29" customFormat="1" ht="15" customHeight="1">
      <c r="A22" s="24" t="s">
        <v>60</v>
      </c>
      <c r="B22" s="603">
        <v>102.31</v>
      </c>
      <c r="C22" s="30">
        <v>99.92</v>
      </c>
      <c r="D22" s="30">
        <v>100.02</v>
      </c>
    </row>
    <row r="23" spans="1:4" ht="15" customHeight="1">
      <c r="A23" s="24" t="s">
        <v>33</v>
      </c>
      <c r="B23" s="603">
        <v>104.63</v>
      </c>
      <c r="C23" s="30">
        <v>100.68</v>
      </c>
      <c r="D23" s="30">
        <v>103.44</v>
      </c>
    </row>
    <row r="24" spans="1:4">
      <c r="A24" s="24" t="s">
        <v>302</v>
      </c>
      <c r="B24" s="603">
        <v>102.47</v>
      </c>
      <c r="C24" s="30">
        <v>100.48</v>
      </c>
      <c r="D24" s="30">
        <v>99.46</v>
      </c>
    </row>
    <row r="25" spans="1:4" ht="15" customHeight="1">
      <c r="A25" s="24" t="s">
        <v>586</v>
      </c>
      <c r="B25" s="603">
        <v>100.91</v>
      </c>
      <c r="C25" s="30">
        <v>101.54</v>
      </c>
      <c r="D25" s="30">
        <v>100.35</v>
      </c>
    </row>
    <row r="26" spans="1:4" ht="15" customHeight="1">
      <c r="A26" s="24" t="s">
        <v>34</v>
      </c>
      <c r="B26" s="603">
        <v>103.07</v>
      </c>
      <c r="C26" s="30">
        <v>100.07</v>
      </c>
      <c r="D26" s="30">
        <v>103.29</v>
      </c>
    </row>
    <row r="27" spans="1:4" ht="15" customHeight="1">
      <c r="A27" s="24" t="s">
        <v>35</v>
      </c>
      <c r="B27" s="603">
        <v>101.59</v>
      </c>
      <c r="C27" s="30">
        <v>100.13</v>
      </c>
      <c r="D27" s="30">
        <v>103.65</v>
      </c>
    </row>
    <row r="28" spans="1:4" s="29" customFormat="1" ht="15" customHeight="1">
      <c r="A28" s="24" t="s">
        <v>61</v>
      </c>
      <c r="B28" s="603">
        <v>102.19</v>
      </c>
      <c r="C28" s="30">
        <v>100.78</v>
      </c>
      <c r="D28" s="30">
        <v>103.62</v>
      </c>
    </row>
    <row r="29" spans="1:4" s="29" customFormat="1" ht="15" customHeight="1">
      <c r="A29" s="24" t="s">
        <v>57</v>
      </c>
      <c r="B29" s="603">
        <v>112.17</v>
      </c>
      <c r="C29" s="30">
        <v>101.36</v>
      </c>
      <c r="D29" s="30">
        <v>110.31</v>
      </c>
    </row>
    <row r="30" spans="1:4" s="29" customFormat="1" ht="15" customHeight="1">
      <c r="A30" s="24" t="s">
        <v>582</v>
      </c>
      <c r="B30" s="603">
        <v>103.42</v>
      </c>
      <c r="C30" s="30">
        <v>101.18</v>
      </c>
      <c r="D30" s="30">
        <v>102.6</v>
      </c>
    </row>
    <row r="31" spans="1:4" s="29" customFormat="1" ht="15" customHeight="1">
      <c r="A31" s="24" t="s">
        <v>585</v>
      </c>
      <c r="B31" s="603">
        <v>88.06</v>
      </c>
      <c r="C31" s="30">
        <v>100.09</v>
      </c>
      <c r="D31" s="30">
        <v>92.17</v>
      </c>
    </row>
    <row r="32" spans="1:4" s="29" customFormat="1" ht="15" customHeight="1">
      <c r="A32" s="24" t="s">
        <v>584</v>
      </c>
      <c r="B32" s="603">
        <v>101.13</v>
      </c>
      <c r="C32" s="30">
        <v>100.14</v>
      </c>
      <c r="D32" s="30">
        <v>98.73</v>
      </c>
    </row>
    <row r="33" spans="1:4" s="29" customFormat="1" ht="15" customHeight="1"/>
    <row r="34" spans="1:4" s="29" customFormat="1" ht="15" customHeight="1">
      <c r="A34" s="601"/>
      <c r="B34" s="600"/>
      <c r="C34" s="600"/>
      <c r="D34" s="30"/>
    </row>
    <row r="35" spans="1:4" s="29" customFormat="1" ht="15" customHeight="1">
      <c r="A35" s="24"/>
      <c r="B35" s="30"/>
      <c r="C35" s="30"/>
      <c r="D35" s="30"/>
    </row>
    <row r="36" spans="1:4" s="29" customFormat="1" ht="15" customHeight="1">
      <c r="A36" s="24"/>
      <c r="B36" s="30"/>
      <c r="C36" s="30"/>
      <c r="D36" s="30"/>
    </row>
    <row r="37" spans="1:4" s="29" customFormat="1" ht="15" customHeight="1">
      <c r="A37" s="24"/>
      <c r="B37" s="30"/>
      <c r="C37" s="30"/>
      <c r="D37" s="30"/>
    </row>
    <row r="38" spans="1:4" s="29" customFormat="1" ht="15" customHeight="1">
      <c r="A38" s="24"/>
      <c r="B38" s="30"/>
      <c r="C38" s="30"/>
      <c r="D38" s="30"/>
    </row>
    <row r="39" spans="1:4" s="29" customFormat="1" ht="15" customHeight="1">
      <c r="A39" s="24"/>
      <c r="B39" s="30"/>
      <c r="C39" s="30"/>
      <c r="D39" s="30"/>
    </row>
    <row r="40" spans="1:4" s="29" customFormat="1" ht="15" customHeight="1">
      <c r="A40" s="24"/>
      <c r="B40" s="30"/>
      <c r="C40" s="30"/>
      <c r="D40" s="30"/>
    </row>
    <row r="41" spans="1:4" s="29" customFormat="1" ht="15" customHeight="1">
      <c r="A41" s="24"/>
      <c r="B41" s="30"/>
      <c r="C41" s="30"/>
      <c r="D41" s="30"/>
    </row>
    <row r="42" spans="1:4" s="29" customFormat="1" ht="15" customHeight="1">
      <c r="A42" s="24"/>
      <c r="B42" s="30"/>
      <c r="C42" s="30"/>
      <c r="D42" s="30"/>
    </row>
    <row r="43" spans="1:4" s="29" customFormat="1" ht="15" customHeight="1">
      <c r="A43" s="24"/>
      <c r="B43" s="30"/>
      <c r="C43" s="30"/>
      <c r="D43" s="30"/>
    </row>
    <row r="44" spans="1:4" s="29" customFormat="1" ht="15" customHeight="1">
      <c r="A44" s="24"/>
      <c r="B44" s="30"/>
      <c r="C44" s="30"/>
      <c r="D44" s="30"/>
    </row>
    <row r="45" spans="1:4" s="29" customFormat="1" ht="15" customHeight="1">
      <c r="A45" s="24"/>
      <c r="B45" s="30"/>
      <c r="C45" s="30"/>
      <c r="D45" s="30"/>
    </row>
    <row r="46" spans="1:4" s="29" customFormat="1" ht="15" customHeight="1">
      <c r="A46" s="24"/>
      <c r="B46" s="30"/>
      <c r="C46" s="30"/>
      <c r="D46" s="30"/>
    </row>
    <row r="47" spans="1:4" s="29" customFormat="1" ht="15" customHeight="1">
      <c r="A47" s="24"/>
      <c r="B47" s="30"/>
      <c r="C47" s="30"/>
      <c r="D47" s="30"/>
    </row>
    <row r="48" spans="1:4" s="29" customFormat="1" ht="15" customHeight="1">
      <c r="A48" s="24"/>
      <c r="B48" s="30"/>
      <c r="C48" s="30"/>
      <c r="D48" s="30"/>
    </row>
    <row r="49" spans="1:4" s="29" customFormat="1" ht="15" customHeight="1">
      <c r="A49" s="24"/>
      <c r="B49" s="30"/>
      <c r="C49" s="30"/>
      <c r="D49" s="30"/>
    </row>
    <row r="50" spans="1:4" s="29" customFormat="1" ht="15" customHeight="1">
      <c r="A50" s="24"/>
      <c r="B50" s="30"/>
      <c r="C50" s="30"/>
      <c r="D50" s="30"/>
    </row>
    <row r="51" spans="1:4">
      <c r="A51" s="31"/>
      <c r="B51" s="31"/>
      <c r="C51" s="31"/>
      <c r="D51" s="31"/>
    </row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2"/>
  <sheetViews>
    <sheetView workbookViewId="0"/>
  </sheetViews>
  <sheetFormatPr defaultColWidth="9.140625" defaultRowHeight="15"/>
  <cols>
    <col min="1" max="1" width="50.28515625" style="35" customWidth="1"/>
    <col min="2" max="2" width="10.85546875" style="35" customWidth="1"/>
    <col min="3" max="3" width="12" style="35" customWidth="1"/>
    <col min="4" max="4" width="11" style="35" customWidth="1"/>
    <col min="5" max="16384" width="9.140625" style="35"/>
  </cols>
  <sheetData>
    <row r="1" spans="1:4" ht="20.100000000000001" customHeight="1">
      <c r="A1" s="32" t="s">
        <v>589</v>
      </c>
      <c r="B1" s="33"/>
      <c r="C1" s="33"/>
      <c r="D1" s="33"/>
    </row>
    <row r="2" spans="1:4" ht="20.100000000000001" customHeight="1">
      <c r="A2" s="36"/>
      <c r="B2" s="37"/>
      <c r="C2" s="37"/>
      <c r="D2" s="37"/>
    </row>
    <row r="3" spans="1:4" ht="20.100000000000001" customHeight="1">
      <c r="A3" s="37"/>
      <c r="B3" s="37"/>
      <c r="C3" s="38"/>
      <c r="D3" s="5" t="s">
        <v>0</v>
      </c>
    </row>
    <row r="4" spans="1:4" ht="15.95" customHeight="1">
      <c r="A4" s="39"/>
      <c r="B4" s="936" t="s">
        <v>576</v>
      </c>
      <c r="C4" s="936"/>
      <c r="D4" s="941" t="s">
        <v>575</v>
      </c>
    </row>
    <row r="5" spans="1:4" ht="15.95" customHeight="1">
      <c r="A5" s="37"/>
      <c r="B5" s="63" t="s">
        <v>397</v>
      </c>
      <c r="C5" s="63" t="s">
        <v>398</v>
      </c>
      <c r="D5" s="942"/>
    </row>
    <row r="6" spans="1:4" ht="15.95" customHeight="1">
      <c r="A6" s="37"/>
      <c r="B6" s="473" t="s">
        <v>433</v>
      </c>
      <c r="C6" s="473" t="s">
        <v>537</v>
      </c>
      <c r="D6" s="943"/>
    </row>
    <row r="7" spans="1:4" ht="20.100000000000001" customHeight="1">
      <c r="A7" s="37"/>
      <c r="B7" s="63"/>
      <c r="C7" s="63"/>
    </row>
    <row r="8" spans="1:4" s="34" customFormat="1" ht="20.100000000000001" customHeight="1">
      <c r="A8" s="40" t="s">
        <v>1</v>
      </c>
      <c r="B8" s="28">
        <v>98.51</v>
      </c>
      <c r="C8" s="28">
        <v>100.29</v>
      </c>
      <c r="D8" s="28">
        <v>100.35</v>
      </c>
    </row>
    <row r="9" spans="1:4" s="34" customFormat="1" ht="20.100000000000001" customHeight="1">
      <c r="A9" s="602" t="s">
        <v>40</v>
      </c>
      <c r="B9" s="30"/>
      <c r="C9" s="30"/>
      <c r="D9" s="603"/>
    </row>
    <row r="10" spans="1:4" ht="20.100000000000001" customHeight="1">
      <c r="A10" s="604" t="s">
        <v>51</v>
      </c>
      <c r="B10" s="30">
        <v>103.6</v>
      </c>
      <c r="C10" s="30">
        <v>101.38</v>
      </c>
      <c r="D10" s="30">
        <v>102.31</v>
      </c>
    </row>
    <row r="11" spans="1:4" s="34" customFormat="1" ht="20.100000000000001" customHeight="1">
      <c r="A11" s="604" t="s">
        <v>31</v>
      </c>
      <c r="B11" s="30">
        <v>97.45</v>
      </c>
      <c r="C11" s="30">
        <v>102.23</v>
      </c>
      <c r="D11" s="30">
        <v>98.76</v>
      </c>
    </row>
    <row r="12" spans="1:4" ht="20.100000000000001" customHeight="1">
      <c r="A12" s="604" t="s">
        <v>28</v>
      </c>
      <c r="B12" s="30">
        <v>106.34</v>
      </c>
      <c r="C12" s="30">
        <v>107.25</v>
      </c>
      <c r="D12" s="30">
        <v>104.87</v>
      </c>
    </row>
    <row r="13" spans="1:4" ht="20.100000000000001" customHeight="1">
      <c r="A13" s="604" t="s">
        <v>29</v>
      </c>
      <c r="B13" s="30">
        <v>94.54</v>
      </c>
      <c r="C13" s="30">
        <v>98.92</v>
      </c>
      <c r="D13" s="30">
        <v>95.87</v>
      </c>
    </row>
    <row r="14" spans="1:4" s="34" customFormat="1" ht="20.100000000000001" customHeight="1">
      <c r="A14" s="604" t="s">
        <v>30</v>
      </c>
      <c r="B14" s="30">
        <v>96.15</v>
      </c>
      <c r="C14" s="30">
        <v>99.59</v>
      </c>
      <c r="D14" s="30">
        <v>104.27</v>
      </c>
    </row>
    <row r="15" spans="1:4" s="34" customFormat="1" ht="20.100000000000001" customHeight="1">
      <c r="A15" s="604" t="s">
        <v>302</v>
      </c>
      <c r="B15" s="30">
        <v>99.82</v>
      </c>
      <c r="C15" s="30">
        <v>99.87</v>
      </c>
      <c r="D15" s="30">
        <v>101.82</v>
      </c>
    </row>
    <row r="16" spans="1:4" s="34" customFormat="1" ht="20.100000000000001" customHeight="1">
      <c r="A16" s="604" t="s">
        <v>57</v>
      </c>
      <c r="B16" s="30">
        <v>101.08</v>
      </c>
      <c r="C16" s="30">
        <v>102.04</v>
      </c>
      <c r="D16" s="30">
        <v>95.97</v>
      </c>
    </row>
    <row r="17" spans="1:4" ht="20.100000000000001" customHeight="1">
      <c r="A17" s="604" t="s">
        <v>582</v>
      </c>
      <c r="B17" s="30">
        <v>97.79</v>
      </c>
      <c r="C17" s="30">
        <v>99.72</v>
      </c>
      <c r="D17" s="30">
        <v>97.48</v>
      </c>
    </row>
    <row r="18" spans="1:4" ht="20.100000000000001" customHeight="1">
      <c r="A18" s="604" t="s">
        <v>585</v>
      </c>
      <c r="B18" s="30">
        <v>114.39</v>
      </c>
      <c r="C18" s="30">
        <v>100.21</v>
      </c>
      <c r="D18" s="30">
        <v>114.25</v>
      </c>
    </row>
    <row r="19" spans="1:4" ht="20.100000000000001" customHeight="1">
      <c r="A19" s="37"/>
      <c r="B19" s="41"/>
      <c r="C19" s="41"/>
    </row>
    <row r="20" spans="1:4" ht="20.100000000000001" customHeight="1">
      <c r="A20" s="37"/>
      <c r="B20" s="41"/>
      <c r="C20" s="41"/>
    </row>
    <row r="21" spans="1:4" ht="20.100000000000001" customHeight="1">
      <c r="A21" s="37"/>
      <c r="B21" s="41"/>
      <c r="C21" s="41"/>
    </row>
    <row r="22" spans="1:4" ht="20.100000000000001" customHeight="1">
      <c r="A22" s="37"/>
      <c r="B22" s="42"/>
      <c r="C22" s="42"/>
    </row>
    <row r="23" spans="1:4" ht="20.100000000000001" customHeight="1">
      <c r="A23" s="37"/>
      <c r="B23" s="42"/>
      <c r="C23" s="42"/>
      <c r="D23" s="42"/>
    </row>
    <row r="24" spans="1:4" ht="20.100000000000001" customHeight="1">
      <c r="A24" s="43"/>
      <c r="B24" s="44"/>
      <c r="C24" s="44"/>
      <c r="D24" s="44"/>
    </row>
    <row r="25" spans="1:4" ht="20.100000000000001" customHeight="1">
      <c r="A25" s="43"/>
      <c r="B25" s="44"/>
      <c r="C25" s="44"/>
      <c r="D25" s="44"/>
    </row>
    <row r="26" spans="1:4" ht="20.100000000000001" customHeight="1">
      <c r="A26" s="43"/>
      <c r="B26" s="44"/>
      <c r="C26" s="44"/>
      <c r="D26" s="44"/>
    </row>
    <row r="27" spans="1:4" ht="20.100000000000001" customHeight="1">
      <c r="A27" s="43"/>
      <c r="B27" s="44"/>
      <c r="C27" s="44"/>
      <c r="D27" s="44"/>
    </row>
    <row r="28" spans="1:4" ht="20.100000000000001" customHeight="1">
      <c r="A28" s="43"/>
      <c r="B28" s="44"/>
      <c r="C28" s="44"/>
      <c r="D28" s="44"/>
    </row>
    <row r="29" spans="1:4" ht="20.100000000000001" customHeight="1">
      <c r="A29" s="43"/>
      <c r="B29" s="44"/>
      <c r="C29" s="44"/>
      <c r="D29" s="44"/>
    </row>
    <row r="30" spans="1:4" ht="20.100000000000001" customHeight="1">
      <c r="A30" s="43"/>
    </row>
    <row r="31" spans="1:4" ht="20.100000000000001" customHeight="1">
      <c r="A31" s="45"/>
      <c r="B31" s="46"/>
      <c r="C31" s="46"/>
      <c r="D31" s="46"/>
    </row>
    <row r="32" spans="1:4" ht="20.100000000000001" customHeight="1">
      <c r="A32" s="45"/>
      <c r="B32" s="46"/>
      <c r="C32" s="46"/>
      <c r="D32" s="46"/>
    </row>
    <row r="33" spans="1:4" ht="20.100000000000001" customHeight="1">
      <c r="A33" s="47"/>
      <c r="B33" s="47"/>
      <c r="C33" s="47"/>
      <c r="D33" s="47"/>
    </row>
    <row r="34" spans="1:4" ht="20.100000000000001" customHeight="1">
      <c r="A34" s="47"/>
      <c r="B34" s="47"/>
      <c r="C34" s="47"/>
      <c r="D34" s="47"/>
    </row>
    <row r="35" spans="1:4" ht="20.100000000000001" customHeight="1">
      <c r="A35" s="47"/>
      <c r="B35" s="47"/>
      <c r="C35" s="47"/>
      <c r="D35" s="47"/>
    </row>
    <row r="36" spans="1:4" ht="20.100000000000001" customHeight="1">
      <c r="A36" s="47"/>
      <c r="B36" s="47"/>
      <c r="C36" s="47"/>
      <c r="D36" s="47"/>
    </row>
    <row r="37" spans="1:4" ht="20.100000000000001" customHeight="1">
      <c r="A37" s="47"/>
      <c r="B37" s="47"/>
      <c r="C37" s="47"/>
      <c r="D37" s="47"/>
    </row>
    <row r="38" spans="1:4" ht="20.100000000000001" customHeight="1">
      <c r="A38" s="47"/>
      <c r="B38" s="47"/>
      <c r="C38" s="47"/>
      <c r="D38" s="47"/>
    </row>
    <row r="39" spans="1:4">
      <c r="A39" s="47"/>
      <c r="B39" s="47"/>
      <c r="C39" s="47"/>
      <c r="D39" s="47"/>
    </row>
    <row r="40" spans="1:4">
      <c r="A40" s="47"/>
      <c r="B40" s="47"/>
      <c r="C40" s="47"/>
      <c r="D40" s="47"/>
    </row>
    <row r="41" spans="1:4">
      <c r="A41" s="47"/>
      <c r="B41" s="47"/>
      <c r="C41" s="47"/>
      <c r="D41" s="47"/>
    </row>
    <row r="42" spans="1:4">
      <c r="A42" s="47"/>
      <c r="B42" s="47"/>
      <c r="C42" s="47"/>
      <c r="D42" s="47"/>
    </row>
    <row r="43" spans="1:4">
      <c r="A43" s="47"/>
      <c r="B43" s="47"/>
      <c r="C43" s="47"/>
      <c r="D43" s="47"/>
    </row>
    <row r="44" spans="1:4">
      <c r="A44" s="47"/>
      <c r="B44" s="47"/>
      <c r="C44" s="47"/>
      <c r="D44" s="47"/>
    </row>
    <row r="45" spans="1:4">
      <c r="A45" s="47"/>
      <c r="B45" s="47"/>
      <c r="C45" s="47"/>
      <c r="D45" s="47"/>
    </row>
    <row r="46" spans="1:4">
      <c r="A46" s="47"/>
      <c r="B46" s="47"/>
      <c r="C46" s="47"/>
      <c r="D46" s="47"/>
    </row>
    <row r="47" spans="1:4">
      <c r="A47" s="47"/>
      <c r="B47" s="47"/>
      <c r="C47" s="47"/>
      <c r="D47" s="47"/>
    </row>
    <row r="48" spans="1:4">
      <c r="A48" s="47"/>
      <c r="B48" s="47"/>
      <c r="C48" s="47"/>
      <c r="D48" s="47"/>
    </row>
    <row r="49" spans="1:4">
      <c r="A49" s="47"/>
      <c r="B49" s="47"/>
      <c r="C49" s="47"/>
      <c r="D49" s="47"/>
    </row>
    <row r="50" spans="1:4">
      <c r="A50" s="47"/>
      <c r="B50" s="47"/>
      <c r="C50" s="47"/>
      <c r="D50" s="47"/>
    </row>
    <row r="51" spans="1:4">
      <c r="A51" s="47"/>
      <c r="B51" s="47"/>
      <c r="C51" s="47"/>
      <c r="D51" s="47"/>
    </row>
    <row r="52" spans="1:4">
      <c r="A52" s="47"/>
      <c r="B52" s="47"/>
      <c r="C52" s="47"/>
      <c r="D52" s="47"/>
    </row>
    <row r="53" spans="1:4">
      <c r="A53" s="47"/>
      <c r="B53" s="47"/>
      <c r="C53" s="47"/>
      <c r="D53" s="47"/>
    </row>
    <row r="54" spans="1:4">
      <c r="A54" s="47"/>
      <c r="B54" s="47"/>
      <c r="C54" s="47"/>
      <c r="D54" s="47"/>
    </row>
    <row r="55" spans="1:4">
      <c r="A55" s="47"/>
      <c r="B55" s="47"/>
      <c r="C55" s="47"/>
      <c r="D55" s="47"/>
    </row>
    <row r="56" spans="1:4">
      <c r="A56" s="47"/>
      <c r="B56" s="47"/>
      <c r="C56" s="47"/>
      <c r="D56" s="47"/>
    </row>
    <row r="57" spans="1:4">
      <c r="A57" s="47"/>
      <c r="B57" s="47"/>
      <c r="C57" s="47"/>
      <c r="D57" s="47"/>
    </row>
    <row r="58" spans="1:4">
      <c r="A58" s="47"/>
      <c r="B58" s="47"/>
      <c r="C58" s="47"/>
      <c r="D58" s="47"/>
    </row>
    <row r="59" spans="1:4">
      <c r="A59" s="47"/>
      <c r="B59" s="47"/>
      <c r="C59" s="47"/>
      <c r="D59" s="47"/>
    </row>
    <row r="60" spans="1:4">
      <c r="A60" s="47"/>
      <c r="B60" s="47"/>
      <c r="C60" s="47"/>
      <c r="D60" s="47"/>
    </row>
    <row r="61" spans="1:4">
      <c r="A61" s="47"/>
      <c r="B61" s="47"/>
      <c r="C61" s="47"/>
      <c r="D61" s="47"/>
    </row>
    <row r="62" spans="1:4">
      <c r="A62" s="47"/>
      <c r="B62" s="47"/>
      <c r="C62" s="47"/>
      <c r="D62" s="47"/>
    </row>
    <row r="63" spans="1:4">
      <c r="A63" s="47"/>
      <c r="B63" s="47"/>
      <c r="C63" s="47"/>
      <c r="D63" s="47"/>
    </row>
    <row r="64" spans="1:4">
      <c r="A64" s="47"/>
      <c r="B64" s="47"/>
      <c r="C64" s="47"/>
      <c r="D64" s="47"/>
    </row>
    <row r="65" spans="1:4">
      <c r="A65" s="47"/>
      <c r="B65" s="47"/>
      <c r="C65" s="47"/>
      <c r="D65" s="47"/>
    </row>
    <row r="66" spans="1:4">
      <c r="A66" s="47"/>
      <c r="B66" s="47"/>
      <c r="C66" s="47"/>
      <c r="D66" s="47"/>
    </row>
    <row r="67" spans="1:4">
      <c r="A67" s="47"/>
      <c r="B67" s="47"/>
      <c r="C67" s="47"/>
      <c r="D67" s="47"/>
    </row>
    <row r="68" spans="1:4">
      <c r="A68" s="47"/>
      <c r="B68" s="47"/>
      <c r="C68" s="47"/>
      <c r="D68" s="47"/>
    </row>
    <row r="69" spans="1:4">
      <c r="A69" s="47"/>
      <c r="B69" s="47"/>
      <c r="C69" s="47"/>
      <c r="D69" s="47"/>
    </row>
    <row r="70" spans="1:4">
      <c r="A70" s="47"/>
      <c r="B70" s="47"/>
      <c r="C70" s="47"/>
      <c r="D70" s="47"/>
    </row>
    <row r="71" spans="1:4">
      <c r="A71" s="47"/>
      <c r="B71" s="47"/>
      <c r="C71" s="47"/>
      <c r="D71" s="47"/>
    </row>
    <row r="72" spans="1:4">
      <c r="A72" s="47"/>
      <c r="B72" s="47"/>
      <c r="C72" s="47"/>
      <c r="D72" s="47"/>
    </row>
    <row r="73" spans="1:4">
      <c r="A73" s="47"/>
      <c r="B73" s="47"/>
      <c r="C73" s="47"/>
      <c r="D73" s="47"/>
    </row>
    <row r="74" spans="1:4">
      <c r="A74" s="47"/>
      <c r="B74" s="47"/>
      <c r="C74" s="47"/>
      <c r="D74" s="47"/>
    </row>
    <row r="75" spans="1:4">
      <c r="A75" s="47"/>
      <c r="B75" s="47"/>
      <c r="C75" s="47"/>
      <c r="D75" s="47"/>
    </row>
    <row r="76" spans="1:4">
      <c r="A76" s="47"/>
      <c r="B76" s="47"/>
      <c r="C76" s="47"/>
      <c r="D76" s="47"/>
    </row>
    <row r="77" spans="1:4">
      <c r="A77" s="47"/>
      <c r="B77" s="47"/>
      <c r="C77" s="47"/>
      <c r="D77" s="47"/>
    </row>
    <row r="78" spans="1:4">
      <c r="A78" s="47"/>
      <c r="B78" s="47"/>
      <c r="C78" s="47"/>
      <c r="D78" s="47"/>
    </row>
    <row r="79" spans="1:4">
      <c r="A79" s="47"/>
      <c r="B79" s="47"/>
      <c r="C79" s="47"/>
      <c r="D79" s="47"/>
    </row>
    <row r="80" spans="1:4">
      <c r="A80" s="47"/>
      <c r="B80" s="47"/>
      <c r="C80" s="47"/>
      <c r="D80" s="47"/>
    </row>
    <row r="81" spans="1:4">
      <c r="A81" s="47"/>
      <c r="B81" s="47"/>
      <c r="C81" s="47"/>
      <c r="D81" s="47"/>
    </row>
    <row r="82" spans="1:4">
      <c r="A82" s="47"/>
      <c r="B82" s="47"/>
      <c r="C82" s="47"/>
      <c r="D82" s="47"/>
    </row>
    <row r="83" spans="1:4">
      <c r="A83" s="47"/>
      <c r="B83" s="47"/>
      <c r="C83" s="47"/>
      <c r="D83" s="47"/>
    </row>
    <row r="84" spans="1:4">
      <c r="A84" s="47"/>
      <c r="B84" s="47"/>
      <c r="C84" s="47"/>
      <c r="D84" s="47"/>
    </row>
    <row r="85" spans="1:4">
      <c r="A85" s="47"/>
      <c r="B85" s="47"/>
      <c r="C85" s="47"/>
      <c r="D85" s="47"/>
    </row>
    <row r="86" spans="1:4">
      <c r="A86" s="47"/>
      <c r="B86" s="47"/>
      <c r="C86" s="47"/>
      <c r="D86" s="47"/>
    </row>
    <row r="87" spans="1:4">
      <c r="A87" s="47"/>
      <c r="B87" s="47"/>
      <c r="C87" s="47"/>
      <c r="D87" s="47"/>
    </row>
    <row r="88" spans="1:4">
      <c r="A88" s="47"/>
      <c r="B88" s="47"/>
      <c r="C88" s="47"/>
      <c r="D88" s="47"/>
    </row>
    <row r="89" spans="1:4">
      <c r="A89" s="47"/>
      <c r="B89" s="47"/>
      <c r="C89" s="47"/>
      <c r="D89" s="47"/>
    </row>
    <row r="90" spans="1:4">
      <c r="A90" s="47"/>
      <c r="B90" s="47"/>
      <c r="C90" s="47"/>
      <c r="D90" s="47"/>
    </row>
    <row r="91" spans="1:4">
      <c r="A91" s="47"/>
      <c r="B91" s="47"/>
      <c r="C91" s="47"/>
      <c r="D91" s="47"/>
    </row>
    <row r="92" spans="1:4">
      <c r="A92" s="47"/>
      <c r="B92" s="47"/>
      <c r="C92" s="47"/>
      <c r="D92" s="47"/>
    </row>
    <row r="93" spans="1:4">
      <c r="A93" s="47"/>
      <c r="B93" s="47"/>
      <c r="C93" s="47"/>
      <c r="D93" s="47"/>
    </row>
    <row r="94" spans="1:4">
      <c r="A94" s="47"/>
      <c r="B94" s="47"/>
      <c r="C94" s="47"/>
      <c r="D94" s="47"/>
    </row>
    <row r="95" spans="1:4">
      <c r="A95" s="47"/>
      <c r="B95" s="47"/>
      <c r="C95" s="47"/>
      <c r="D95" s="47"/>
    </row>
    <row r="96" spans="1:4">
      <c r="A96" s="47"/>
      <c r="B96" s="47"/>
      <c r="C96" s="47"/>
      <c r="D96" s="47"/>
    </row>
    <row r="97" spans="1:4">
      <c r="A97" s="47"/>
      <c r="B97" s="47"/>
      <c r="C97" s="47"/>
      <c r="D97" s="47"/>
    </row>
    <row r="98" spans="1:4">
      <c r="A98" s="47"/>
      <c r="B98" s="47"/>
      <c r="C98" s="47"/>
      <c r="D98" s="47"/>
    </row>
    <row r="99" spans="1:4">
      <c r="A99" s="47"/>
      <c r="B99" s="47"/>
      <c r="C99" s="47"/>
      <c r="D99" s="47"/>
    </row>
    <row r="100" spans="1:4">
      <c r="A100" s="47"/>
      <c r="B100" s="47"/>
      <c r="C100" s="47"/>
      <c r="D100" s="47"/>
    </row>
    <row r="101" spans="1:4">
      <c r="A101" s="47"/>
      <c r="B101" s="47"/>
      <c r="C101" s="47"/>
      <c r="D101" s="47"/>
    </row>
    <row r="102" spans="1:4">
      <c r="A102" s="47"/>
      <c r="B102" s="47"/>
      <c r="C102" s="47"/>
      <c r="D102" s="47"/>
    </row>
  </sheetData>
  <mergeCells count="2">
    <mergeCell ref="B4:C4"/>
    <mergeCell ref="D4:D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W80"/>
  <sheetViews>
    <sheetView workbookViewId="0"/>
  </sheetViews>
  <sheetFormatPr defaultColWidth="9.140625" defaultRowHeight="14.25"/>
  <cols>
    <col min="1" max="1" width="1.85546875" style="308" customWidth="1"/>
    <col min="2" max="2" width="25.7109375" style="309" customWidth="1"/>
    <col min="3" max="3" width="6.7109375" style="308" customWidth="1"/>
    <col min="4" max="4" width="7.28515625" style="308" customWidth="1"/>
    <col min="5" max="5" width="0.5703125" style="308" customWidth="1"/>
    <col min="6" max="7" width="6.7109375" style="308" customWidth="1"/>
    <col min="8" max="8" width="0.5703125" style="308" customWidth="1"/>
    <col min="9" max="9" width="6.42578125" style="308" customWidth="1"/>
    <col min="10" max="10" width="8.140625" style="308" customWidth="1"/>
    <col min="11" max="11" width="0.5703125" style="308" customWidth="1"/>
    <col min="12" max="12" width="6.42578125" style="308" customWidth="1"/>
    <col min="13" max="13" width="8.140625" style="308" customWidth="1"/>
    <col min="14" max="14" width="0.5703125" style="308" customWidth="1"/>
    <col min="15" max="15" width="4.7109375" style="308" hidden="1" customWidth="1"/>
    <col min="16" max="17" width="9.28515625" style="308" hidden="1" customWidth="1"/>
    <col min="18" max="18" width="11.85546875" style="308" hidden="1" customWidth="1"/>
    <col min="19" max="19" width="5.5703125" style="308" hidden="1" customWidth="1"/>
    <col min="20" max="20" width="5.85546875" style="308" hidden="1" customWidth="1"/>
    <col min="21" max="21" width="9.5703125" style="308" hidden="1" customWidth="1"/>
    <col min="22" max="23" width="0" style="308" hidden="1" customWidth="1"/>
    <col min="24" max="16384" width="9.140625" style="308"/>
  </cols>
  <sheetData>
    <row r="1" spans="1:23" ht="20.100000000000001" customHeight="1">
      <c r="A1" s="543" t="s">
        <v>499</v>
      </c>
      <c r="B1" s="330"/>
      <c r="C1" s="330"/>
      <c r="D1" s="330"/>
      <c r="E1" s="330"/>
      <c r="F1" s="544"/>
      <c r="G1" s="544"/>
      <c r="H1" s="544"/>
      <c r="I1" s="544"/>
      <c r="J1" s="544"/>
      <c r="K1" s="544"/>
      <c r="L1" s="544"/>
      <c r="M1" s="544"/>
    </row>
    <row r="2" spans="1:23" ht="18" customHeight="1">
      <c r="A2" s="545"/>
      <c r="B2" s="545"/>
      <c r="C2" s="545"/>
      <c r="D2" s="545"/>
      <c r="E2" s="545"/>
      <c r="F2" s="546"/>
      <c r="G2" s="546"/>
      <c r="H2" s="546"/>
      <c r="I2" s="546"/>
      <c r="J2" s="546"/>
      <c r="K2" s="546"/>
      <c r="L2" s="546"/>
      <c r="M2" s="546"/>
    </row>
    <row r="3" spans="1:23" s="326" customFormat="1" ht="18" customHeight="1">
      <c r="A3" s="547"/>
      <c r="B3" s="548"/>
      <c r="C3" s="547"/>
      <c r="D3" s="547"/>
      <c r="E3" s="547"/>
      <c r="F3" s="547"/>
      <c r="G3" s="549"/>
      <c r="H3" s="549"/>
      <c r="I3" s="549"/>
      <c r="J3" s="550"/>
      <c r="K3" s="550"/>
      <c r="L3" s="550"/>
      <c r="M3" s="551" t="s">
        <v>446</v>
      </c>
    </row>
    <row r="4" spans="1:23" s="326" customFormat="1" ht="15" customHeight="1">
      <c r="A4" s="552"/>
      <c r="B4" s="553"/>
      <c r="C4" s="951" t="s">
        <v>566</v>
      </c>
      <c r="D4" s="951"/>
      <c r="E4" s="754"/>
      <c r="F4" s="951" t="s">
        <v>536</v>
      </c>
      <c r="G4" s="951"/>
      <c r="H4" s="754"/>
      <c r="I4" s="951" t="s">
        <v>526</v>
      </c>
      <c r="J4" s="951"/>
      <c r="K4" s="754"/>
      <c r="L4" s="947" t="s">
        <v>567</v>
      </c>
      <c r="M4" s="947"/>
    </row>
    <row r="5" spans="1:23" s="326" customFormat="1" ht="32.25" customHeight="1">
      <c r="A5" s="949" t="s">
        <v>320</v>
      </c>
      <c r="B5" s="949"/>
      <c r="C5" s="952"/>
      <c r="D5" s="952"/>
      <c r="E5" s="755"/>
      <c r="F5" s="952"/>
      <c r="G5" s="952"/>
      <c r="H5" s="755"/>
      <c r="I5" s="952"/>
      <c r="J5" s="952"/>
      <c r="K5" s="755"/>
      <c r="L5" s="948"/>
      <c r="M5" s="948"/>
      <c r="R5" s="326">
        <f>44.3+38.6+11.9+5.2</f>
        <v>100.00000000000001</v>
      </c>
    </row>
    <row r="6" spans="1:23" s="325" customFormat="1" ht="20.100000000000001" customHeight="1">
      <c r="A6" s="554"/>
      <c r="B6" s="787"/>
      <c r="C6" s="756" t="s">
        <v>319</v>
      </c>
      <c r="D6" s="756" t="s">
        <v>318</v>
      </c>
      <c r="E6" s="756"/>
      <c r="F6" s="757" t="s">
        <v>319</v>
      </c>
      <c r="G6" s="756" t="s">
        <v>318</v>
      </c>
      <c r="H6" s="756"/>
      <c r="I6" s="757" t="s">
        <v>319</v>
      </c>
      <c r="J6" s="756" t="s">
        <v>318</v>
      </c>
      <c r="K6" s="756"/>
      <c r="L6" s="758" t="s">
        <v>319</v>
      </c>
      <c r="M6" s="758" t="s">
        <v>318</v>
      </c>
      <c r="Q6" s="325" t="s">
        <v>317</v>
      </c>
    </row>
    <row r="7" spans="1:23" ht="18" customHeight="1">
      <c r="A7" s="334"/>
      <c r="B7" s="555"/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</row>
    <row r="8" spans="1:23" s="321" customFormat="1" ht="18" customHeight="1">
      <c r="A8" s="950" t="s">
        <v>316</v>
      </c>
      <c r="B8" s="950"/>
      <c r="C8" s="741"/>
      <c r="D8" s="742">
        <v>19990.135821</v>
      </c>
      <c r="E8" s="741"/>
      <c r="F8" s="741"/>
      <c r="G8" s="741">
        <v>19300</v>
      </c>
      <c r="H8" s="741"/>
      <c r="I8" s="741"/>
      <c r="J8" s="742">
        <v>213770.22063699999</v>
      </c>
      <c r="K8" s="741"/>
      <c r="L8" s="743"/>
      <c r="M8" s="743">
        <v>121.0608609864629</v>
      </c>
      <c r="O8" s="311"/>
      <c r="P8" s="324">
        <v>4.3293568631288935</v>
      </c>
      <c r="Q8" s="311">
        <v>13200</v>
      </c>
      <c r="R8" s="311">
        <f>D8-Q8</f>
        <v>6790.1358209999999</v>
      </c>
      <c r="S8" s="322"/>
      <c r="T8" s="322"/>
      <c r="U8" s="318">
        <f>J8/M8*100</f>
        <v>176580.78663499997</v>
      </c>
      <c r="V8" s="318">
        <f>J8-U8</f>
        <v>37189.434002000024</v>
      </c>
      <c r="W8" s="321">
        <f>W9+W10</f>
        <v>21.072315150163991</v>
      </c>
    </row>
    <row r="9" spans="1:23" ht="17.100000000000001" customHeight="1">
      <c r="A9" s="744"/>
      <c r="B9" s="745" t="s">
        <v>315</v>
      </c>
      <c r="C9" s="744"/>
      <c r="D9" s="742">
        <v>5280.8699369999995</v>
      </c>
      <c r="E9" s="741"/>
      <c r="F9" s="741"/>
      <c r="G9" s="741">
        <v>5200</v>
      </c>
      <c r="H9" s="741"/>
      <c r="I9" s="743"/>
      <c r="J9" s="742">
        <v>58525.353402999986</v>
      </c>
      <c r="K9" s="744"/>
      <c r="L9" s="743"/>
      <c r="M9" s="743">
        <v>116.24807991747797</v>
      </c>
      <c r="O9" s="323"/>
      <c r="P9" s="311"/>
      <c r="Q9" s="311">
        <v>4160</v>
      </c>
      <c r="R9" s="311">
        <f>D9-Q9</f>
        <v>1120.8699369999995</v>
      </c>
      <c r="S9" s="322"/>
      <c r="T9" s="322"/>
      <c r="U9" s="321">
        <f>J9/M9*100</f>
        <v>50345.221567999994</v>
      </c>
      <c r="V9" s="318">
        <f>J9-U9</f>
        <v>8180.1318349999929</v>
      </c>
      <c r="W9" s="308">
        <f>V9/U8*100</f>
        <v>4.6325152304982504</v>
      </c>
    </row>
    <row r="10" spans="1:23" ht="17.100000000000001" customHeight="1">
      <c r="A10" s="744"/>
      <c r="B10" s="745" t="s">
        <v>314</v>
      </c>
      <c r="C10" s="744"/>
      <c r="D10" s="742">
        <f>+D11+D12</f>
        <v>14708.68267</v>
      </c>
      <c r="E10" s="742">
        <f t="shared" ref="E10:K10" si="0">+E11+E12</f>
        <v>0</v>
      </c>
      <c r="F10" s="742"/>
      <c r="G10" s="742">
        <f t="shared" si="0"/>
        <v>14100</v>
      </c>
      <c r="H10" s="742">
        <f t="shared" si="0"/>
        <v>0</v>
      </c>
      <c r="I10" s="742"/>
      <c r="J10" s="742">
        <f t="shared" si="0"/>
        <v>155244.867234</v>
      </c>
      <c r="K10" s="742">
        <f t="shared" si="0"/>
        <v>0</v>
      </c>
      <c r="L10" s="742"/>
      <c r="M10" s="743">
        <v>123</v>
      </c>
      <c r="O10" s="311"/>
      <c r="P10" s="311"/>
      <c r="Q10" s="311">
        <v>9040</v>
      </c>
      <c r="R10" s="311">
        <f>D10-Q10</f>
        <v>5668.6826700000001</v>
      </c>
      <c r="S10" s="322"/>
      <c r="T10" s="322"/>
      <c r="U10" s="321">
        <f>J10/M10*100</f>
        <v>126215.33921463415</v>
      </c>
      <c r="V10" s="318">
        <f>J10-U10</f>
        <v>29029.528019365855</v>
      </c>
      <c r="W10" s="308">
        <f>V10/U8*100</f>
        <v>16.439799919665742</v>
      </c>
    </row>
    <row r="11" spans="1:23" ht="17.100000000000001" customHeight="1">
      <c r="A11" s="744"/>
      <c r="B11" s="746" t="s">
        <v>313</v>
      </c>
      <c r="C11" s="744"/>
      <c r="D11" s="314">
        <v>179</v>
      </c>
      <c r="E11" s="744">
        <v>0</v>
      </c>
      <c r="F11" s="744"/>
      <c r="G11" s="314">
        <v>300</v>
      </c>
      <c r="H11" s="744">
        <v>0</v>
      </c>
      <c r="I11" s="744"/>
      <c r="J11" s="314">
        <v>2903.1090120000008</v>
      </c>
      <c r="K11" s="744">
        <v>0</v>
      </c>
      <c r="L11" s="743"/>
      <c r="M11" s="313">
        <v>123</v>
      </c>
      <c r="O11" s="315"/>
      <c r="P11" s="315"/>
      <c r="Q11" s="315">
        <v>540</v>
      </c>
      <c r="R11" s="311">
        <f>D11-Q11</f>
        <v>-361</v>
      </c>
      <c r="S11" s="310"/>
      <c r="T11" s="320"/>
      <c r="V11" s="319">
        <f>V9+V10</f>
        <v>37209.659854365847</v>
      </c>
    </row>
    <row r="12" spans="1:23" ht="17.100000000000001" customHeight="1">
      <c r="A12" s="744"/>
      <c r="B12" s="747" t="s">
        <v>312</v>
      </c>
      <c r="C12" s="744"/>
      <c r="D12" s="314">
        <v>14529.68267</v>
      </c>
      <c r="E12" s="744"/>
      <c r="F12" s="744"/>
      <c r="G12" s="314">
        <v>13800</v>
      </c>
      <c r="H12" s="744"/>
      <c r="I12" s="744"/>
      <c r="J12" s="314">
        <v>152341.758222</v>
      </c>
      <c r="K12" s="744"/>
      <c r="L12" s="743"/>
      <c r="M12" s="313">
        <v>122.98080569650193</v>
      </c>
      <c r="O12" s="316"/>
      <c r="P12" s="315"/>
      <c r="Q12" s="315">
        <v>8500</v>
      </c>
      <c r="R12" s="311">
        <f>D12-Q12</f>
        <v>6029.6826700000001</v>
      </c>
      <c r="S12" s="310"/>
      <c r="T12" s="310"/>
    </row>
    <row r="13" spans="1:23" ht="17.100000000000001" customHeight="1">
      <c r="A13" s="946" t="s">
        <v>311</v>
      </c>
      <c r="B13" s="946"/>
      <c r="C13" s="744"/>
      <c r="D13" s="744"/>
      <c r="E13" s="744"/>
      <c r="F13" s="744"/>
      <c r="G13" s="744"/>
      <c r="H13" s="744"/>
      <c r="I13" s="744"/>
      <c r="J13" s="744"/>
      <c r="K13" s="744"/>
      <c r="L13" s="313"/>
      <c r="M13" s="313"/>
      <c r="O13" s="317"/>
      <c r="P13" s="316"/>
      <c r="Q13" s="316"/>
      <c r="R13" s="311"/>
      <c r="S13" s="310"/>
      <c r="T13" s="310"/>
    </row>
    <row r="14" spans="1:23" ht="17.100000000000001" customHeight="1">
      <c r="A14" s="744"/>
      <c r="B14" s="748" t="s">
        <v>12</v>
      </c>
      <c r="C14" s="314"/>
      <c r="D14" s="314">
        <v>768.29672100000005</v>
      </c>
      <c r="E14" s="314"/>
      <c r="F14" s="314"/>
      <c r="G14" s="314">
        <v>750</v>
      </c>
      <c r="H14" s="314"/>
      <c r="I14" s="314"/>
      <c r="J14" s="314">
        <v>8352.5413950000002</v>
      </c>
      <c r="K14" s="314"/>
      <c r="L14" s="313"/>
      <c r="M14" s="313">
        <v>118.51484847973354</v>
      </c>
      <c r="O14" s="317"/>
      <c r="P14" s="316"/>
      <c r="R14" s="311"/>
      <c r="S14" s="310"/>
      <c r="T14" s="310"/>
    </row>
    <row r="15" spans="1:23" ht="17.100000000000001" customHeight="1">
      <c r="A15" s="744"/>
      <c r="B15" s="748" t="s">
        <v>310</v>
      </c>
      <c r="C15" s="314"/>
      <c r="D15" s="314">
        <v>312.44894199999999</v>
      </c>
      <c r="E15" s="314"/>
      <c r="F15" s="314"/>
      <c r="G15" s="314">
        <v>340</v>
      </c>
      <c r="H15" s="314"/>
      <c r="I15" s="314"/>
      <c r="J15" s="314">
        <v>3516.730454</v>
      </c>
      <c r="K15" s="314"/>
      <c r="L15" s="313"/>
      <c r="M15" s="313">
        <v>143.11671829909488</v>
      </c>
      <c r="O15" s="315"/>
      <c r="P15" s="315"/>
      <c r="Q15" s="316">
        <v>720</v>
      </c>
      <c r="R15" s="311">
        <f t="shared" ref="R15:R42" si="1">D15-Q15</f>
        <v>-407.55105800000001</v>
      </c>
      <c r="S15" s="310"/>
      <c r="T15" s="310">
        <f>37.6+53.6</f>
        <v>91.2</v>
      </c>
    </row>
    <row r="16" spans="1:23" ht="17.100000000000001" customHeight="1">
      <c r="A16" s="744"/>
      <c r="B16" s="748" t="s">
        <v>23</v>
      </c>
      <c r="C16" s="314">
        <v>32.478999999999999</v>
      </c>
      <c r="D16" s="314">
        <v>325.62598500000001</v>
      </c>
      <c r="E16" s="314"/>
      <c r="F16" s="314">
        <v>30</v>
      </c>
      <c r="G16" s="314">
        <v>306.26748581847647</v>
      </c>
      <c r="H16" s="314"/>
      <c r="I16" s="314">
        <v>353.834</v>
      </c>
      <c r="J16" s="314">
        <v>3520.7422668184763</v>
      </c>
      <c r="K16" s="314"/>
      <c r="L16" s="313">
        <v>102.1</v>
      </c>
      <c r="M16" s="313">
        <v>123.90637472982947</v>
      </c>
      <c r="O16" s="315"/>
      <c r="P16" s="315">
        <v>25</v>
      </c>
      <c r="Q16" s="315">
        <v>90</v>
      </c>
      <c r="R16" s="311">
        <f t="shared" si="1"/>
        <v>235.62598500000001</v>
      </c>
      <c r="S16" s="310"/>
      <c r="T16" s="310"/>
    </row>
    <row r="17" spans="1:20" ht="17.100000000000001" customHeight="1">
      <c r="A17" s="744"/>
      <c r="B17" s="748" t="s">
        <v>24</v>
      </c>
      <c r="C17" s="314">
        <v>100.47499999999999</v>
      </c>
      <c r="D17" s="314">
        <v>216.84025099999999</v>
      </c>
      <c r="E17" s="314"/>
      <c r="F17" s="314">
        <v>140</v>
      </c>
      <c r="G17" s="314">
        <v>287.38323395888159</v>
      </c>
      <c r="H17" s="314"/>
      <c r="I17" s="314">
        <v>1421.98</v>
      </c>
      <c r="J17" s="314">
        <v>3209.6120409588816</v>
      </c>
      <c r="K17" s="314"/>
      <c r="L17" s="313">
        <v>79.871798904471532</v>
      </c>
      <c r="M17" s="313">
        <v>96.261907397732571</v>
      </c>
      <c r="O17" s="315"/>
      <c r="P17" s="315">
        <v>95</v>
      </c>
      <c r="Q17" s="315">
        <v>167.70988052618435</v>
      </c>
      <c r="R17" s="311">
        <f t="shared" si="1"/>
        <v>49.130370473815645</v>
      </c>
      <c r="S17" s="310"/>
      <c r="T17" s="310"/>
    </row>
    <row r="18" spans="1:20" ht="17.100000000000001" customHeight="1">
      <c r="A18" s="744"/>
      <c r="B18" s="748" t="s">
        <v>131</v>
      </c>
      <c r="C18" s="314">
        <v>12.693</v>
      </c>
      <c r="D18" s="314">
        <v>22.490334000000001</v>
      </c>
      <c r="E18" s="314"/>
      <c r="F18" s="314">
        <v>12</v>
      </c>
      <c r="G18" s="314">
        <v>20.482115110300217</v>
      </c>
      <c r="H18" s="314"/>
      <c r="I18" s="314">
        <v>140.30500000000001</v>
      </c>
      <c r="J18" s="314">
        <v>229.14595211030021</v>
      </c>
      <c r="K18" s="314"/>
      <c r="L18" s="313">
        <v>107.19633879864921</v>
      </c>
      <c r="M18" s="313">
        <v>105.50989889362397</v>
      </c>
      <c r="O18" s="315"/>
      <c r="P18" s="315">
        <v>12</v>
      </c>
      <c r="Q18" s="315">
        <v>217.00855564500455</v>
      </c>
      <c r="R18" s="311">
        <f t="shared" si="1"/>
        <v>-194.51822164500456</v>
      </c>
      <c r="S18" s="310"/>
      <c r="T18" s="310"/>
    </row>
    <row r="19" spans="1:20" ht="17.100000000000001" customHeight="1">
      <c r="A19" s="744"/>
      <c r="B19" s="748" t="s">
        <v>25</v>
      </c>
      <c r="C19" s="314">
        <v>10.664999999999999</v>
      </c>
      <c r="D19" s="314">
        <v>48.423195</v>
      </c>
      <c r="E19" s="314"/>
      <c r="F19" s="314">
        <v>12</v>
      </c>
      <c r="G19" s="314">
        <v>51.763690467815685</v>
      </c>
      <c r="H19" s="314"/>
      <c r="I19" s="314">
        <v>214.87299999999999</v>
      </c>
      <c r="J19" s="314">
        <v>1118.4909354678157</v>
      </c>
      <c r="K19" s="314"/>
      <c r="L19" s="313">
        <v>120.85163583597208</v>
      </c>
      <c r="M19" s="313">
        <v>78.294750638113911</v>
      </c>
      <c r="O19" s="315"/>
      <c r="P19" s="315">
        <v>5.7359999999999998</v>
      </c>
      <c r="Q19" s="315">
        <v>22.119447574050518</v>
      </c>
      <c r="R19" s="311">
        <f t="shared" si="1"/>
        <v>26.303747425949481</v>
      </c>
      <c r="S19" s="310"/>
      <c r="T19" s="310"/>
    </row>
    <row r="20" spans="1:20" ht="17.100000000000001" customHeight="1">
      <c r="A20" s="744"/>
      <c r="B20" s="749" t="s">
        <v>26</v>
      </c>
      <c r="C20" s="314">
        <v>374.77100000000002</v>
      </c>
      <c r="D20" s="314">
        <v>179.97216599999999</v>
      </c>
      <c r="E20" s="314"/>
      <c r="F20" s="314">
        <v>400</v>
      </c>
      <c r="G20" s="314">
        <v>186.76091903246879</v>
      </c>
      <c r="H20" s="314"/>
      <c r="I20" s="314">
        <v>5861.107</v>
      </c>
      <c r="J20" s="314">
        <v>2648.9221480324686</v>
      </c>
      <c r="K20" s="314"/>
      <c r="L20" s="313">
        <v>121.87001877608222</v>
      </c>
      <c r="M20" s="313">
        <v>122.69337818482613</v>
      </c>
      <c r="O20" s="315"/>
      <c r="P20" s="315">
        <v>500</v>
      </c>
      <c r="Q20" s="315">
        <v>53.820299999999996</v>
      </c>
      <c r="R20" s="311">
        <f t="shared" si="1"/>
        <v>126.15186599999998</v>
      </c>
      <c r="S20" s="310"/>
      <c r="T20" s="310"/>
    </row>
    <row r="21" spans="1:20" ht="17.100000000000001" customHeight="1">
      <c r="A21" s="744"/>
      <c r="B21" s="748" t="s">
        <v>309</v>
      </c>
      <c r="C21" s="314">
        <v>356.35300000000001</v>
      </c>
      <c r="D21" s="314">
        <v>104.36951500000001</v>
      </c>
      <c r="E21" s="314"/>
      <c r="F21" s="314">
        <v>400</v>
      </c>
      <c r="G21" s="314">
        <v>118.41781305272985</v>
      </c>
      <c r="H21" s="314"/>
      <c r="I21" s="314">
        <v>3906.7620000000002</v>
      </c>
      <c r="J21" s="314">
        <v>1027.9069040527299</v>
      </c>
      <c r="K21" s="314"/>
      <c r="L21" s="313">
        <v>105.66221138219298</v>
      </c>
      <c r="M21" s="313">
        <v>102.83339351443077</v>
      </c>
      <c r="O21" s="315"/>
      <c r="P21" s="315">
        <v>250</v>
      </c>
      <c r="Q21" s="315">
        <v>245.41261401948884</v>
      </c>
      <c r="R21" s="311">
        <f t="shared" si="1"/>
        <v>-141.04309901948884</v>
      </c>
      <c r="S21" s="310"/>
      <c r="T21" s="310"/>
    </row>
    <row r="22" spans="1:20" ht="17.100000000000001" customHeight="1">
      <c r="A22" s="744"/>
      <c r="B22" s="748" t="s">
        <v>52</v>
      </c>
      <c r="C22" s="314">
        <v>338.00200000000001</v>
      </c>
      <c r="D22" s="314">
        <v>38.113290999999997</v>
      </c>
      <c r="E22" s="314"/>
      <c r="F22" s="314">
        <v>320</v>
      </c>
      <c r="G22" s="314">
        <v>37.583966349776254</v>
      </c>
      <c r="H22" s="314"/>
      <c r="I22" s="314">
        <v>2296.6410000000001</v>
      </c>
      <c r="J22" s="314">
        <v>295.23995634977621</v>
      </c>
      <c r="K22" s="314"/>
      <c r="L22" s="313">
        <v>184.70742178263689</v>
      </c>
      <c r="M22" s="313">
        <v>212.81112827193098</v>
      </c>
      <c r="O22" s="315"/>
      <c r="P22" s="315">
        <v>520</v>
      </c>
      <c r="Q22" s="315">
        <v>94.046917258109474</v>
      </c>
      <c r="R22" s="311">
        <f t="shared" si="1"/>
        <v>-55.933626258109477</v>
      </c>
      <c r="S22" s="310"/>
      <c r="T22" s="310"/>
    </row>
    <row r="23" spans="1:20" ht="17.100000000000001" customHeight="1">
      <c r="A23" s="744"/>
      <c r="B23" s="748" t="s">
        <v>308</v>
      </c>
      <c r="C23" s="314">
        <v>379.17</v>
      </c>
      <c r="D23" s="314">
        <v>179.583214</v>
      </c>
      <c r="E23" s="314"/>
      <c r="F23" s="314">
        <v>600</v>
      </c>
      <c r="G23" s="314">
        <v>300</v>
      </c>
      <c r="H23" s="314"/>
      <c r="I23" s="314">
        <v>6869.3810000000003</v>
      </c>
      <c r="J23" s="314">
        <v>2903.1090119999999</v>
      </c>
      <c r="K23" s="314"/>
      <c r="L23" s="313">
        <v>100.31364346136328</v>
      </c>
      <c r="M23" s="313">
        <v>122.95337152514398</v>
      </c>
      <c r="O23" s="315"/>
      <c r="P23" s="315">
        <v>850</v>
      </c>
      <c r="Q23" s="315">
        <v>37.369860728503269</v>
      </c>
      <c r="R23" s="311">
        <f t="shared" si="1"/>
        <v>142.21335327149671</v>
      </c>
      <c r="S23" s="310"/>
      <c r="T23" s="310"/>
    </row>
    <row r="24" spans="1:20" ht="17.100000000000001" customHeight="1">
      <c r="A24" s="744"/>
      <c r="B24" s="748" t="s">
        <v>307</v>
      </c>
      <c r="C24" s="314">
        <v>150.12100000000001</v>
      </c>
      <c r="D24" s="314">
        <v>84.172325000000001</v>
      </c>
      <c r="E24" s="314"/>
      <c r="F24" s="314">
        <v>220</v>
      </c>
      <c r="G24" s="314">
        <v>121.794715994613</v>
      </c>
      <c r="H24" s="314"/>
      <c r="I24" s="314">
        <v>2032.683</v>
      </c>
      <c r="J24" s="314">
        <v>1043.845383994613</v>
      </c>
      <c r="K24" s="314"/>
      <c r="L24" s="313">
        <v>100.10977840423867</v>
      </c>
      <c r="M24" s="313">
        <v>125.49154999564985</v>
      </c>
      <c r="O24" s="315"/>
      <c r="P24" s="315">
        <v>80</v>
      </c>
      <c r="Q24" s="315">
        <v>540</v>
      </c>
      <c r="R24" s="311">
        <f t="shared" si="1"/>
        <v>-455.827675</v>
      </c>
      <c r="S24" s="310"/>
      <c r="T24" s="310"/>
    </row>
    <row r="25" spans="1:20" ht="17.100000000000001" customHeight="1">
      <c r="A25" s="744"/>
      <c r="B25" s="748" t="s">
        <v>306</v>
      </c>
      <c r="C25" s="314"/>
      <c r="D25" s="314">
        <v>156.74359100000001</v>
      </c>
      <c r="E25" s="314"/>
      <c r="F25" s="314"/>
      <c r="G25" s="314">
        <v>140</v>
      </c>
      <c r="H25" s="314"/>
      <c r="I25" s="314"/>
      <c r="J25" s="314">
        <v>1300.959691</v>
      </c>
      <c r="K25" s="314"/>
      <c r="L25" s="313"/>
      <c r="M25" s="313">
        <v>137.86733851873231</v>
      </c>
      <c r="O25" s="315"/>
      <c r="P25" s="315"/>
      <c r="Q25" s="315">
        <v>63.119768928351753</v>
      </c>
      <c r="R25" s="311">
        <f t="shared" si="1"/>
        <v>93.623822071648249</v>
      </c>
      <c r="S25" s="310"/>
      <c r="T25" s="310"/>
    </row>
    <row r="26" spans="1:20" ht="17.100000000000001" customHeight="1">
      <c r="A26" s="744"/>
      <c r="B26" s="748" t="s">
        <v>305</v>
      </c>
      <c r="C26" s="314"/>
      <c r="D26" s="314">
        <v>80.970084999999997</v>
      </c>
      <c r="E26" s="314"/>
      <c r="F26" s="314"/>
      <c r="G26" s="314">
        <v>75</v>
      </c>
      <c r="H26" s="314"/>
      <c r="I26" s="314"/>
      <c r="J26" s="314">
        <v>882.09074999999996</v>
      </c>
      <c r="K26" s="314"/>
      <c r="L26" s="313"/>
      <c r="M26" s="313">
        <v>114.73719243324982</v>
      </c>
      <c r="O26" s="315"/>
      <c r="P26" s="315"/>
      <c r="Q26" s="315">
        <v>70</v>
      </c>
      <c r="R26" s="311">
        <f t="shared" si="1"/>
        <v>10.970084999999997</v>
      </c>
      <c r="S26" s="310"/>
      <c r="T26" s="310"/>
    </row>
    <row r="27" spans="1:20" ht="17.100000000000001" customHeight="1">
      <c r="A27" s="744"/>
      <c r="B27" s="750" t="s">
        <v>447</v>
      </c>
      <c r="C27" s="314"/>
      <c r="D27" s="314">
        <v>226.01570699999999</v>
      </c>
      <c r="E27" s="314"/>
      <c r="F27" s="314"/>
      <c r="G27" s="314">
        <v>230</v>
      </c>
      <c r="H27" s="314"/>
      <c r="I27" s="314"/>
      <c r="J27" s="314">
        <v>2519.0395880000001</v>
      </c>
      <c r="K27" s="314"/>
      <c r="L27" s="313"/>
      <c r="M27" s="313">
        <v>113.85913955179107</v>
      </c>
      <c r="O27" s="315"/>
      <c r="P27" s="315"/>
      <c r="Q27" s="315">
        <v>70</v>
      </c>
      <c r="R27" s="311">
        <f t="shared" si="1"/>
        <v>156.01570699999999</v>
      </c>
      <c r="S27" s="310"/>
      <c r="T27" s="310"/>
    </row>
    <row r="28" spans="1:20" ht="17.100000000000001" customHeight="1">
      <c r="A28" s="744"/>
      <c r="B28" s="748" t="s">
        <v>30</v>
      </c>
      <c r="C28" s="314">
        <v>145.33500000000001</v>
      </c>
      <c r="D28" s="314">
        <v>212.92437899999999</v>
      </c>
      <c r="E28" s="314"/>
      <c r="F28" s="314">
        <v>180</v>
      </c>
      <c r="G28" s="314">
        <v>259.89961559507526</v>
      </c>
      <c r="H28" s="314"/>
      <c r="I28" s="314">
        <v>1395.402</v>
      </c>
      <c r="J28" s="314">
        <v>2271.0367365950751</v>
      </c>
      <c r="K28" s="314"/>
      <c r="L28" s="313">
        <v>111.36577307081461</v>
      </c>
      <c r="M28" s="313">
        <v>136.0227385584725</v>
      </c>
      <c r="O28" s="315"/>
      <c r="P28" s="315">
        <v>125</v>
      </c>
      <c r="Q28" s="315">
        <v>170</v>
      </c>
      <c r="R28" s="311">
        <f t="shared" si="1"/>
        <v>42.924378999999988</v>
      </c>
      <c r="S28" s="310"/>
      <c r="T28" s="310"/>
    </row>
    <row r="29" spans="1:20" ht="17.100000000000001" customHeight="1">
      <c r="A29" s="744"/>
      <c r="B29" s="750" t="s">
        <v>304</v>
      </c>
      <c r="C29" s="314"/>
      <c r="D29" s="314">
        <v>251.625405</v>
      </c>
      <c r="E29" s="314"/>
      <c r="F29" s="314"/>
      <c r="G29" s="314">
        <v>280</v>
      </c>
      <c r="H29" s="314"/>
      <c r="I29" s="314"/>
      <c r="J29" s="314">
        <v>3261.8275669999998</v>
      </c>
      <c r="K29" s="314"/>
      <c r="L29" s="313"/>
      <c r="M29" s="313">
        <v>102.89961743638038</v>
      </c>
      <c r="O29" s="315"/>
      <c r="P29" s="315"/>
      <c r="Q29" s="315">
        <v>183.5661639762107</v>
      </c>
      <c r="R29" s="311">
        <f t="shared" si="1"/>
        <v>68.059241023789298</v>
      </c>
      <c r="S29" s="310"/>
      <c r="T29" s="310"/>
    </row>
    <row r="30" spans="1:20" ht="17.100000000000001" customHeight="1">
      <c r="A30" s="744"/>
      <c r="B30" s="750" t="s">
        <v>303</v>
      </c>
      <c r="C30" s="314"/>
      <c r="D30" s="314">
        <v>25.344553999999999</v>
      </c>
      <c r="E30" s="314"/>
      <c r="F30" s="314"/>
      <c r="G30" s="314">
        <v>26</v>
      </c>
      <c r="H30" s="314"/>
      <c r="I30" s="314"/>
      <c r="J30" s="314">
        <v>268.95676100000003</v>
      </c>
      <c r="K30" s="314"/>
      <c r="L30" s="313"/>
      <c r="M30" s="313">
        <v>102.34443886989817</v>
      </c>
      <c r="O30" s="315"/>
      <c r="P30" s="315"/>
      <c r="Q30" s="315">
        <v>210</v>
      </c>
      <c r="R30" s="311">
        <f t="shared" si="1"/>
        <v>-184.65544600000001</v>
      </c>
      <c r="S30" s="310"/>
      <c r="T30" s="310"/>
    </row>
    <row r="31" spans="1:20" ht="17.100000000000001" customHeight="1">
      <c r="A31" s="744"/>
      <c r="B31" s="750" t="s">
        <v>302</v>
      </c>
      <c r="C31" s="314"/>
      <c r="D31" s="314">
        <v>695.366533</v>
      </c>
      <c r="E31" s="314"/>
      <c r="F31" s="314"/>
      <c r="G31" s="314">
        <v>700</v>
      </c>
      <c r="H31" s="314"/>
      <c r="I31" s="314"/>
      <c r="J31" s="314">
        <v>7604.1143249999996</v>
      </c>
      <c r="K31" s="314"/>
      <c r="L31" s="313"/>
      <c r="M31" s="313">
        <v>109.18350515726219</v>
      </c>
      <c r="O31" s="315"/>
      <c r="P31" s="315"/>
      <c r="Q31" s="315">
        <v>22</v>
      </c>
      <c r="R31" s="311">
        <f t="shared" si="1"/>
        <v>673.366533</v>
      </c>
      <c r="S31" s="310"/>
      <c r="T31" s="310"/>
    </row>
    <row r="32" spans="1:20" ht="17.100000000000001" customHeight="1">
      <c r="A32" s="744"/>
      <c r="B32" s="750" t="s">
        <v>448</v>
      </c>
      <c r="C32" s="314"/>
      <c r="D32" s="314">
        <v>2167.1520949999999</v>
      </c>
      <c r="E32" s="314"/>
      <c r="F32" s="314"/>
      <c r="G32" s="314">
        <v>2350</v>
      </c>
      <c r="H32" s="314"/>
      <c r="I32" s="314"/>
      <c r="J32" s="314">
        <v>25927.920450000001</v>
      </c>
      <c r="K32" s="314"/>
      <c r="L32" s="313"/>
      <c r="M32" s="313">
        <v>108.82708306384193</v>
      </c>
      <c r="O32" s="315"/>
      <c r="P32" s="315"/>
      <c r="Q32" s="315">
        <v>570</v>
      </c>
      <c r="R32" s="311">
        <f t="shared" si="1"/>
        <v>1597.1520949999999</v>
      </c>
      <c r="S32" s="310"/>
      <c r="T32" s="310"/>
    </row>
    <row r="33" spans="1:20" ht="17.100000000000001" customHeight="1">
      <c r="A33" s="744"/>
      <c r="B33" s="750" t="s">
        <v>301</v>
      </c>
      <c r="C33" s="314"/>
      <c r="D33" s="314">
        <v>1368.23795</v>
      </c>
      <c r="E33" s="314"/>
      <c r="F33" s="314"/>
      <c r="G33" s="314">
        <v>1450</v>
      </c>
      <c r="H33" s="314"/>
      <c r="I33" s="314"/>
      <c r="J33" s="314">
        <v>14636.722073999999</v>
      </c>
      <c r="K33" s="314"/>
      <c r="L33" s="313"/>
      <c r="M33" s="313">
        <v>112.60642493589299</v>
      </c>
      <c r="O33" s="315"/>
      <c r="P33" s="315"/>
      <c r="Q33" s="315">
        <v>1750</v>
      </c>
      <c r="R33" s="311">
        <f t="shared" si="1"/>
        <v>-381.76205000000004</v>
      </c>
      <c r="S33" s="310"/>
      <c r="T33" s="310"/>
    </row>
    <row r="34" spans="1:20" ht="17.100000000000001" customHeight="1">
      <c r="A34" s="744"/>
      <c r="B34" s="750" t="s">
        <v>300</v>
      </c>
      <c r="C34" s="751"/>
      <c r="D34" s="314">
        <v>44.813603999999998</v>
      </c>
      <c r="E34" s="314"/>
      <c r="F34" s="314"/>
      <c r="G34" s="314">
        <v>45</v>
      </c>
      <c r="H34" s="314"/>
      <c r="I34" s="314"/>
      <c r="J34" s="314">
        <v>467.24002300000001</v>
      </c>
      <c r="K34" s="314"/>
      <c r="L34" s="313"/>
      <c r="M34" s="313">
        <v>108.50614192711348</v>
      </c>
      <c r="O34" s="315"/>
      <c r="P34" s="315"/>
      <c r="Q34" s="315">
        <v>900</v>
      </c>
      <c r="R34" s="311">
        <f t="shared" si="1"/>
        <v>-855.18639600000006</v>
      </c>
      <c r="S34" s="310"/>
      <c r="T34" s="310"/>
    </row>
    <row r="35" spans="1:20" ht="17.100000000000001" customHeight="1">
      <c r="A35" s="744"/>
      <c r="B35" s="750" t="s">
        <v>449</v>
      </c>
      <c r="C35" s="751"/>
      <c r="D35" s="314">
        <v>53.306961000000001</v>
      </c>
      <c r="E35" s="314"/>
      <c r="F35" s="314"/>
      <c r="G35" s="314">
        <v>45</v>
      </c>
      <c r="H35" s="314"/>
      <c r="I35" s="314"/>
      <c r="J35" s="314">
        <v>551.59956899999997</v>
      </c>
      <c r="K35" s="314"/>
      <c r="L35" s="313"/>
      <c r="M35" s="313">
        <v>63.54649239780943</v>
      </c>
      <c r="O35" s="315"/>
      <c r="P35" s="315"/>
      <c r="Q35" s="315">
        <v>45</v>
      </c>
      <c r="R35" s="311">
        <f t="shared" si="1"/>
        <v>8.3069610000000011</v>
      </c>
      <c r="S35" s="310"/>
      <c r="T35" s="310"/>
    </row>
    <row r="36" spans="1:20" ht="17.100000000000001" customHeight="1">
      <c r="A36" s="752"/>
      <c r="B36" s="750" t="s">
        <v>299</v>
      </c>
      <c r="C36" s="314">
        <v>456.613</v>
      </c>
      <c r="D36" s="314">
        <v>316.23101000000003</v>
      </c>
      <c r="E36" s="314"/>
      <c r="F36" s="314">
        <v>420</v>
      </c>
      <c r="G36" s="314">
        <v>279.53631831072687</v>
      </c>
      <c r="H36" s="314"/>
      <c r="I36" s="314">
        <v>4664.7139999999999</v>
      </c>
      <c r="J36" s="314">
        <v>3099.6462873107271</v>
      </c>
      <c r="K36" s="314"/>
      <c r="L36" s="313">
        <v>134.33437054081179</v>
      </c>
      <c r="M36" s="313">
        <v>152.76712452977193</v>
      </c>
      <c r="O36" s="315"/>
      <c r="P36" s="315">
        <v>170</v>
      </c>
      <c r="Q36" s="315">
        <v>45</v>
      </c>
      <c r="R36" s="311">
        <f t="shared" si="1"/>
        <v>271.23101000000003</v>
      </c>
      <c r="S36" s="310"/>
      <c r="T36" s="310"/>
    </row>
    <row r="37" spans="1:20" ht="17.100000000000001" customHeight="1">
      <c r="A37" s="752"/>
      <c r="B37" s="748" t="s">
        <v>450</v>
      </c>
      <c r="C37" s="314"/>
      <c r="D37" s="314">
        <v>2624.7716970000001</v>
      </c>
      <c r="E37" s="314"/>
      <c r="F37" s="314"/>
      <c r="G37" s="314">
        <v>2200</v>
      </c>
      <c r="H37" s="314"/>
      <c r="I37" s="314"/>
      <c r="J37" s="314">
        <v>25881.821532000002</v>
      </c>
      <c r="K37" s="314"/>
      <c r="L37" s="313"/>
      <c r="M37" s="313">
        <v>136.52954392058624</v>
      </c>
      <c r="O37" s="315"/>
      <c r="P37" s="315"/>
      <c r="Q37" s="315">
        <v>122.6218006327486</v>
      </c>
      <c r="R37" s="311">
        <f t="shared" si="1"/>
        <v>2502.1498963672516</v>
      </c>
      <c r="S37" s="310"/>
      <c r="T37" s="310"/>
    </row>
    <row r="38" spans="1:20" ht="17.100000000000001" customHeight="1">
      <c r="A38" s="752"/>
      <c r="B38" s="748" t="s">
        <v>451</v>
      </c>
      <c r="C38" s="314"/>
      <c r="D38" s="314">
        <v>4597.5150649999996</v>
      </c>
      <c r="E38" s="314"/>
      <c r="F38" s="314"/>
      <c r="G38" s="314">
        <v>3700</v>
      </c>
      <c r="H38" s="314"/>
      <c r="I38" s="314"/>
      <c r="J38" s="314">
        <v>45084.833418000002</v>
      </c>
      <c r="K38" s="314"/>
      <c r="L38" s="313"/>
      <c r="M38" s="313">
        <v>131.38302982031928</v>
      </c>
      <c r="O38" s="315"/>
      <c r="P38" s="315"/>
      <c r="Q38" s="315">
        <v>1400</v>
      </c>
      <c r="R38" s="311">
        <f t="shared" si="1"/>
        <v>3197.5150649999996</v>
      </c>
      <c r="S38" s="310"/>
      <c r="T38" s="310"/>
    </row>
    <row r="39" spans="1:20" ht="17.100000000000001" customHeight="1">
      <c r="A39" s="752"/>
      <c r="B39" s="750" t="s">
        <v>297</v>
      </c>
      <c r="C39" s="314"/>
      <c r="D39" s="314">
        <v>1195.962998</v>
      </c>
      <c r="E39" s="314"/>
      <c r="F39" s="314"/>
      <c r="G39" s="314">
        <v>1150</v>
      </c>
      <c r="H39" s="314"/>
      <c r="I39" s="314"/>
      <c r="J39" s="314">
        <v>12785.045361</v>
      </c>
      <c r="K39" s="314"/>
      <c r="L39" s="313"/>
      <c r="M39" s="313">
        <v>126.42572392127738</v>
      </c>
      <c r="O39" s="315"/>
      <c r="P39" s="315"/>
      <c r="Q39" s="315">
        <v>2200</v>
      </c>
      <c r="R39" s="311">
        <f t="shared" si="1"/>
        <v>-1004.037002</v>
      </c>
      <c r="S39" s="310"/>
      <c r="T39" s="310"/>
    </row>
    <row r="40" spans="1:20" ht="17.100000000000001" customHeight="1">
      <c r="A40" s="752"/>
      <c r="B40" s="753" t="s">
        <v>296</v>
      </c>
      <c r="C40" s="314"/>
      <c r="D40" s="314">
        <v>169.528367</v>
      </c>
      <c r="E40" s="314"/>
      <c r="F40" s="314"/>
      <c r="G40" s="314">
        <v>160</v>
      </c>
      <c r="H40" s="314"/>
      <c r="I40" s="314"/>
      <c r="J40" s="314">
        <v>1425.2095959999999</v>
      </c>
      <c r="K40" s="314"/>
      <c r="L40" s="313"/>
      <c r="M40" s="313">
        <v>133.11002716892602</v>
      </c>
      <c r="O40" s="315"/>
      <c r="P40" s="315"/>
      <c r="Q40" s="315">
        <v>600</v>
      </c>
      <c r="R40" s="311">
        <f t="shared" si="1"/>
        <v>-430.471633</v>
      </c>
      <c r="S40" s="310"/>
      <c r="T40" s="310"/>
    </row>
    <row r="41" spans="1:20" ht="17.100000000000001" customHeight="1">
      <c r="A41" s="752"/>
      <c r="B41" s="750" t="s">
        <v>295</v>
      </c>
      <c r="C41" s="314"/>
      <c r="D41" s="314">
        <v>588.85549800000001</v>
      </c>
      <c r="E41" s="314"/>
      <c r="F41" s="314"/>
      <c r="G41" s="314">
        <v>600</v>
      </c>
      <c r="H41" s="314"/>
      <c r="I41" s="314"/>
      <c r="J41" s="314">
        <v>6967.1632239999999</v>
      </c>
      <c r="K41" s="314"/>
      <c r="L41" s="313"/>
      <c r="M41" s="313">
        <v>114.98961072988708</v>
      </c>
      <c r="O41" s="312"/>
      <c r="P41" s="312"/>
      <c r="Q41" s="315">
        <v>75</v>
      </c>
      <c r="R41" s="311">
        <f t="shared" si="1"/>
        <v>513.85549800000001</v>
      </c>
      <c r="S41" s="310"/>
      <c r="T41" s="310"/>
    </row>
    <row r="42" spans="1:20">
      <c r="A42" s="556"/>
      <c r="B42" s="556"/>
      <c r="E42" s="556"/>
      <c r="F42" s="556"/>
      <c r="G42" s="556"/>
      <c r="H42" s="556"/>
      <c r="I42" s="556"/>
      <c r="J42" s="556"/>
      <c r="K42" s="556"/>
      <c r="L42" s="556"/>
      <c r="M42" s="556"/>
      <c r="O42" s="312"/>
      <c r="P42" s="312"/>
      <c r="Q42" s="312">
        <v>420</v>
      </c>
      <c r="R42" s="311">
        <f t="shared" si="1"/>
        <v>-420</v>
      </c>
      <c r="S42" s="310"/>
      <c r="T42" s="310"/>
    </row>
    <row r="43" spans="1:20">
      <c r="A43" s="556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</row>
    <row r="44" spans="1:20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</row>
    <row r="45" spans="1:20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</row>
    <row r="46" spans="1:20">
      <c r="A46" s="556"/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</row>
    <row r="47" spans="1:20">
      <c r="A47" s="556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</row>
    <row r="48" spans="1:20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</row>
    <row r="49" spans="1:13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</row>
    <row r="50" spans="1:13">
      <c r="A50" s="556"/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</row>
    <row r="51" spans="1:13">
      <c r="A51" s="556"/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</row>
    <row r="52" spans="1:13">
      <c r="A52" s="556"/>
      <c r="B52" s="556"/>
      <c r="C52" s="556"/>
      <c r="D52" s="556"/>
      <c r="E52" s="556"/>
      <c r="F52" s="556"/>
      <c r="G52" s="556"/>
      <c r="H52" s="556"/>
      <c r="I52" s="556"/>
      <c r="J52" s="556"/>
      <c r="K52" s="556"/>
      <c r="L52" s="556"/>
      <c r="M52" s="556"/>
    </row>
    <row r="53" spans="1:13">
      <c r="A53" s="556"/>
      <c r="B53" s="556"/>
      <c r="C53" s="556"/>
      <c r="D53" s="556"/>
      <c r="E53" s="556"/>
      <c r="F53" s="556"/>
      <c r="G53" s="556"/>
      <c r="H53" s="556"/>
      <c r="I53" s="556"/>
      <c r="J53" s="556"/>
      <c r="K53" s="556"/>
      <c r="L53" s="556"/>
      <c r="M53" s="556"/>
    </row>
    <row r="54" spans="1:13">
      <c r="A54" s="556"/>
      <c r="B54" s="556"/>
      <c r="C54" s="556"/>
      <c r="D54" s="556"/>
      <c r="E54" s="556"/>
      <c r="F54" s="556"/>
      <c r="G54" s="556"/>
      <c r="H54" s="556"/>
      <c r="I54" s="556"/>
      <c r="J54" s="556"/>
      <c r="K54" s="556"/>
      <c r="L54" s="556"/>
      <c r="M54" s="556"/>
    </row>
    <row r="55" spans="1:13">
      <c r="A55" s="556"/>
      <c r="B55" s="556"/>
      <c r="C55" s="556"/>
      <c r="D55" s="556"/>
      <c r="E55" s="556"/>
      <c r="F55" s="556"/>
      <c r="G55" s="556"/>
      <c r="H55" s="556"/>
      <c r="I55" s="556"/>
      <c r="J55" s="556"/>
      <c r="K55" s="556"/>
      <c r="L55" s="556"/>
      <c r="M55" s="556"/>
    </row>
    <row r="56" spans="1:13">
      <c r="A56" s="556"/>
      <c r="B56" s="556"/>
      <c r="C56" s="556"/>
      <c r="D56" s="556"/>
      <c r="E56" s="556"/>
      <c r="F56" s="556"/>
      <c r="G56" s="556"/>
      <c r="H56" s="556"/>
      <c r="I56" s="556"/>
      <c r="J56" s="556"/>
      <c r="K56" s="556"/>
      <c r="L56" s="556"/>
      <c r="M56" s="556"/>
    </row>
    <row r="57" spans="1:13">
      <c r="A57" s="556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</row>
    <row r="58" spans="1:13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</row>
    <row r="59" spans="1:13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</row>
    <row r="60" spans="1:13">
      <c r="A60" s="556"/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</row>
    <row r="61" spans="1:13">
      <c r="A61" s="556"/>
      <c r="B61" s="556"/>
      <c r="C61" s="556"/>
      <c r="D61" s="556"/>
      <c r="E61" s="556"/>
      <c r="F61" s="556"/>
      <c r="G61" s="556"/>
      <c r="H61" s="556"/>
      <c r="I61" s="556"/>
      <c r="J61" s="556"/>
      <c r="K61" s="556"/>
      <c r="L61" s="556"/>
      <c r="M61" s="556"/>
    </row>
    <row r="62" spans="1:13">
      <c r="A62" s="556"/>
      <c r="B62" s="556"/>
      <c r="C62" s="556"/>
      <c r="D62" s="556"/>
      <c r="E62" s="556"/>
      <c r="F62" s="556"/>
      <c r="G62" s="556"/>
      <c r="H62" s="556"/>
      <c r="I62" s="556"/>
      <c r="J62" s="556"/>
      <c r="K62" s="556"/>
      <c r="L62" s="556"/>
      <c r="M62" s="556"/>
    </row>
    <row r="63" spans="1:13">
      <c r="A63" s="556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</row>
    <row r="64" spans="1:13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</row>
    <row r="65" spans="1:13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</row>
    <row r="66" spans="1:13">
      <c r="A66" s="556"/>
      <c r="B66" s="556"/>
    </row>
    <row r="67" spans="1:13">
      <c r="B67" s="30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</row>
    <row r="68" spans="1:13">
      <c r="B68" s="30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</row>
    <row r="69" spans="1:13">
      <c r="B69" s="30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</row>
    <row r="70" spans="1:13">
      <c r="B70" s="30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</row>
    <row r="71" spans="1:13">
      <c r="B71" s="30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</row>
    <row r="72" spans="1:13">
      <c r="B72" s="30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</row>
    <row r="73" spans="1:13">
      <c r="B73" s="30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</row>
    <row r="74" spans="1:13">
      <c r="B74" s="30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</row>
    <row r="75" spans="1:13">
      <c r="B75" s="30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</row>
    <row r="76" spans="1:13">
      <c r="B76" s="30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</row>
    <row r="77" spans="1:13">
      <c r="B77" s="30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</row>
    <row r="78" spans="1:13">
      <c r="B78" s="30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</row>
    <row r="79" spans="1:13">
      <c r="B79" s="30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</row>
    <row r="80" spans="1:13">
      <c r="B80" s="30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</row>
  </sheetData>
  <mergeCells count="7">
    <mergeCell ref="A13:B13"/>
    <mergeCell ref="L4:M5"/>
    <mergeCell ref="A5:B5"/>
    <mergeCell ref="A8:B8"/>
    <mergeCell ref="C4:D5"/>
    <mergeCell ref="F4:G5"/>
    <mergeCell ref="I4:J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T62"/>
  <sheetViews>
    <sheetView workbookViewId="0"/>
  </sheetViews>
  <sheetFormatPr defaultColWidth="10.28515625" defaultRowHeight="15"/>
  <cols>
    <col min="1" max="1" width="1.7109375" style="331" customWidth="1"/>
    <col min="2" max="2" width="29" style="332" customWidth="1"/>
    <col min="3" max="3" width="6.7109375" style="331" customWidth="1"/>
    <col min="4" max="4" width="6.85546875" style="331" customWidth="1"/>
    <col min="5" max="5" width="0.5703125" style="331" customWidth="1"/>
    <col min="6" max="6" width="6.7109375" style="331" customWidth="1"/>
    <col min="7" max="7" width="6.85546875" style="331" customWidth="1"/>
    <col min="8" max="8" width="0.5703125" style="331" customWidth="1"/>
    <col min="9" max="9" width="6.7109375" style="331" customWidth="1"/>
    <col min="10" max="10" width="6.85546875" style="331" customWidth="1"/>
    <col min="11" max="11" width="0.5703125" style="331" customWidth="1"/>
    <col min="12" max="12" width="6.7109375" style="331" customWidth="1"/>
    <col min="13" max="13" width="7.5703125" style="331" customWidth="1"/>
    <col min="14" max="14" width="2.28515625" style="331" customWidth="1"/>
    <col min="15" max="15" width="4.28515625" style="331" customWidth="1"/>
    <col min="16" max="16" width="6.5703125" style="331" hidden="1" customWidth="1"/>
    <col min="17" max="17" width="5" style="331" hidden="1" customWidth="1"/>
    <col min="18" max="18" width="6.85546875" style="331" hidden="1" customWidth="1"/>
    <col min="19" max="19" width="5.7109375" style="331" customWidth="1"/>
    <col min="20" max="20" width="6.5703125" style="331" customWidth="1"/>
    <col min="21" max="16384" width="10.28515625" style="331"/>
  </cols>
  <sheetData>
    <row r="1" spans="1:20" s="308" customFormat="1" ht="18" customHeight="1">
      <c r="A1" s="330" t="s">
        <v>500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</row>
    <row r="2" spans="1:20" s="308" customFormat="1" ht="18" customHeight="1">
      <c r="A2" s="545"/>
      <c r="B2" s="545"/>
      <c r="C2" s="545"/>
      <c r="D2" s="545"/>
      <c r="E2" s="545"/>
      <c r="F2" s="546"/>
      <c r="G2" s="546"/>
      <c r="H2" s="546"/>
      <c r="I2" s="546"/>
      <c r="J2" s="546"/>
      <c r="K2" s="546"/>
      <c r="L2" s="546"/>
      <c r="M2" s="546"/>
    </row>
    <row r="3" spans="1:20" s="326" customFormat="1" ht="18" customHeight="1">
      <c r="A3" s="547"/>
      <c r="B3" s="548"/>
      <c r="C3" s="547"/>
      <c r="D3" s="547"/>
      <c r="E3" s="547"/>
      <c r="F3" s="547"/>
      <c r="G3" s="547"/>
      <c r="H3" s="557"/>
      <c r="I3" s="557"/>
      <c r="J3" s="557"/>
      <c r="K3" s="557"/>
      <c r="L3" s="557"/>
      <c r="M3" s="558" t="s">
        <v>446</v>
      </c>
    </row>
    <row r="4" spans="1:20" s="326" customFormat="1" ht="15.95" customHeight="1">
      <c r="A4" s="552"/>
      <c r="B4" s="553"/>
      <c r="C4" s="954" t="s">
        <v>566</v>
      </c>
      <c r="D4" s="954"/>
      <c r="E4" s="328"/>
      <c r="F4" s="954" t="s">
        <v>536</v>
      </c>
      <c r="G4" s="954"/>
      <c r="H4" s="328"/>
      <c r="I4" s="954" t="s">
        <v>526</v>
      </c>
      <c r="J4" s="954"/>
      <c r="K4" s="328"/>
      <c r="L4" s="947" t="s">
        <v>567</v>
      </c>
      <c r="M4" s="947"/>
    </row>
    <row r="5" spans="1:20" s="326" customFormat="1" ht="30" customHeight="1">
      <c r="A5" s="949" t="s">
        <v>320</v>
      </c>
      <c r="B5" s="949"/>
      <c r="C5" s="955"/>
      <c r="D5" s="955"/>
      <c r="E5" s="327"/>
      <c r="F5" s="955"/>
      <c r="G5" s="955"/>
      <c r="H5" s="327"/>
      <c r="I5" s="955"/>
      <c r="J5" s="955"/>
      <c r="K5" s="327"/>
      <c r="L5" s="948"/>
      <c r="M5" s="948"/>
    </row>
    <row r="6" spans="1:20" s="325" customFormat="1" ht="20.100000000000001" customHeight="1">
      <c r="A6" s="554"/>
      <c r="B6" s="787"/>
      <c r="C6" s="650" t="s">
        <v>319</v>
      </c>
      <c r="D6" s="650" t="s">
        <v>318</v>
      </c>
      <c r="E6" s="650"/>
      <c r="F6" s="651" t="s">
        <v>319</v>
      </c>
      <c r="G6" s="650" t="s">
        <v>318</v>
      </c>
      <c r="H6" s="650"/>
      <c r="I6" s="651" t="s">
        <v>319</v>
      </c>
      <c r="J6" s="650" t="s">
        <v>318</v>
      </c>
      <c r="K6" s="650"/>
      <c r="L6" s="652" t="s">
        <v>319</v>
      </c>
      <c r="M6" s="652" t="s">
        <v>318</v>
      </c>
    </row>
    <row r="7" spans="1:20" ht="13.5" customHeight="1">
      <c r="A7" s="334"/>
      <c r="B7" s="559"/>
      <c r="C7" s="334"/>
      <c r="D7" s="436"/>
      <c r="E7" s="436"/>
      <c r="F7" s="334"/>
      <c r="G7" s="334"/>
      <c r="H7" s="334"/>
      <c r="I7" s="334"/>
      <c r="J7" s="334"/>
      <c r="K7" s="334"/>
      <c r="L7" s="334"/>
      <c r="M7" s="334"/>
    </row>
    <row r="8" spans="1:20" s="341" customFormat="1" ht="16.5" customHeight="1">
      <c r="A8" s="953" t="s">
        <v>316</v>
      </c>
      <c r="B8" s="953"/>
      <c r="C8" s="759"/>
      <c r="D8" s="760">
        <v>19393.934677999998</v>
      </c>
      <c r="E8" s="761"/>
      <c r="F8" s="761"/>
      <c r="G8" s="311">
        <v>19800</v>
      </c>
      <c r="H8" s="311"/>
      <c r="I8" s="761"/>
      <c r="J8" s="311">
        <v>211096.230469</v>
      </c>
      <c r="K8" s="311"/>
      <c r="L8" s="762"/>
      <c r="M8" s="763">
        <v>120.76180897888158</v>
      </c>
      <c r="N8" s="340"/>
      <c r="O8" s="322"/>
      <c r="P8" s="311">
        <f t="shared" ref="P8:P18" si="0">D8-N8</f>
        <v>19393.934677999998</v>
      </c>
      <c r="Q8" s="311"/>
      <c r="R8" s="311">
        <f t="shared" ref="R8:R18" si="1">D8-P8</f>
        <v>0</v>
      </c>
      <c r="S8" s="311"/>
      <c r="T8" s="324"/>
    </row>
    <row r="9" spans="1:20" s="338" customFormat="1" ht="16.5" customHeight="1">
      <c r="A9" s="744"/>
      <c r="B9" s="745" t="s">
        <v>315</v>
      </c>
      <c r="C9" s="759"/>
      <c r="D9" s="760">
        <v>7777.6491129999977</v>
      </c>
      <c r="E9" s="761"/>
      <c r="F9" s="763"/>
      <c r="G9" s="311">
        <v>8050</v>
      </c>
      <c r="H9" s="311"/>
      <c r="I9" s="761"/>
      <c r="J9" s="311">
        <v>84651.425967999996</v>
      </c>
      <c r="K9" s="311"/>
      <c r="L9" s="762"/>
      <c r="M9" s="763">
        <v>116.97393345158108</v>
      </c>
      <c r="N9" s="340"/>
      <c r="O9" s="323"/>
      <c r="P9" s="311">
        <f t="shared" si="0"/>
        <v>7777.6491129999977</v>
      </c>
      <c r="Q9" s="311"/>
      <c r="R9" s="311">
        <f t="shared" si="1"/>
        <v>0</v>
      </c>
      <c r="S9" s="311"/>
      <c r="T9" s="324"/>
    </row>
    <row r="10" spans="1:20" s="338" customFormat="1" ht="16.5" customHeight="1">
      <c r="A10" s="744"/>
      <c r="B10" s="745" t="s">
        <v>314</v>
      </c>
      <c r="C10" s="759"/>
      <c r="D10" s="760">
        <v>11616.285565</v>
      </c>
      <c r="E10" s="761"/>
      <c r="F10" s="763"/>
      <c r="G10" s="311">
        <v>11750</v>
      </c>
      <c r="H10" s="311"/>
      <c r="I10" s="761"/>
      <c r="J10" s="311">
        <v>126444.80450100001</v>
      </c>
      <c r="K10" s="311"/>
      <c r="L10" s="762"/>
      <c r="M10" s="763">
        <v>123.43782150938638</v>
      </c>
      <c r="N10" s="340"/>
      <c r="O10" s="323"/>
      <c r="P10" s="311">
        <f t="shared" si="0"/>
        <v>11616.285565</v>
      </c>
      <c r="Q10" s="323"/>
      <c r="R10" s="311">
        <f t="shared" si="1"/>
        <v>0</v>
      </c>
      <c r="S10" s="323"/>
      <c r="T10" s="324"/>
    </row>
    <row r="11" spans="1:20" s="338" customFormat="1" ht="16.5" customHeight="1">
      <c r="A11" s="946" t="s">
        <v>311</v>
      </c>
      <c r="B11" s="946"/>
      <c r="C11" s="764"/>
      <c r="D11" s="764"/>
      <c r="E11" s="760"/>
      <c r="F11" s="759"/>
      <c r="G11" s="759"/>
      <c r="H11" s="759"/>
      <c r="I11" s="759"/>
      <c r="J11" s="759"/>
      <c r="K11" s="759"/>
      <c r="L11" s="762"/>
      <c r="M11" s="762"/>
      <c r="N11" s="339"/>
      <c r="P11" s="311">
        <f t="shared" si="0"/>
        <v>0</v>
      </c>
      <c r="R11" s="311">
        <f t="shared" si="1"/>
        <v>0</v>
      </c>
    </row>
    <row r="12" spans="1:20" ht="16.5" customHeight="1">
      <c r="A12" s="765"/>
      <c r="B12" s="750" t="s">
        <v>74</v>
      </c>
      <c r="C12" s="764"/>
      <c r="D12" s="764">
        <v>145.262619</v>
      </c>
      <c r="E12" s="766"/>
      <c r="F12" s="315"/>
      <c r="G12" s="315">
        <v>150</v>
      </c>
      <c r="H12" s="315"/>
      <c r="I12" s="315"/>
      <c r="J12" s="759">
        <v>1447.5429389999999</v>
      </c>
      <c r="K12" s="759"/>
      <c r="L12" s="762"/>
      <c r="M12" s="320">
        <v>130.21662883952075</v>
      </c>
      <c r="O12" s="316"/>
      <c r="P12" s="311">
        <f t="shared" si="0"/>
        <v>145.262619</v>
      </c>
      <c r="Q12" s="316"/>
      <c r="R12" s="311">
        <f t="shared" si="1"/>
        <v>0</v>
      </c>
      <c r="S12" s="316"/>
      <c r="T12" s="316"/>
    </row>
    <row r="13" spans="1:20" ht="16.5" customHeight="1">
      <c r="A13" s="765"/>
      <c r="B13" s="753" t="s">
        <v>343</v>
      </c>
      <c r="C13" s="764"/>
      <c r="D13" s="764">
        <v>68.669787999999997</v>
      </c>
      <c r="E13" s="766"/>
      <c r="F13" s="315"/>
      <c r="G13" s="315">
        <v>80</v>
      </c>
      <c r="H13" s="315"/>
      <c r="I13" s="315"/>
      <c r="J13" s="759">
        <v>867.68863999999996</v>
      </c>
      <c r="K13" s="759"/>
      <c r="L13" s="762"/>
      <c r="M13" s="320">
        <v>101.85717490335666</v>
      </c>
      <c r="N13" s="333"/>
      <c r="O13" s="315"/>
      <c r="P13" s="311">
        <f t="shared" si="0"/>
        <v>68.669787999999997</v>
      </c>
      <c r="Q13" s="310"/>
      <c r="R13" s="311">
        <f t="shared" si="1"/>
        <v>0</v>
      </c>
      <c r="S13" s="310"/>
      <c r="T13" s="320"/>
    </row>
    <row r="14" spans="1:20" ht="16.5" customHeight="1">
      <c r="A14" s="765"/>
      <c r="B14" s="750" t="s">
        <v>310</v>
      </c>
      <c r="C14" s="764"/>
      <c r="D14" s="764">
        <v>145.72621699999999</v>
      </c>
      <c r="E14" s="767"/>
      <c r="F14" s="315"/>
      <c r="G14" s="315">
        <v>145</v>
      </c>
      <c r="H14" s="315"/>
      <c r="I14" s="315"/>
      <c r="J14" s="759">
        <v>1555.288677</v>
      </c>
      <c r="K14" s="759"/>
      <c r="L14" s="762"/>
      <c r="M14" s="320">
        <v>168.12278514616196</v>
      </c>
      <c r="N14" s="333"/>
      <c r="O14" s="315"/>
      <c r="P14" s="311">
        <f t="shared" si="0"/>
        <v>145.72621699999999</v>
      </c>
      <c r="Q14" s="310"/>
      <c r="R14" s="311">
        <f t="shared" si="1"/>
        <v>0</v>
      </c>
      <c r="S14" s="310"/>
      <c r="T14" s="320"/>
    </row>
    <row r="15" spans="1:20" ht="16.5" customHeight="1">
      <c r="A15" s="765"/>
      <c r="B15" s="753" t="s">
        <v>342</v>
      </c>
      <c r="C15" s="314">
        <v>260.589</v>
      </c>
      <c r="D15" s="314">
        <v>61.924328000000003</v>
      </c>
      <c r="E15" s="766"/>
      <c r="F15" s="315">
        <v>350</v>
      </c>
      <c r="G15" s="315">
        <v>75.100021536670525</v>
      </c>
      <c r="H15" s="315"/>
      <c r="I15" s="315">
        <v>4650.3280000000004</v>
      </c>
      <c r="J15" s="759">
        <v>993.14040653667053</v>
      </c>
      <c r="K15" s="759"/>
      <c r="L15" s="762">
        <v>98.029617190778964</v>
      </c>
      <c r="M15" s="320">
        <v>98.820590509938285</v>
      </c>
      <c r="N15" s="333"/>
      <c r="O15" s="315"/>
      <c r="P15" s="311">
        <f t="shared" si="0"/>
        <v>61.924328000000003</v>
      </c>
      <c r="Q15" s="310"/>
      <c r="R15" s="311">
        <f t="shared" si="1"/>
        <v>0</v>
      </c>
      <c r="S15" s="310"/>
      <c r="T15" s="320"/>
    </row>
    <row r="16" spans="1:20" ht="16.5" customHeight="1">
      <c r="A16" s="765"/>
      <c r="B16" s="753" t="s">
        <v>341</v>
      </c>
      <c r="C16" s="764"/>
      <c r="D16" s="764">
        <v>72.301928000000004</v>
      </c>
      <c r="E16" s="314"/>
      <c r="F16" s="314"/>
      <c r="G16" s="314">
        <v>80</v>
      </c>
      <c r="H16" s="314"/>
      <c r="I16" s="314"/>
      <c r="J16" s="314">
        <v>768.88383099999999</v>
      </c>
      <c r="K16" s="744"/>
      <c r="L16" s="762"/>
      <c r="M16" s="320">
        <v>109.60572266177715</v>
      </c>
      <c r="N16" s="333"/>
      <c r="O16" s="315"/>
      <c r="P16" s="311">
        <f t="shared" si="0"/>
        <v>72.301928000000004</v>
      </c>
      <c r="Q16" s="310"/>
      <c r="R16" s="311">
        <f t="shared" si="1"/>
        <v>0</v>
      </c>
      <c r="S16" s="310"/>
      <c r="T16" s="320"/>
    </row>
    <row r="17" spans="1:20" ht="16.5" customHeight="1">
      <c r="A17" s="765"/>
      <c r="B17" s="753" t="s">
        <v>340</v>
      </c>
      <c r="C17" s="764"/>
      <c r="D17" s="764">
        <v>259.66768100000002</v>
      </c>
      <c r="E17" s="766"/>
      <c r="F17" s="315"/>
      <c r="G17" s="315">
        <v>250</v>
      </c>
      <c r="H17" s="315"/>
      <c r="I17" s="315"/>
      <c r="J17" s="759">
        <v>3232.2380580000004</v>
      </c>
      <c r="K17" s="759"/>
      <c r="L17" s="762"/>
      <c r="M17" s="320">
        <v>93.718004591988986</v>
      </c>
      <c r="N17" s="337"/>
      <c r="O17" s="315"/>
      <c r="P17" s="311">
        <f t="shared" si="0"/>
        <v>259.66768100000002</v>
      </c>
      <c r="Q17" s="310"/>
      <c r="R17" s="311">
        <f t="shared" si="1"/>
        <v>0</v>
      </c>
      <c r="S17" s="310"/>
      <c r="T17" s="320"/>
    </row>
    <row r="18" spans="1:20" ht="16.5" customHeight="1">
      <c r="A18" s="765"/>
      <c r="B18" s="753" t="s">
        <v>338</v>
      </c>
      <c r="C18" s="764">
        <v>1168.2090000000001</v>
      </c>
      <c r="D18" s="764">
        <v>691.84177</v>
      </c>
      <c r="E18" s="766"/>
      <c r="F18" s="315">
        <v>1150</v>
      </c>
      <c r="G18" s="315">
        <v>696.29120842089628</v>
      </c>
      <c r="H18" s="315"/>
      <c r="I18" s="315">
        <v>12836.540999999999</v>
      </c>
      <c r="J18" s="759">
        <v>7006.1723104208968</v>
      </c>
      <c r="K18" s="759"/>
      <c r="L18" s="762">
        <v>109.2181937113528</v>
      </c>
      <c r="M18" s="320">
        <v>137.74493510078142</v>
      </c>
      <c r="N18" s="333"/>
      <c r="O18" s="315"/>
      <c r="P18" s="311">
        <f t="shared" si="0"/>
        <v>691.84177</v>
      </c>
      <c r="Q18" s="310"/>
      <c r="R18" s="311">
        <f t="shared" si="1"/>
        <v>0</v>
      </c>
      <c r="S18" s="310"/>
      <c r="T18" s="320"/>
    </row>
    <row r="19" spans="1:20" ht="16.5" customHeight="1">
      <c r="A19" s="765"/>
      <c r="B19" s="750" t="s">
        <v>32</v>
      </c>
      <c r="C19" s="764">
        <v>160.846</v>
      </c>
      <c r="D19" s="764">
        <v>98.712748000000005</v>
      </c>
      <c r="E19" s="766"/>
      <c r="F19" s="315">
        <v>100</v>
      </c>
      <c r="G19" s="315">
        <v>64.741155046826222</v>
      </c>
      <c r="H19" s="315"/>
      <c r="I19" s="315">
        <v>1396.2080000000001</v>
      </c>
      <c r="J19" s="759">
        <v>731.91668304682628</v>
      </c>
      <c r="K19" s="759"/>
      <c r="L19" s="762">
        <v>113.37605685498148</v>
      </c>
      <c r="M19" s="320">
        <v>148.03663102189262</v>
      </c>
      <c r="N19" s="333"/>
      <c r="O19" s="315"/>
      <c r="P19" s="311"/>
      <c r="Q19" s="310"/>
      <c r="R19" s="311"/>
      <c r="S19" s="310"/>
      <c r="T19" s="320"/>
    </row>
    <row r="20" spans="1:20" ht="16.5" customHeight="1">
      <c r="A20" s="765"/>
      <c r="B20" s="750" t="s">
        <v>337</v>
      </c>
      <c r="C20" s="764"/>
      <c r="D20" s="764">
        <v>58.542832000000004</v>
      </c>
      <c r="E20" s="766"/>
      <c r="F20" s="315"/>
      <c r="G20" s="315">
        <v>75</v>
      </c>
      <c r="H20" s="315"/>
      <c r="I20" s="315"/>
      <c r="J20" s="759">
        <v>858.74681499999997</v>
      </c>
      <c r="K20" s="759"/>
      <c r="L20" s="762"/>
      <c r="M20" s="320">
        <v>128.37484115077424</v>
      </c>
      <c r="N20" s="333"/>
      <c r="O20" s="315"/>
      <c r="P20" s="311">
        <f t="shared" ref="P20:P45" si="2">D20-N20</f>
        <v>58.542832000000004</v>
      </c>
      <c r="Q20" s="310"/>
      <c r="R20" s="311">
        <f t="shared" ref="R20:R45" si="3">D20-P20</f>
        <v>0</v>
      </c>
      <c r="S20" s="310"/>
      <c r="T20" s="320"/>
    </row>
    <row r="21" spans="1:20" ht="16.5" customHeight="1">
      <c r="A21" s="765"/>
      <c r="B21" s="753" t="s">
        <v>306</v>
      </c>
      <c r="C21" s="764"/>
      <c r="D21" s="764">
        <v>389.22291899999999</v>
      </c>
      <c r="E21" s="766"/>
      <c r="F21" s="315"/>
      <c r="G21" s="315">
        <v>410</v>
      </c>
      <c r="H21" s="315"/>
      <c r="I21" s="315"/>
      <c r="J21" s="759">
        <v>4092.5106679999999</v>
      </c>
      <c r="K21" s="759"/>
      <c r="L21" s="762"/>
      <c r="M21" s="320">
        <v>127.49917707089588</v>
      </c>
      <c r="N21" s="333"/>
      <c r="O21" s="315"/>
      <c r="P21" s="311">
        <f t="shared" si="2"/>
        <v>389.22291899999999</v>
      </c>
      <c r="Q21" s="310"/>
      <c r="R21" s="311">
        <f t="shared" si="3"/>
        <v>0</v>
      </c>
      <c r="S21" s="310"/>
      <c r="T21" s="320"/>
    </row>
    <row r="22" spans="1:20" ht="16.5" customHeight="1">
      <c r="A22" s="765"/>
      <c r="B22" s="753" t="s">
        <v>336</v>
      </c>
      <c r="C22" s="764"/>
      <c r="D22" s="764">
        <v>424.338776</v>
      </c>
      <c r="E22" s="766"/>
      <c r="F22" s="315"/>
      <c r="G22" s="315">
        <v>440</v>
      </c>
      <c r="H22" s="315"/>
      <c r="I22" s="315"/>
      <c r="J22" s="759">
        <v>4563.2099339999995</v>
      </c>
      <c r="K22" s="759"/>
      <c r="L22" s="762"/>
      <c r="M22" s="320">
        <v>119.6128127525451</v>
      </c>
      <c r="N22" s="333"/>
      <c r="O22" s="315"/>
      <c r="P22" s="311">
        <f t="shared" si="2"/>
        <v>424.338776</v>
      </c>
      <c r="Q22" s="310"/>
      <c r="R22" s="311">
        <f t="shared" si="3"/>
        <v>0</v>
      </c>
      <c r="S22" s="310"/>
      <c r="T22" s="320"/>
    </row>
    <row r="23" spans="1:20" ht="16.5" customHeight="1">
      <c r="A23" s="765"/>
      <c r="B23" s="753" t="s">
        <v>335</v>
      </c>
      <c r="C23" s="764"/>
      <c r="D23" s="764">
        <v>222.150555</v>
      </c>
      <c r="E23" s="766"/>
      <c r="F23" s="315"/>
      <c r="G23" s="315">
        <v>280</v>
      </c>
      <c r="H23" s="315"/>
      <c r="I23" s="315"/>
      <c r="J23" s="759">
        <v>2820.6842329999999</v>
      </c>
      <c r="K23" s="759"/>
      <c r="L23" s="762"/>
      <c r="M23" s="320">
        <v>110.06239658536848</v>
      </c>
      <c r="N23" s="333"/>
      <c r="O23" s="316"/>
      <c r="P23" s="311">
        <f t="shared" si="2"/>
        <v>222.150555</v>
      </c>
      <c r="Q23" s="310"/>
      <c r="R23" s="311">
        <f t="shared" si="3"/>
        <v>0</v>
      </c>
      <c r="S23" s="310"/>
      <c r="T23" s="320"/>
    </row>
    <row r="24" spans="1:20" ht="16.5" customHeight="1">
      <c r="A24" s="765"/>
      <c r="B24" s="753" t="s">
        <v>334</v>
      </c>
      <c r="C24" s="764">
        <v>324.06</v>
      </c>
      <c r="D24" s="764">
        <v>82.562771999999995</v>
      </c>
      <c r="E24" s="766"/>
      <c r="F24" s="315">
        <v>450</v>
      </c>
      <c r="G24" s="315">
        <v>109.64906924305019</v>
      </c>
      <c r="H24" s="315"/>
      <c r="I24" s="315">
        <v>4689.1360000000004</v>
      </c>
      <c r="J24" s="759">
        <v>1238.0239312430501</v>
      </c>
      <c r="K24" s="759"/>
      <c r="L24" s="762">
        <v>111.8766944151314</v>
      </c>
      <c r="M24" s="320">
        <v>110.05898035139006</v>
      </c>
      <c r="N24" s="333"/>
      <c r="O24" s="315"/>
      <c r="P24" s="311">
        <f t="shared" si="2"/>
        <v>82.562771999999995</v>
      </c>
      <c r="Q24" s="310"/>
      <c r="R24" s="311">
        <f t="shared" si="3"/>
        <v>0</v>
      </c>
      <c r="S24" s="310"/>
      <c r="T24" s="320"/>
    </row>
    <row r="25" spans="1:20" ht="16.5" customHeight="1">
      <c r="A25" s="765"/>
      <c r="B25" s="753" t="s">
        <v>333</v>
      </c>
      <c r="C25" s="764"/>
      <c r="D25" s="764">
        <v>86.449420000000003</v>
      </c>
      <c r="E25" s="766"/>
      <c r="F25" s="315"/>
      <c r="G25" s="315">
        <v>100</v>
      </c>
      <c r="H25" s="315"/>
      <c r="I25" s="315"/>
      <c r="J25" s="759">
        <v>978.07311100000004</v>
      </c>
      <c r="K25" s="759"/>
      <c r="L25" s="762"/>
      <c r="M25" s="320">
        <v>134.89127830236563</v>
      </c>
      <c r="N25" s="333"/>
      <c r="O25" s="315"/>
      <c r="P25" s="311">
        <f t="shared" si="2"/>
        <v>86.449420000000003</v>
      </c>
      <c r="Q25" s="310"/>
      <c r="R25" s="311">
        <f t="shared" si="3"/>
        <v>0</v>
      </c>
      <c r="S25" s="310"/>
      <c r="T25" s="320"/>
    </row>
    <row r="26" spans="1:20" ht="16.5" customHeight="1">
      <c r="A26" s="765"/>
      <c r="B26" s="753" t="s">
        <v>332</v>
      </c>
      <c r="C26" s="764">
        <v>411.17399999999998</v>
      </c>
      <c r="D26" s="764">
        <v>643.80212300000005</v>
      </c>
      <c r="E26" s="766"/>
      <c r="F26" s="315">
        <v>450</v>
      </c>
      <c r="G26" s="315">
        <v>700</v>
      </c>
      <c r="H26" s="315"/>
      <c r="I26" s="315">
        <v>4930.7910000000002</v>
      </c>
      <c r="J26" s="759">
        <v>7355.3253909999994</v>
      </c>
      <c r="K26" s="759"/>
      <c r="L26" s="762">
        <v>108.65212548298919</v>
      </c>
      <c r="M26" s="320">
        <v>117.46686739447509</v>
      </c>
      <c r="N26" s="333"/>
      <c r="O26" s="315"/>
      <c r="P26" s="311">
        <f t="shared" si="2"/>
        <v>643.80212300000005</v>
      </c>
      <c r="Q26" s="310"/>
      <c r="R26" s="311">
        <f t="shared" si="3"/>
        <v>0</v>
      </c>
      <c r="S26" s="310"/>
      <c r="T26" s="320"/>
    </row>
    <row r="27" spans="1:20" ht="16.5" customHeight="1">
      <c r="A27" s="765"/>
      <c r="B27" s="750" t="s">
        <v>54</v>
      </c>
      <c r="C27" s="764"/>
      <c r="D27" s="764">
        <v>496.17484400000001</v>
      </c>
      <c r="E27" s="766"/>
      <c r="F27" s="315"/>
      <c r="G27" s="315">
        <v>520</v>
      </c>
      <c r="H27" s="315"/>
      <c r="I27" s="315"/>
      <c r="J27" s="759">
        <v>5407.8791119999996</v>
      </c>
      <c r="K27" s="759"/>
      <c r="L27" s="762"/>
      <c r="M27" s="320">
        <v>122.73769449804348</v>
      </c>
      <c r="N27" s="333"/>
      <c r="O27" s="315"/>
      <c r="P27" s="311">
        <f t="shared" si="2"/>
        <v>496.17484400000001</v>
      </c>
      <c r="Q27" s="310"/>
      <c r="R27" s="311">
        <f t="shared" si="3"/>
        <v>0</v>
      </c>
      <c r="S27" s="310"/>
      <c r="T27" s="320"/>
    </row>
    <row r="28" spans="1:20" ht="16.5" customHeight="1">
      <c r="A28" s="765"/>
      <c r="B28" s="753" t="s">
        <v>30</v>
      </c>
      <c r="C28" s="764">
        <v>55.58</v>
      </c>
      <c r="D28" s="764">
        <v>98.486175000000003</v>
      </c>
      <c r="E28" s="766"/>
      <c r="F28" s="315">
        <v>60</v>
      </c>
      <c r="G28" s="315">
        <v>103.98069145941651</v>
      </c>
      <c r="H28" s="315"/>
      <c r="I28" s="315">
        <v>558.49800000000005</v>
      </c>
      <c r="J28" s="759">
        <v>1096.7703854594165</v>
      </c>
      <c r="K28" s="759"/>
      <c r="L28" s="762">
        <v>128.45176544186648</v>
      </c>
      <c r="M28" s="320">
        <v>159.01615357909125</v>
      </c>
      <c r="N28" s="333"/>
      <c r="O28" s="315"/>
      <c r="P28" s="311">
        <f t="shared" si="2"/>
        <v>98.486175000000003</v>
      </c>
      <c r="Q28" s="310"/>
      <c r="R28" s="311">
        <f t="shared" si="3"/>
        <v>0</v>
      </c>
      <c r="S28" s="310"/>
      <c r="T28" s="320"/>
    </row>
    <row r="29" spans="1:20" ht="16.5" customHeight="1">
      <c r="A29" s="765"/>
      <c r="B29" s="753" t="s">
        <v>302</v>
      </c>
      <c r="C29" s="764"/>
      <c r="D29" s="768">
        <v>180.67772500000001</v>
      </c>
      <c r="E29" s="766"/>
      <c r="F29" s="315"/>
      <c r="G29" s="315">
        <v>220</v>
      </c>
      <c r="H29" s="315"/>
      <c r="I29" s="315"/>
      <c r="J29" s="759">
        <v>2186.5658640000001</v>
      </c>
      <c r="K29" s="759"/>
      <c r="L29" s="762"/>
      <c r="M29" s="320">
        <v>116.54458731703541</v>
      </c>
      <c r="N29" s="333"/>
      <c r="O29" s="315"/>
      <c r="P29" s="311">
        <f t="shared" si="2"/>
        <v>180.67772500000001</v>
      </c>
      <c r="Q29" s="310"/>
      <c r="R29" s="311">
        <f t="shared" si="3"/>
        <v>0</v>
      </c>
      <c r="S29" s="310"/>
      <c r="T29" s="320"/>
    </row>
    <row r="30" spans="1:20" ht="16.5" customHeight="1">
      <c r="A30" s="765"/>
      <c r="B30" s="753" t="s">
        <v>331</v>
      </c>
      <c r="C30" s="764">
        <v>180.61099999999999</v>
      </c>
      <c r="D30" s="768">
        <v>160.31315700000002</v>
      </c>
      <c r="E30" s="766"/>
      <c r="F30" s="315">
        <v>180</v>
      </c>
      <c r="G30" s="315">
        <v>157.80091562352578</v>
      </c>
      <c r="H30" s="315"/>
      <c r="I30" s="315">
        <v>1974.4839999999999</v>
      </c>
      <c r="J30" s="759">
        <v>1673.6884546235258</v>
      </c>
      <c r="K30" s="759"/>
      <c r="L30" s="762">
        <v>102.78069716537442</v>
      </c>
      <c r="M30" s="320">
        <v>110.46384927973779</v>
      </c>
      <c r="N30" s="333"/>
      <c r="O30" s="315"/>
      <c r="P30" s="311">
        <f t="shared" si="2"/>
        <v>160.31315700000002</v>
      </c>
      <c r="Q30" s="310"/>
      <c r="R30" s="311">
        <f t="shared" si="3"/>
        <v>0</v>
      </c>
      <c r="S30" s="310"/>
      <c r="T30" s="320"/>
    </row>
    <row r="31" spans="1:20" ht="16.5" customHeight="1">
      <c r="A31" s="765"/>
      <c r="B31" s="753" t="s">
        <v>330</v>
      </c>
      <c r="C31" s="764">
        <v>77.86</v>
      </c>
      <c r="D31" s="768">
        <v>140.42401500000003</v>
      </c>
      <c r="E31" s="766"/>
      <c r="F31" s="315">
        <v>100</v>
      </c>
      <c r="G31" s="315">
        <v>178.00583729727703</v>
      </c>
      <c r="H31" s="315"/>
      <c r="I31" s="315">
        <v>1286.078</v>
      </c>
      <c r="J31" s="759">
        <v>2346.9406272972774</v>
      </c>
      <c r="K31" s="759"/>
      <c r="L31" s="762">
        <v>124.42500461969956</v>
      </c>
      <c r="M31" s="320">
        <v>141.19410079476046</v>
      </c>
      <c r="N31" s="333"/>
      <c r="O31" s="315"/>
      <c r="P31" s="311">
        <f t="shared" si="2"/>
        <v>140.42401500000003</v>
      </c>
      <c r="Q31" s="310"/>
      <c r="R31" s="311">
        <f t="shared" si="3"/>
        <v>0</v>
      </c>
      <c r="S31" s="310"/>
      <c r="T31" s="320"/>
    </row>
    <row r="32" spans="1:20" ht="16.5" customHeight="1">
      <c r="A32" s="765"/>
      <c r="B32" s="753" t="s">
        <v>329</v>
      </c>
      <c r="C32" s="764">
        <v>78.766000000000005</v>
      </c>
      <c r="D32" s="768">
        <v>166.17664099999999</v>
      </c>
      <c r="E32" s="766"/>
      <c r="F32" s="315">
        <v>80</v>
      </c>
      <c r="G32" s="315">
        <v>178.48692610235736</v>
      </c>
      <c r="H32" s="315"/>
      <c r="I32" s="315">
        <v>876.149</v>
      </c>
      <c r="J32" s="759">
        <v>1816.1739471023573</v>
      </c>
      <c r="K32" s="759"/>
      <c r="L32" s="762">
        <v>101.72461235697409</v>
      </c>
      <c r="M32" s="320">
        <v>112.87550689423476</v>
      </c>
      <c r="N32" s="333"/>
      <c r="O32" s="315"/>
      <c r="P32" s="311">
        <f t="shared" si="2"/>
        <v>166.17664099999999</v>
      </c>
      <c r="Q32" s="310"/>
      <c r="R32" s="311">
        <f t="shared" si="3"/>
        <v>0</v>
      </c>
      <c r="S32" s="310"/>
      <c r="T32" s="320"/>
    </row>
    <row r="33" spans="1:20" ht="16.5" customHeight="1">
      <c r="A33" s="765"/>
      <c r="B33" s="753" t="s">
        <v>328</v>
      </c>
      <c r="C33" s="764"/>
      <c r="D33" s="768">
        <v>1089.5486040000001</v>
      </c>
      <c r="E33" s="766"/>
      <c r="F33" s="315"/>
      <c r="G33" s="315">
        <v>1100</v>
      </c>
      <c r="H33" s="315"/>
      <c r="I33" s="315"/>
      <c r="J33" s="759">
        <v>11445.56631</v>
      </c>
      <c r="K33" s="759"/>
      <c r="L33" s="762"/>
      <c r="M33" s="320">
        <v>109.17930753909719</v>
      </c>
      <c r="N33" s="333"/>
      <c r="O33" s="315"/>
      <c r="P33" s="311">
        <f t="shared" si="2"/>
        <v>1089.5486040000001</v>
      </c>
      <c r="Q33" s="310"/>
      <c r="R33" s="311">
        <f t="shared" si="3"/>
        <v>0</v>
      </c>
      <c r="S33" s="310"/>
      <c r="T33" s="320"/>
    </row>
    <row r="34" spans="1:20" ht="16.5" customHeight="1">
      <c r="A34" s="765"/>
      <c r="B34" s="753" t="s">
        <v>327</v>
      </c>
      <c r="C34" s="764"/>
      <c r="D34" s="768">
        <v>457.49625799999995</v>
      </c>
      <c r="E34" s="766"/>
      <c r="F34" s="315"/>
      <c r="G34" s="315">
        <v>460</v>
      </c>
      <c r="H34" s="315"/>
      <c r="I34" s="315"/>
      <c r="J34" s="759">
        <v>5464.1769940000004</v>
      </c>
      <c r="K34" s="759"/>
      <c r="L34" s="762"/>
      <c r="M34" s="320">
        <v>108.01319942826473</v>
      </c>
      <c r="N34" s="333"/>
      <c r="O34" s="315"/>
      <c r="P34" s="311">
        <f t="shared" si="2"/>
        <v>457.49625799999995</v>
      </c>
      <c r="Q34" s="310"/>
      <c r="R34" s="311">
        <f t="shared" si="3"/>
        <v>0</v>
      </c>
      <c r="S34" s="310"/>
      <c r="T34" s="320"/>
    </row>
    <row r="35" spans="1:20" ht="16.5" customHeight="1">
      <c r="A35" s="765"/>
      <c r="B35" s="750" t="s">
        <v>326</v>
      </c>
      <c r="C35" s="764">
        <v>1187.5530000000001</v>
      </c>
      <c r="D35" s="768">
        <v>790.85829000000001</v>
      </c>
      <c r="E35" s="766"/>
      <c r="F35" s="315">
        <v>1200</v>
      </c>
      <c r="G35" s="315">
        <v>835.66462386748663</v>
      </c>
      <c r="H35" s="315"/>
      <c r="I35" s="315">
        <v>15087.710999999999</v>
      </c>
      <c r="J35" s="759">
        <v>9100.3353728674847</v>
      </c>
      <c r="K35" s="759"/>
      <c r="L35" s="762">
        <v>82.324802447791114</v>
      </c>
      <c r="M35" s="320">
        <v>113.02253677088501</v>
      </c>
      <c r="N35" s="333"/>
      <c r="O35" s="315"/>
      <c r="P35" s="311">
        <f t="shared" si="2"/>
        <v>790.85829000000001</v>
      </c>
      <c r="Q35" s="310"/>
      <c r="R35" s="311">
        <f t="shared" si="3"/>
        <v>0</v>
      </c>
      <c r="S35" s="310"/>
      <c r="T35" s="320"/>
    </row>
    <row r="36" spans="1:20" ht="16.5" customHeight="1">
      <c r="A36" s="765"/>
      <c r="B36" s="753" t="s">
        <v>325</v>
      </c>
      <c r="C36" s="764">
        <v>126.22</v>
      </c>
      <c r="D36" s="768">
        <v>500.003017</v>
      </c>
      <c r="E36" s="766"/>
      <c r="F36" s="315">
        <v>130</v>
      </c>
      <c r="G36" s="315">
        <v>517.19551459293382</v>
      </c>
      <c r="H36" s="315"/>
      <c r="I36" s="315">
        <v>1506.9760000000001</v>
      </c>
      <c r="J36" s="759">
        <v>5445.3967115929336</v>
      </c>
      <c r="K36" s="759"/>
      <c r="L36" s="762">
        <v>80.696906801352867</v>
      </c>
      <c r="M36" s="320">
        <v>113.11307716074255</v>
      </c>
      <c r="N36" s="333"/>
      <c r="O36" s="315"/>
      <c r="P36" s="311">
        <f t="shared" si="2"/>
        <v>500.003017</v>
      </c>
      <c r="Q36" s="310"/>
      <c r="R36" s="311">
        <f t="shared" si="3"/>
        <v>0</v>
      </c>
      <c r="S36" s="310"/>
      <c r="T36" s="320"/>
    </row>
    <row r="37" spans="1:20" ht="16.5" customHeight="1">
      <c r="A37" s="765"/>
      <c r="B37" s="753" t="s">
        <v>298</v>
      </c>
      <c r="C37" s="764"/>
      <c r="D37" s="768">
        <v>3495.7254040000003</v>
      </c>
      <c r="E37" s="766"/>
      <c r="F37" s="315"/>
      <c r="G37" s="315">
        <v>3500</v>
      </c>
      <c r="H37" s="315"/>
      <c r="I37" s="315"/>
      <c r="J37" s="759">
        <v>37500.716917999998</v>
      </c>
      <c r="K37" s="759"/>
      <c r="L37" s="762"/>
      <c r="M37" s="320">
        <v>134.44781071954895</v>
      </c>
      <c r="N37" s="333"/>
      <c r="O37" s="336"/>
      <c r="P37" s="311">
        <f t="shared" si="2"/>
        <v>3495.7254040000003</v>
      </c>
      <c r="Q37" s="310"/>
      <c r="R37" s="311">
        <f t="shared" si="3"/>
        <v>0</v>
      </c>
      <c r="S37" s="310"/>
      <c r="T37" s="320"/>
    </row>
    <row r="38" spans="1:20" ht="16.5" customHeight="1">
      <c r="A38" s="765"/>
      <c r="B38" s="753" t="s">
        <v>451</v>
      </c>
      <c r="C38" s="764"/>
      <c r="D38" s="768">
        <v>1725.5651889999999</v>
      </c>
      <c r="E38" s="766"/>
      <c r="F38" s="315"/>
      <c r="G38" s="315">
        <v>1700</v>
      </c>
      <c r="H38" s="315"/>
      <c r="I38" s="315"/>
      <c r="J38" s="759">
        <v>16181.839388</v>
      </c>
      <c r="K38" s="759"/>
      <c r="L38" s="762"/>
      <c r="M38" s="320">
        <v>153.23403092880829</v>
      </c>
      <c r="N38" s="333"/>
      <c r="O38" s="314"/>
      <c r="P38" s="311">
        <f t="shared" si="2"/>
        <v>1725.5651889999999</v>
      </c>
      <c r="Q38" s="310"/>
      <c r="R38" s="311">
        <f t="shared" si="3"/>
        <v>0</v>
      </c>
      <c r="S38" s="310"/>
      <c r="T38" s="320"/>
    </row>
    <row r="39" spans="1:20" ht="16.5" customHeight="1">
      <c r="A39" s="765"/>
      <c r="B39" s="769" t="s">
        <v>324</v>
      </c>
      <c r="C39" s="764"/>
      <c r="D39" s="768">
        <v>2871.2452469999998</v>
      </c>
      <c r="E39" s="766"/>
      <c r="F39" s="315"/>
      <c r="G39" s="315">
        <v>2900</v>
      </c>
      <c r="H39" s="315"/>
      <c r="I39" s="315"/>
      <c r="J39" s="759">
        <v>33638.261004</v>
      </c>
      <c r="K39" s="759"/>
      <c r="L39" s="762"/>
      <c r="M39" s="320">
        <v>117.85321085921352</v>
      </c>
      <c r="N39" s="333"/>
      <c r="O39" s="314"/>
      <c r="P39" s="311">
        <f t="shared" si="2"/>
        <v>2871.2452469999998</v>
      </c>
      <c r="Q39" s="310"/>
      <c r="R39" s="311">
        <f t="shared" si="3"/>
        <v>0</v>
      </c>
      <c r="S39" s="310"/>
      <c r="T39" s="320"/>
    </row>
    <row r="40" spans="1:20" ht="16.5" customHeight="1">
      <c r="A40" s="765"/>
      <c r="B40" s="753" t="s">
        <v>521</v>
      </c>
      <c r="C40" s="770"/>
      <c r="D40" s="768">
        <v>530.66001099999994</v>
      </c>
      <c r="E40" s="766"/>
      <c r="F40" s="315"/>
      <c r="G40" s="315">
        <v>552.758964245176</v>
      </c>
      <c r="H40" s="315"/>
      <c r="I40" s="315"/>
      <c r="J40" s="759">
        <v>5327.1961752451762</v>
      </c>
      <c r="K40" s="759"/>
      <c r="L40" s="762"/>
      <c r="M40" s="320">
        <v>89.50558528073087</v>
      </c>
      <c r="N40" s="333"/>
      <c r="O40" s="313"/>
      <c r="P40" s="311">
        <f t="shared" si="2"/>
        <v>530.66001099999994</v>
      </c>
      <c r="Q40" s="310"/>
      <c r="R40" s="311">
        <f t="shared" si="3"/>
        <v>0</v>
      </c>
      <c r="S40" s="310"/>
      <c r="T40" s="320"/>
    </row>
    <row r="41" spans="1:20" ht="16.5" customHeight="1">
      <c r="A41" s="765"/>
      <c r="B41" s="771" t="s">
        <v>323</v>
      </c>
      <c r="C41" s="768">
        <v>6.4219999999999997</v>
      </c>
      <c r="D41" s="314">
        <v>186.07885099999999</v>
      </c>
      <c r="E41" s="766"/>
      <c r="F41" s="315">
        <v>10</v>
      </c>
      <c r="G41" s="315">
        <v>272.75896424517595</v>
      </c>
      <c r="H41" s="315"/>
      <c r="I41" s="315">
        <v>93.584999999999994</v>
      </c>
      <c r="J41" s="759">
        <v>2153.621503245176</v>
      </c>
      <c r="K41" s="759"/>
      <c r="L41" s="762">
        <v>83.188885036934309</v>
      </c>
      <c r="M41" s="320">
        <v>90.441270287148484</v>
      </c>
      <c r="N41" s="333"/>
      <c r="O41" s="314"/>
      <c r="P41" s="311">
        <f t="shared" si="2"/>
        <v>186.07885099999999</v>
      </c>
      <c r="Q41" s="310"/>
      <c r="R41" s="311">
        <f t="shared" si="3"/>
        <v>0</v>
      </c>
      <c r="S41" s="310"/>
      <c r="T41" s="320"/>
    </row>
    <row r="42" spans="1:20" ht="16.5" customHeight="1">
      <c r="A42" s="765"/>
      <c r="B42" s="753" t="s">
        <v>322</v>
      </c>
      <c r="C42" s="772"/>
      <c r="D42" s="773">
        <v>42.495576999999997</v>
      </c>
      <c r="E42" s="770"/>
      <c r="F42" s="770"/>
      <c r="G42" s="770">
        <v>45</v>
      </c>
      <c r="H42" s="770"/>
      <c r="I42" s="770"/>
      <c r="J42" s="774">
        <v>459.44748800000002</v>
      </c>
      <c r="K42" s="775"/>
      <c r="L42" s="762"/>
      <c r="M42" s="320">
        <v>109.73682510137085</v>
      </c>
      <c r="N42" s="333"/>
      <c r="O42" s="313"/>
      <c r="P42" s="311">
        <f t="shared" si="2"/>
        <v>42.495576999999997</v>
      </c>
      <c r="Q42" s="310"/>
      <c r="R42" s="311">
        <f t="shared" si="3"/>
        <v>0</v>
      </c>
      <c r="S42" s="310"/>
      <c r="T42" s="320"/>
    </row>
    <row r="43" spans="1:20" ht="16.5" customHeight="1">
      <c r="A43" s="776"/>
      <c r="B43" s="776" t="s">
        <v>321</v>
      </c>
      <c r="C43" s="751"/>
      <c r="D43" s="773">
        <v>71.880732000000009</v>
      </c>
      <c r="E43" s="315"/>
      <c r="F43" s="315"/>
      <c r="G43" s="773">
        <v>80</v>
      </c>
      <c r="H43" s="773"/>
      <c r="I43" s="773"/>
      <c r="J43" s="773">
        <v>829.58304299999998</v>
      </c>
      <c r="K43" s="773"/>
      <c r="L43" s="762"/>
      <c r="M43" s="320">
        <v>59.74962594410308</v>
      </c>
      <c r="N43" s="333"/>
      <c r="O43" s="315"/>
      <c r="P43" s="311">
        <f t="shared" si="2"/>
        <v>71.880732000000009</v>
      </c>
      <c r="Q43" s="310"/>
      <c r="R43" s="311">
        <f t="shared" si="3"/>
        <v>0</v>
      </c>
      <c r="S43" s="310"/>
      <c r="T43" s="320"/>
    </row>
    <row r="44" spans="1:20" ht="18.75" customHeight="1">
      <c r="A44" s="334"/>
      <c r="B44" s="566" t="s">
        <v>452</v>
      </c>
      <c r="K44" s="560"/>
      <c r="L44" s="560"/>
      <c r="M44" s="435"/>
      <c r="N44" s="333"/>
      <c r="O44" s="315"/>
      <c r="P44" s="311">
        <f t="shared" si="2"/>
        <v>0</v>
      </c>
      <c r="Q44" s="310"/>
      <c r="R44" s="311">
        <f t="shared" si="3"/>
        <v>0</v>
      </c>
      <c r="S44" s="310"/>
      <c r="T44" s="320"/>
    </row>
    <row r="45" spans="1:20" ht="15" customHeight="1">
      <c r="A45" s="334"/>
      <c r="B45" s="334"/>
      <c r="C45" s="563"/>
      <c r="D45" s="561"/>
      <c r="E45" s="333"/>
      <c r="F45" s="435"/>
      <c r="G45" s="333"/>
      <c r="H45" s="435"/>
      <c r="I45" s="435"/>
      <c r="J45" s="339"/>
      <c r="K45" s="560"/>
      <c r="L45" s="560"/>
      <c r="M45" s="435"/>
      <c r="N45" s="333"/>
      <c r="O45" s="315"/>
      <c r="P45" s="311">
        <f t="shared" si="2"/>
        <v>0</v>
      </c>
      <c r="Q45" s="310"/>
      <c r="R45" s="311">
        <f t="shared" si="3"/>
        <v>0</v>
      </c>
      <c r="S45" s="310"/>
      <c r="T45" s="320"/>
    </row>
    <row r="46" spans="1:20" ht="15" customHeight="1">
      <c r="A46" s="334"/>
      <c r="B46" s="335"/>
      <c r="C46" s="334"/>
      <c r="D46" s="334"/>
      <c r="E46" s="562"/>
      <c r="F46" s="567"/>
      <c r="G46" s="562"/>
      <c r="H46" s="567"/>
      <c r="I46" s="567"/>
      <c r="J46" s="564"/>
      <c r="K46" s="565"/>
      <c r="L46" s="565"/>
      <c r="M46" s="567"/>
    </row>
    <row r="47" spans="1:20">
      <c r="C47" s="308"/>
      <c r="D47" s="308"/>
      <c r="E47" s="308"/>
      <c r="F47" s="308"/>
      <c r="G47" s="308"/>
      <c r="H47" s="308"/>
      <c r="I47" s="308"/>
      <c r="J47" s="308"/>
      <c r="K47" s="308"/>
      <c r="L47" s="319"/>
      <c r="M47" s="308"/>
    </row>
    <row r="48" spans="1:20">
      <c r="C48" s="308"/>
      <c r="D48" s="308"/>
      <c r="E48" s="308"/>
      <c r="F48" s="308"/>
      <c r="G48" s="308"/>
      <c r="H48" s="308"/>
      <c r="I48" s="308"/>
      <c r="J48" s="308"/>
      <c r="K48" s="308"/>
      <c r="L48" s="319"/>
      <c r="M48" s="308"/>
    </row>
    <row r="49" spans="3:13"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</row>
    <row r="50" spans="3:13"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</row>
    <row r="51" spans="3:13"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</row>
    <row r="52" spans="3:13"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</row>
    <row r="53" spans="3:13"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</row>
    <row r="54" spans="3:13"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</row>
    <row r="55" spans="3:13"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</row>
    <row r="56" spans="3:13"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</row>
    <row r="57" spans="3:13"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</row>
    <row r="58" spans="3:13"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</row>
    <row r="59" spans="3:13"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</row>
    <row r="60" spans="3:13"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</row>
    <row r="61" spans="3:13"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</row>
    <row r="62" spans="3:13"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</row>
  </sheetData>
  <mergeCells count="7">
    <mergeCell ref="A11:B11"/>
    <mergeCell ref="L4:M5"/>
    <mergeCell ref="A5:B5"/>
    <mergeCell ref="A8:B8"/>
    <mergeCell ref="C4:D5"/>
    <mergeCell ref="F4:G5"/>
    <mergeCell ref="I4:J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S48"/>
  <sheetViews>
    <sheetView workbookViewId="0"/>
  </sheetViews>
  <sheetFormatPr defaultColWidth="10.28515625" defaultRowHeight="21.75" customHeight="1"/>
  <cols>
    <col min="1" max="1" width="5" style="73" customWidth="1"/>
    <col min="2" max="2" width="39" style="73" customWidth="1"/>
    <col min="3" max="3" width="14.28515625" style="73" customWidth="1"/>
    <col min="4" max="4" width="11.85546875" style="73" customWidth="1"/>
    <col min="5" max="5" width="16.7109375" style="73" customWidth="1"/>
    <col min="6" max="16384" width="10.28515625" style="73"/>
  </cols>
  <sheetData>
    <row r="1" spans="1:253" ht="21.75" customHeight="1">
      <c r="A1" s="95" t="s">
        <v>553</v>
      </c>
      <c r="C1" s="94"/>
      <c r="D1" s="94"/>
      <c r="E1" s="94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5"/>
      <c r="GG1" s="85"/>
      <c r="GH1" s="85"/>
      <c r="GI1" s="85"/>
      <c r="GJ1" s="85"/>
      <c r="GK1" s="85"/>
      <c r="GL1" s="85"/>
      <c r="GM1" s="85"/>
      <c r="GN1" s="85"/>
      <c r="GO1" s="85"/>
      <c r="GP1" s="85"/>
      <c r="GQ1" s="85"/>
      <c r="GR1" s="85"/>
      <c r="GS1" s="85"/>
      <c r="GT1" s="85"/>
      <c r="GU1" s="85"/>
      <c r="GV1" s="85"/>
      <c r="GW1" s="85"/>
      <c r="GX1" s="85"/>
      <c r="GY1" s="85"/>
      <c r="GZ1" s="85"/>
      <c r="HA1" s="85"/>
      <c r="HB1" s="85"/>
      <c r="HC1" s="85"/>
      <c r="HD1" s="85"/>
      <c r="HE1" s="85"/>
      <c r="HF1" s="85"/>
      <c r="HG1" s="85"/>
      <c r="HH1" s="85"/>
      <c r="HI1" s="85"/>
      <c r="HJ1" s="85"/>
      <c r="HK1" s="85"/>
      <c r="HL1" s="85"/>
      <c r="HM1" s="85"/>
      <c r="HN1" s="85"/>
      <c r="HO1" s="85"/>
      <c r="HP1" s="85"/>
      <c r="HQ1" s="85"/>
      <c r="HR1" s="85"/>
      <c r="HS1" s="85"/>
      <c r="HT1" s="85"/>
      <c r="HU1" s="85"/>
      <c r="HV1" s="85"/>
      <c r="HW1" s="85"/>
      <c r="HX1" s="85"/>
      <c r="HY1" s="85"/>
      <c r="HZ1" s="85"/>
      <c r="IA1" s="85"/>
      <c r="IB1" s="85"/>
      <c r="IC1" s="85"/>
      <c r="ID1" s="85"/>
      <c r="IE1" s="85"/>
      <c r="IF1" s="85"/>
      <c r="IG1" s="85"/>
      <c r="IH1" s="85"/>
      <c r="II1" s="85"/>
      <c r="IJ1" s="85"/>
      <c r="IK1" s="85"/>
      <c r="IL1" s="85"/>
      <c r="IM1" s="85"/>
      <c r="IN1" s="85"/>
      <c r="IO1" s="85"/>
      <c r="IP1" s="85"/>
      <c r="IQ1" s="85"/>
      <c r="IR1" s="85"/>
      <c r="IS1" s="85"/>
    </row>
    <row r="2" spans="1:253" ht="21.75" customHeight="1">
      <c r="A2" s="94"/>
      <c r="B2" s="93"/>
      <c r="C2" s="93"/>
      <c r="D2" s="93"/>
      <c r="E2" s="92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  <c r="GW2" s="85"/>
      <c r="GX2" s="85"/>
      <c r="GY2" s="85"/>
      <c r="GZ2" s="85"/>
      <c r="HA2" s="85"/>
      <c r="HB2" s="85"/>
      <c r="HC2" s="85"/>
      <c r="HD2" s="85"/>
      <c r="HE2" s="85"/>
      <c r="HF2" s="85"/>
      <c r="HG2" s="85"/>
      <c r="HH2" s="85"/>
      <c r="HI2" s="85"/>
      <c r="HJ2" s="85"/>
      <c r="HK2" s="85"/>
      <c r="HL2" s="85"/>
      <c r="HM2" s="85"/>
      <c r="HN2" s="85"/>
      <c r="HO2" s="85"/>
      <c r="HP2" s="85"/>
      <c r="HQ2" s="85"/>
      <c r="HR2" s="85"/>
      <c r="HS2" s="85"/>
      <c r="HT2" s="85"/>
      <c r="HU2" s="85"/>
      <c r="HV2" s="85"/>
      <c r="HW2" s="85"/>
      <c r="HX2" s="85"/>
      <c r="HY2" s="85"/>
      <c r="HZ2" s="85"/>
      <c r="IA2" s="85"/>
      <c r="IB2" s="85"/>
      <c r="IC2" s="85"/>
      <c r="ID2" s="85"/>
      <c r="IE2" s="85"/>
      <c r="IF2" s="85"/>
      <c r="IG2" s="85"/>
      <c r="IH2" s="85"/>
      <c r="II2" s="85"/>
      <c r="IJ2" s="85"/>
      <c r="IK2" s="85"/>
      <c r="IL2" s="85"/>
      <c r="IM2" s="85"/>
      <c r="IN2" s="85"/>
      <c r="IO2" s="85"/>
      <c r="IP2" s="85"/>
      <c r="IQ2" s="85"/>
      <c r="IR2" s="85"/>
      <c r="IS2" s="85"/>
    </row>
    <row r="3" spans="1:253" ht="21.75" customHeight="1">
      <c r="A3" s="92"/>
      <c r="B3" s="92"/>
      <c r="C3" s="92"/>
      <c r="D3" s="92"/>
      <c r="E3" s="92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  <c r="DB3" s="85"/>
      <c r="DC3" s="85"/>
      <c r="DD3" s="85"/>
      <c r="DE3" s="85"/>
      <c r="DF3" s="85"/>
      <c r="DG3" s="85"/>
      <c r="DH3" s="85"/>
      <c r="DI3" s="85"/>
      <c r="DJ3" s="85"/>
      <c r="DK3" s="85"/>
      <c r="DL3" s="85"/>
      <c r="DM3" s="85"/>
      <c r="DN3" s="85"/>
      <c r="DO3" s="85"/>
      <c r="DP3" s="85"/>
      <c r="DQ3" s="85"/>
      <c r="DR3" s="85"/>
      <c r="DS3" s="85"/>
      <c r="DT3" s="85"/>
      <c r="DU3" s="85"/>
      <c r="DV3" s="85"/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  <c r="EQ3" s="85"/>
      <c r="ER3" s="85"/>
      <c r="ES3" s="85"/>
      <c r="ET3" s="85"/>
      <c r="EU3" s="85"/>
      <c r="EV3" s="85"/>
      <c r="EW3" s="85"/>
      <c r="EX3" s="85"/>
      <c r="EY3" s="85"/>
      <c r="EZ3" s="85"/>
      <c r="FA3" s="85"/>
      <c r="FB3" s="85"/>
      <c r="FC3" s="85"/>
      <c r="FD3" s="85"/>
      <c r="FE3" s="85"/>
      <c r="FF3" s="85"/>
      <c r="FG3" s="85"/>
      <c r="FH3" s="85"/>
      <c r="FI3" s="85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85"/>
      <c r="FX3" s="85"/>
      <c r="FY3" s="85"/>
      <c r="FZ3" s="85"/>
      <c r="GA3" s="85"/>
      <c r="GB3" s="85"/>
      <c r="GC3" s="85"/>
      <c r="GD3" s="85"/>
      <c r="GE3" s="85"/>
      <c r="GF3" s="85"/>
      <c r="GG3" s="85"/>
      <c r="GH3" s="85"/>
      <c r="GI3" s="85"/>
      <c r="GJ3" s="85"/>
      <c r="GK3" s="85"/>
      <c r="GL3" s="85"/>
      <c r="GM3" s="85"/>
      <c r="GN3" s="85"/>
      <c r="GO3" s="85"/>
      <c r="GP3" s="85"/>
      <c r="GQ3" s="85"/>
      <c r="GR3" s="85"/>
      <c r="GS3" s="85"/>
      <c r="GT3" s="85"/>
      <c r="GU3" s="85"/>
      <c r="GV3" s="85"/>
      <c r="GW3" s="85"/>
      <c r="GX3" s="85"/>
      <c r="GY3" s="85"/>
      <c r="GZ3" s="85"/>
      <c r="HA3" s="85"/>
      <c r="HB3" s="85"/>
      <c r="HC3" s="85"/>
      <c r="HD3" s="85"/>
      <c r="HE3" s="85"/>
      <c r="HF3" s="85"/>
      <c r="HG3" s="85"/>
      <c r="HH3" s="85"/>
      <c r="HI3" s="85"/>
      <c r="HJ3" s="85"/>
      <c r="HK3" s="85"/>
      <c r="HL3" s="85"/>
      <c r="HM3" s="85"/>
      <c r="HN3" s="85"/>
      <c r="HO3" s="85"/>
      <c r="HP3" s="85"/>
      <c r="HQ3" s="85"/>
      <c r="HR3" s="85"/>
      <c r="HS3" s="85"/>
      <c r="HT3" s="85"/>
      <c r="HU3" s="85"/>
      <c r="HV3" s="85"/>
      <c r="HW3" s="85"/>
      <c r="HX3" s="85"/>
      <c r="HY3" s="85"/>
      <c r="HZ3" s="85"/>
      <c r="IA3" s="85"/>
      <c r="IB3" s="85"/>
      <c r="IC3" s="85"/>
      <c r="ID3" s="85"/>
      <c r="IE3" s="85"/>
      <c r="IF3" s="85"/>
      <c r="IG3" s="85"/>
      <c r="IH3" s="85"/>
      <c r="II3" s="85"/>
      <c r="IJ3" s="85"/>
      <c r="IK3" s="85"/>
      <c r="IL3" s="85"/>
      <c r="IM3" s="85"/>
      <c r="IN3" s="85"/>
      <c r="IO3" s="85"/>
      <c r="IP3" s="85"/>
      <c r="IQ3" s="85"/>
      <c r="IR3" s="85"/>
      <c r="IS3" s="85"/>
    </row>
    <row r="4" spans="1:253" ht="20.100000000000001" customHeight="1">
      <c r="A4" s="79"/>
      <c r="B4" s="79"/>
      <c r="C4" s="91"/>
      <c r="D4" s="79"/>
      <c r="E4" s="90" t="s">
        <v>94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  <c r="ET4" s="85"/>
      <c r="EU4" s="85"/>
      <c r="EV4" s="85"/>
      <c r="EW4" s="85"/>
      <c r="EX4" s="85"/>
      <c r="EY4" s="85"/>
      <c r="EZ4" s="85"/>
      <c r="FA4" s="85"/>
      <c r="FB4" s="85"/>
      <c r="FC4" s="85"/>
      <c r="FD4" s="85"/>
      <c r="FE4" s="85"/>
      <c r="FF4" s="85"/>
      <c r="FG4" s="85"/>
      <c r="FH4" s="85"/>
      <c r="FI4" s="85"/>
      <c r="FJ4" s="85"/>
      <c r="FK4" s="85"/>
      <c r="FL4" s="85"/>
      <c r="FM4" s="85"/>
      <c r="FN4" s="85"/>
      <c r="FO4" s="85"/>
      <c r="FP4" s="85"/>
      <c r="FQ4" s="85"/>
      <c r="FR4" s="85"/>
      <c r="FS4" s="85"/>
      <c r="FT4" s="85"/>
      <c r="FU4" s="85"/>
      <c r="FV4" s="85"/>
      <c r="FW4" s="85"/>
      <c r="FX4" s="85"/>
      <c r="FY4" s="85"/>
      <c r="FZ4" s="85"/>
      <c r="GA4" s="85"/>
      <c r="GB4" s="85"/>
      <c r="GC4" s="85"/>
      <c r="GD4" s="85"/>
      <c r="GE4" s="85"/>
      <c r="GF4" s="85"/>
      <c r="GG4" s="85"/>
      <c r="GH4" s="85"/>
      <c r="GI4" s="85"/>
      <c r="GJ4" s="85"/>
      <c r="GK4" s="85"/>
      <c r="GL4" s="85"/>
      <c r="GM4" s="85"/>
      <c r="GN4" s="85"/>
      <c r="GO4" s="85"/>
      <c r="GP4" s="85"/>
      <c r="GQ4" s="85"/>
      <c r="GR4" s="85"/>
      <c r="GS4" s="85"/>
      <c r="GT4" s="85"/>
      <c r="GU4" s="85"/>
      <c r="GV4" s="85"/>
      <c r="GW4" s="85"/>
      <c r="GX4" s="85"/>
      <c r="GY4" s="85"/>
      <c r="GZ4" s="85"/>
      <c r="HA4" s="85"/>
      <c r="HB4" s="85"/>
      <c r="HC4" s="85"/>
      <c r="HD4" s="85"/>
      <c r="HE4" s="85"/>
      <c r="HF4" s="85"/>
      <c r="HG4" s="85"/>
      <c r="HH4" s="85"/>
      <c r="HI4" s="85"/>
      <c r="HJ4" s="85"/>
      <c r="HK4" s="85"/>
      <c r="HL4" s="85"/>
      <c r="HM4" s="85"/>
      <c r="HN4" s="85"/>
      <c r="HO4" s="85"/>
      <c r="HP4" s="85"/>
      <c r="HQ4" s="85"/>
      <c r="HR4" s="85"/>
      <c r="HS4" s="85"/>
      <c r="HT4" s="85"/>
      <c r="HU4" s="85"/>
      <c r="HV4" s="85"/>
    </row>
    <row r="5" spans="1:253" ht="20.100000000000001" customHeight="1">
      <c r="A5" s="89"/>
      <c r="B5" s="89"/>
      <c r="C5" s="88" t="s">
        <v>93</v>
      </c>
      <c r="D5" s="88" t="s">
        <v>93</v>
      </c>
      <c r="E5" s="88" t="s">
        <v>92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85"/>
      <c r="DN5" s="85"/>
      <c r="DO5" s="85"/>
      <c r="DP5" s="85"/>
      <c r="DQ5" s="85"/>
      <c r="DR5" s="85"/>
      <c r="DS5" s="85"/>
      <c r="DT5" s="85"/>
      <c r="DU5" s="85"/>
      <c r="DV5" s="85"/>
      <c r="DW5" s="85"/>
      <c r="DX5" s="85"/>
      <c r="DY5" s="85"/>
      <c r="DZ5" s="85"/>
      <c r="EA5" s="85"/>
      <c r="EB5" s="85"/>
      <c r="EC5" s="85"/>
      <c r="ED5" s="85"/>
      <c r="EE5" s="85"/>
      <c r="EF5" s="85"/>
      <c r="EG5" s="85"/>
      <c r="EH5" s="85"/>
      <c r="EI5" s="85"/>
      <c r="EJ5" s="85"/>
      <c r="EK5" s="85"/>
      <c r="EL5" s="85"/>
      <c r="EM5" s="85"/>
      <c r="EN5" s="85"/>
      <c r="EO5" s="85"/>
      <c r="EP5" s="85"/>
      <c r="EQ5" s="85"/>
      <c r="ER5" s="85"/>
      <c r="ES5" s="85"/>
      <c r="ET5" s="85"/>
      <c r="EU5" s="85"/>
      <c r="EV5" s="85"/>
      <c r="EW5" s="85"/>
      <c r="EX5" s="85"/>
      <c r="EY5" s="85"/>
      <c r="EZ5" s="85"/>
      <c r="FA5" s="85"/>
      <c r="FB5" s="85"/>
      <c r="FC5" s="85"/>
      <c r="FD5" s="85"/>
      <c r="FE5" s="85"/>
      <c r="FF5" s="85"/>
      <c r="FG5" s="85"/>
      <c r="FH5" s="85"/>
      <c r="FI5" s="85"/>
      <c r="FJ5" s="85"/>
      <c r="FK5" s="85"/>
      <c r="FL5" s="85"/>
      <c r="FM5" s="85"/>
      <c r="FN5" s="85"/>
      <c r="FO5" s="85"/>
      <c r="FP5" s="85"/>
      <c r="FQ5" s="85"/>
      <c r="FR5" s="85"/>
      <c r="FS5" s="85"/>
      <c r="FT5" s="85"/>
      <c r="FU5" s="85"/>
      <c r="FV5" s="85"/>
      <c r="FW5" s="85"/>
      <c r="FX5" s="85"/>
      <c r="FY5" s="85"/>
      <c r="FZ5" s="85"/>
      <c r="GA5" s="85"/>
      <c r="GB5" s="85"/>
      <c r="GC5" s="85"/>
      <c r="GD5" s="85"/>
      <c r="GE5" s="85"/>
      <c r="GF5" s="85"/>
      <c r="GG5" s="85"/>
      <c r="GH5" s="85"/>
      <c r="GI5" s="85"/>
      <c r="GJ5" s="85"/>
      <c r="GK5" s="85"/>
      <c r="GL5" s="85"/>
      <c r="GM5" s="85"/>
      <c r="GN5" s="85"/>
      <c r="GO5" s="85"/>
      <c r="GP5" s="85"/>
      <c r="GQ5" s="85"/>
      <c r="GR5" s="85"/>
      <c r="GS5" s="85"/>
      <c r="GT5" s="85"/>
      <c r="GU5" s="85"/>
      <c r="GV5" s="85"/>
      <c r="GW5" s="85"/>
      <c r="GX5" s="85"/>
      <c r="GY5" s="85"/>
      <c r="GZ5" s="85"/>
      <c r="HA5" s="85"/>
      <c r="HB5" s="85"/>
      <c r="HC5" s="85"/>
      <c r="HD5" s="85"/>
      <c r="HE5" s="85"/>
      <c r="HF5" s="85"/>
      <c r="HG5" s="85"/>
      <c r="HH5" s="85"/>
      <c r="HI5" s="85"/>
      <c r="HJ5" s="85"/>
      <c r="HK5" s="85"/>
      <c r="HL5" s="85"/>
      <c r="HM5" s="85"/>
      <c r="HN5" s="85"/>
      <c r="HO5" s="85"/>
      <c r="HP5" s="85"/>
      <c r="HQ5" s="85"/>
      <c r="HR5" s="85"/>
      <c r="HS5" s="85"/>
      <c r="HT5" s="85"/>
      <c r="HU5" s="85"/>
      <c r="HV5" s="85"/>
      <c r="HW5" s="85"/>
      <c r="HX5" s="85"/>
      <c r="HY5" s="85"/>
      <c r="HZ5" s="85"/>
      <c r="IA5" s="85"/>
      <c r="IB5" s="85"/>
      <c r="IC5" s="85"/>
      <c r="ID5" s="85"/>
      <c r="IE5" s="85"/>
      <c r="IF5" s="85"/>
      <c r="IG5" s="85"/>
      <c r="IH5" s="85"/>
      <c r="II5" s="85"/>
      <c r="IJ5" s="85"/>
      <c r="IK5" s="85"/>
      <c r="IL5" s="85"/>
      <c r="IM5" s="85"/>
      <c r="IN5" s="85"/>
      <c r="IO5" s="85"/>
      <c r="IP5" s="85"/>
      <c r="IQ5" s="85"/>
      <c r="IR5" s="85"/>
      <c r="IS5" s="85"/>
    </row>
    <row r="6" spans="1:253" ht="20.100000000000001" customHeight="1">
      <c r="A6" s="79"/>
      <c r="B6" s="79"/>
      <c r="C6" s="87" t="s">
        <v>91</v>
      </c>
      <c r="D6" s="87" t="s">
        <v>90</v>
      </c>
      <c r="E6" s="87" t="s">
        <v>89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5"/>
      <c r="EG6" s="85"/>
      <c r="EH6" s="85"/>
      <c r="EI6" s="85"/>
      <c r="EJ6" s="85"/>
      <c r="EK6" s="85"/>
      <c r="EL6" s="85"/>
      <c r="EM6" s="85"/>
      <c r="EN6" s="85"/>
      <c r="EO6" s="85"/>
      <c r="EP6" s="85"/>
      <c r="EQ6" s="85"/>
      <c r="ER6" s="85"/>
      <c r="ES6" s="85"/>
      <c r="ET6" s="85"/>
      <c r="EU6" s="85"/>
      <c r="EV6" s="85"/>
      <c r="EW6" s="85"/>
      <c r="EX6" s="85"/>
      <c r="EY6" s="85"/>
      <c r="EZ6" s="85"/>
      <c r="FA6" s="85"/>
      <c r="FB6" s="85"/>
      <c r="FC6" s="85"/>
      <c r="FD6" s="85"/>
      <c r="FE6" s="85"/>
      <c r="FF6" s="85"/>
      <c r="FG6" s="85"/>
      <c r="FH6" s="85"/>
      <c r="FI6" s="85"/>
      <c r="FJ6" s="85"/>
      <c r="FK6" s="85"/>
      <c r="FL6" s="85"/>
      <c r="FM6" s="85"/>
      <c r="FN6" s="85"/>
      <c r="FO6" s="85"/>
      <c r="FP6" s="85"/>
      <c r="FQ6" s="85"/>
      <c r="FR6" s="85"/>
      <c r="FS6" s="85"/>
      <c r="FT6" s="85"/>
      <c r="FU6" s="85"/>
      <c r="FV6" s="85"/>
      <c r="FW6" s="85"/>
      <c r="FX6" s="85"/>
      <c r="FY6" s="85"/>
      <c r="FZ6" s="85"/>
      <c r="GA6" s="85"/>
      <c r="GB6" s="85"/>
      <c r="GC6" s="85"/>
      <c r="GD6" s="85"/>
      <c r="GE6" s="85"/>
      <c r="GF6" s="85"/>
      <c r="GG6" s="85"/>
      <c r="GH6" s="85"/>
      <c r="GI6" s="85"/>
      <c r="GJ6" s="85"/>
      <c r="GK6" s="85"/>
      <c r="GL6" s="85"/>
      <c r="GM6" s="85"/>
      <c r="GN6" s="85"/>
      <c r="GO6" s="85"/>
      <c r="GP6" s="85"/>
      <c r="GQ6" s="85"/>
      <c r="GR6" s="85"/>
      <c r="GS6" s="85"/>
      <c r="GT6" s="85"/>
      <c r="GU6" s="85"/>
      <c r="GV6" s="85"/>
      <c r="GW6" s="85"/>
      <c r="GX6" s="85"/>
      <c r="GY6" s="85"/>
      <c r="GZ6" s="85"/>
      <c r="HA6" s="85"/>
      <c r="HB6" s="85"/>
      <c r="HC6" s="85"/>
      <c r="HD6" s="85"/>
      <c r="HE6" s="85"/>
      <c r="HF6" s="85"/>
      <c r="HG6" s="85"/>
      <c r="HH6" s="85"/>
      <c r="HI6" s="85"/>
      <c r="HJ6" s="85"/>
      <c r="HK6" s="85"/>
      <c r="HL6" s="85"/>
      <c r="HM6" s="85"/>
      <c r="HN6" s="85"/>
      <c r="HO6" s="85"/>
      <c r="HP6" s="85"/>
      <c r="HQ6" s="85"/>
      <c r="HR6" s="85"/>
      <c r="HS6" s="85"/>
      <c r="HT6" s="85"/>
      <c r="HU6" s="85"/>
      <c r="HV6" s="85"/>
      <c r="HW6" s="85"/>
      <c r="HX6" s="85"/>
      <c r="HY6" s="85"/>
      <c r="HZ6" s="85"/>
      <c r="IA6" s="85"/>
      <c r="IB6" s="85"/>
      <c r="IC6" s="85"/>
      <c r="ID6" s="85"/>
      <c r="IE6" s="85"/>
      <c r="IF6" s="85"/>
      <c r="IG6" s="85"/>
      <c r="IH6" s="85"/>
      <c r="II6" s="85"/>
      <c r="IJ6" s="85"/>
      <c r="IK6" s="85"/>
      <c r="IL6" s="85"/>
      <c r="IM6" s="85"/>
      <c r="IN6" s="85"/>
      <c r="IO6" s="85"/>
      <c r="IP6" s="85"/>
      <c r="IQ6" s="85"/>
      <c r="IR6" s="85"/>
      <c r="IS6" s="85"/>
    </row>
    <row r="7" spans="1:253" ht="20.100000000000001" customHeight="1">
      <c r="A7" s="79"/>
      <c r="B7" s="79"/>
      <c r="C7" s="86" t="s">
        <v>88</v>
      </c>
      <c r="D7" s="86"/>
      <c r="E7" s="86" t="s">
        <v>87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  <c r="DA7" s="85"/>
      <c r="DB7" s="85"/>
      <c r="DC7" s="85"/>
      <c r="DD7" s="85"/>
      <c r="DE7" s="85"/>
      <c r="DF7" s="85"/>
      <c r="DG7" s="85"/>
      <c r="DH7" s="85"/>
      <c r="DI7" s="85"/>
      <c r="DJ7" s="85"/>
      <c r="DK7" s="85"/>
      <c r="DL7" s="85"/>
      <c r="DM7" s="85"/>
      <c r="DN7" s="85"/>
      <c r="DO7" s="85"/>
      <c r="DP7" s="85"/>
      <c r="DQ7" s="85"/>
      <c r="DR7" s="85"/>
      <c r="DS7" s="85"/>
      <c r="DT7" s="85"/>
      <c r="DU7" s="85"/>
      <c r="DV7" s="85"/>
      <c r="DW7" s="85"/>
      <c r="DX7" s="85"/>
      <c r="DY7" s="85"/>
      <c r="DZ7" s="85"/>
      <c r="EA7" s="85"/>
      <c r="EB7" s="85"/>
      <c r="EC7" s="85"/>
      <c r="ED7" s="85"/>
      <c r="EE7" s="85"/>
      <c r="EF7" s="85"/>
      <c r="EG7" s="85"/>
      <c r="EH7" s="85"/>
      <c r="EI7" s="85"/>
      <c r="EJ7" s="85"/>
      <c r="EK7" s="85"/>
      <c r="EL7" s="85"/>
      <c r="EM7" s="85"/>
      <c r="EN7" s="85"/>
      <c r="EO7" s="85"/>
      <c r="EP7" s="85"/>
      <c r="EQ7" s="85"/>
      <c r="ER7" s="85"/>
      <c r="ES7" s="85"/>
      <c r="ET7" s="85"/>
      <c r="EU7" s="85"/>
      <c r="EV7" s="85"/>
      <c r="EW7" s="85"/>
      <c r="EX7" s="85"/>
      <c r="EY7" s="85"/>
      <c r="EZ7" s="85"/>
      <c r="FA7" s="85"/>
      <c r="FB7" s="85"/>
      <c r="FC7" s="85"/>
      <c r="FD7" s="85"/>
      <c r="FE7" s="85"/>
      <c r="FF7" s="85"/>
      <c r="FG7" s="85"/>
      <c r="FH7" s="85"/>
      <c r="FI7" s="85"/>
      <c r="FJ7" s="85"/>
      <c r="FK7" s="85"/>
      <c r="FL7" s="85"/>
      <c r="FM7" s="85"/>
      <c r="FN7" s="85"/>
      <c r="FO7" s="85"/>
      <c r="FP7" s="85"/>
      <c r="FQ7" s="85"/>
      <c r="FR7" s="85"/>
      <c r="FS7" s="85"/>
      <c r="FT7" s="85"/>
      <c r="FU7" s="85"/>
      <c r="FV7" s="85"/>
      <c r="FW7" s="85"/>
      <c r="FX7" s="85"/>
      <c r="FY7" s="85"/>
      <c r="FZ7" s="85"/>
      <c r="GA7" s="85"/>
      <c r="GB7" s="85"/>
      <c r="GC7" s="85"/>
      <c r="GD7" s="85"/>
      <c r="GE7" s="85"/>
      <c r="GF7" s="85"/>
      <c r="GG7" s="85"/>
      <c r="GH7" s="85"/>
      <c r="GI7" s="85"/>
      <c r="GJ7" s="85"/>
      <c r="GK7" s="85"/>
      <c r="GL7" s="85"/>
      <c r="GM7" s="85"/>
      <c r="GN7" s="85"/>
      <c r="GO7" s="85"/>
      <c r="GP7" s="85"/>
      <c r="GQ7" s="85"/>
      <c r="GR7" s="85"/>
      <c r="GS7" s="85"/>
      <c r="GT7" s="85"/>
      <c r="GU7" s="85"/>
      <c r="GV7" s="85"/>
      <c r="GW7" s="85"/>
      <c r="GX7" s="85"/>
      <c r="GY7" s="85"/>
      <c r="GZ7" s="85"/>
      <c r="HA7" s="85"/>
      <c r="HB7" s="85"/>
      <c r="HC7" s="85"/>
      <c r="HD7" s="85"/>
      <c r="HE7" s="85"/>
      <c r="HF7" s="85"/>
      <c r="HG7" s="85"/>
      <c r="HH7" s="85"/>
      <c r="HI7" s="85"/>
      <c r="HJ7" s="85"/>
      <c r="HK7" s="85"/>
      <c r="HL7" s="85"/>
      <c r="HM7" s="85"/>
      <c r="HN7" s="85"/>
      <c r="HO7" s="85"/>
      <c r="HP7" s="85"/>
      <c r="HQ7" s="85"/>
      <c r="HR7" s="85"/>
      <c r="HS7" s="85"/>
      <c r="HT7" s="85"/>
      <c r="HU7" s="85"/>
      <c r="HV7" s="85"/>
      <c r="HW7" s="85"/>
      <c r="HX7" s="85"/>
      <c r="HY7" s="85"/>
      <c r="HZ7" s="85"/>
      <c r="IA7" s="85"/>
      <c r="IB7" s="85"/>
      <c r="IC7" s="85"/>
      <c r="ID7" s="85"/>
      <c r="IE7" s="85"/>
      <c r="IF7" s="85"/>
      <c r="IG7" s="85"/>
      <c r="IH7" s="85"/>
      <c r="II7" s="85"/>
      <c r="IJ7" s="85"/>
      <c r="IK7" s="85"/>
      <c r="IL7" s="85"/>
      <c r="IM7" s="85"/>
      <c r="IN7" s="85"/>
      <c r="IO7" s="85"/>
      <c r="IP7" s="85"/>
      <c r="IQ7" s="85"/>
      <c r="IR7" s="85"/>
      <c r="IS7" s="85"/>
    </row>
    <row r="8" spans="1:253" ht="20.100000000000001" customHeight="1">
      <c r="A8" s="77"/>
      <c r="B8" s="77"/>
      <c r="C8" s="77"/>
      <c r="D8" s="77"/>
      <c r="E8" s="84"/>
    </row>
    <row r="9" spans="1:253" ht="20.100000000000001" customHeight="1">
      <c r="A9" s="81" t="s">
        <v>86</v>
      </c>
      <c r="B9" s="82"/>
      <c r="C9" s="140">
        <v>889.6</v>
      </c>
      <c r="D9" s="97">
        <v>761.6</v>
      </c>
      <c r="E9" s="679">
        <v>85.6</v>
      </c>
    </row>
    <row r="10" spans="1:253" ht="20.100000000000001" customHeight="1">
      <c r="A10" s="83" t="s">
        <v>85</v>
      </c>
      <c r="B10" s="82"/>
      <c r="C10" s="579">
        <v>836.7</v>
      </c>
      <c r="D10" s="96">
        <v>721.2</v>
      </c>
      <c r="E10" s="680">
        <v>86.2</v>
      </c>
    </row>
    <row r="11" spans="1:253" ht="20.100000000000001" customHeight="1">
      <c r="A11" s="81" t="s">
        <v>84</v>
      </c>
      <c r="B11" s="79"/>
      <c r="C11" s="579"/>
      <c r="D11" s="96"/>
      <c r="E11" s="680"/>
    </row>
    <row r="12" spans="1:253" ht="20.100000000000001" customHeight="1">
      <c r="A12" s="79"/>
      <c r="B12" s="79" t="s">
        <v>83</v>
      </c>
      <c r="C12" s="579">
        <v>127.3</v>
      </c>
      <c r="D12" s="96">
        <v>103.4</v>
      </c>
      <c r="E12" s="680">
        <v>81.2</v>
      </c>
    </row>
    <row r="13" spans="1:253" ht="20.100000000000001" customHeight="1">
      <c r="A13" s="79"/>
      <c r="B13" s="79" t="s">
        <v>82</v>
      </c>
      <c r="C13" s="579">
        <v>33.299999999999997</v>
      </c>
      <c r="D13" s="96">
        <v>22.5</v>
      </c>
      <c r="E13" s="680">
        <v>67.599999999999994</v>
      </c>
    </row>
    <row r="14" spans="1:253" ht="20.100000000000001" customHeight="1">
      <c r="A14" s="80"/>
      <c r="B14" s="79" t="s">
        <v>81</v>
      </c>
      <c r="C14" s="579">
        <v>13.2</v>
      </c>
      <c r="D14" s="96">
        <v>7.3</v>
      </c>
      <c r="E14" s="680">
        <v>55.2</v>
      </c>
    </row>
    <row r="15" spans="1:253" ht="20.100000000000001" customHeight="1">
      <c r="A15" s="80"/>
      <c r="B15" s="79" t="s">
        <v>80</v>
      </c>
      <c r="C15" s="579">
        <v>6</v>
      </c>
      <c r="D15" s="96">
        <v>6.2</v>
      </c>
      <c r="E15" s="680">
        <v>103.6</v>
      </c>
    </row>
    <row r="16" spans="1:253" ht="20.100000000000001" customHeight="1">
      <c r="A16" s="80"/>
      <c r="B16" s="79" t="s">
        <v>79</v>
      </c>
      <c r="C16" s="579">
        <v>164.4</v>
      </c>
      <c r="D16" s="96">
        <v>166.4</v>
      </c>
      <c r="E16" s="680">
        <v>101.2</v>
      </c>
    </row>
    <row r="17" spans="1:5" ht="21.75" customHeight="1">
      <c r="A17" s="77"/>
      <c r="B17" s="77"/>
      <c r="C17" s="78"/>
      <c r="D17" s="78"/>
      <c r="E17" s="78"/>
    </row>
    <row r="18" spans="1:5" ht="21.75" customHeight="1">
      <c r="A18" s="77"/>
      <c r="B18" s="77"/>
      <c r="C18" s="140"/>
      <c r="D18" s="97"/>
      <c r="E18" s="679"/>
    </row>
    <row r="19" spans="1:5" ht="21.75" customHeight="1">
      <c r="A19" s="77"/>
      <c r="B19" s="77"/>
      <c r="C19" s="579"/>
      <c r="D19" s="96"/>
      <c r="E19" s="680"/>
    </row>
    <row r="20" spans="1:5" ht="21.75" customHeight="1">
      <c r="A20" s="77"/>
      <c r="B20" s="77"/>
      <c r="C20" s="579"/>
      <c r="D20" s="96"/>
      <c r="E20" s="680"/>
    </row>
    <row r="21" spans="1:5" ht="21.75" customHeight="1">
      <c r="A21" s="77"/>
      <c r="B21" s="77"/>
      <c r="C21" s="579"/>
      <c r="D21" s="96"/>
      <c r="E21" s="680"/>
    </row>
    <row r="22" spans="1:5" ht="21.75" customHeight="1">
      <c r="A22" s="77"/>
      <c r="B22" s="77"/>
      <c r="C22" s="579"/>
      <c r="D22" s="96"/>
      <c r="E22" s="680"/>
    </row>
    <row r="23" spans="1:5" ht="21.75" customHeight="1">
      <c r="A23" s="77"/>
      <c r="B23" s="77"/>
      <c r="C23" s="579"/>
      <c r="D23" s="96"/>
      <c r="E23" s="680"/>
    </row>
    <row r="24" spans="1:5" ht="21.75" customHeight="1">
      <c r="A24" s="77"/>
      <c r="B24" s="77"/>
      <c r="C24" s="579"/>
      <c r="D24" s="96"/>
      <c r="E24" s="680"/>
    </row>
    <row r="25" spans="1:5" ht="21.75" customHeight="1">
      <c r="A25" s="77"/>
      <c r="B25" s="77"/>
      <c r="C25" s="579"/>
      <c r="D25" s="96"/>
      <c r="E25" s="680"/>
    </row>
    <row r="26" spans="1:5" ht="21.75" customHeight="1">
      <c r="B26" s="75"/>
      <c r="C26" s="76"/>
      <c r="D26" s="76"/>
      <c r="E26" s="75"/>
    </row>
    <row r="27" spans="1:5" ht="21.75" customHeight="1">
      <c r="B27" s="75"/>
      <c r="C27" s="75"/>
    </row>
    <row r="28" spans="1:5" ht="21.75" customHeight="1">
      <c r="B28" s="75"/>
      <c r="C28" s="75"/>
      <c r="E28" s="75"/>
    </row>
    <row r="29" spans="1:5" ht="21.75" customHeight="1">
      <c r="B29" s="75"/>
      <c r="C29" s="75"/>
      <c r="E29" s="75"/>
    </row>
    <row r="30" spans="1:5" ht="21.75" customHeight="1">
      <c r="B30" s="75"/>
      <c r="C30" s="75"/>
      <c r="E30" s="75"/>
    </row>
    <row r="31" spans="1:5" ht="21.75" customHeight="1">
      <c r="B31" s="75"/>
      <c r="C31" s="75"/>
      <c r="E31" s="75"/>
    </row>
    <row r="32" spans="1:5" ht="21.75" customHeight="1">
      <c r="B32" s="75"/>
      <c r="C32" s="75"/>
      <c r="E32" s="75"/>
    </row>
    <row r="33" spans="2:5" ht="21.75" customHeight="1">
      <c r="B33" s="75"/>
      <c r="C33" s="75"/>
      <c r="E33" s="75"/>
    </row>
    <row r="34" spans="2:5" ht="21.75" customHeight="1">
      <c r="B34" s="75"/>
      <c r="C34" s="75"/>
      <c r="E34" s="75"/>
    </row>
    <row r="35" spans="2:5" ht="21.75" customHeight="1">
      <c r="B35" s="75"/>
      <c r="C35" s="75"/>
      <c r="E35" s="75"/>
    </row>
    <row r="36" spans="2:5" ht="21.75" customHeight="1">
      <c r="B36" s="75"/>
      <c r="C36" s="75"/>
      <c r="E36" s="75"/>
    </row>
    <row r="37" spans="2:5" ht="21.75" customHeight="1">
      <c r="B37" s="75"/>
      <c r="C37" s="75"/>
      <c r="E37" s="75"/>
    </row>
    <row r="38" spans="2:5" ht="21.75" customHeight="1">
      <c r="B38" s="75"/>
      <c r="C38" s="76"/>
      <c r="E38" s="75"/>
    </row>
    <row r="39" spans="2:5" ht="21.75" customHeight="1">
      <c r="B39" s="75"/>
      <c r="C39" s="75"/>
      <c r="E39" s="75"/>
    </row>
    <row r="48" spans="2:5" ht="21.75" customHeight="1">
      <c r="B48" s="74"/>
      <c r="D48" s="74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P34"/>
  <sheetViews>
    <sheetView topLeftCell="A17" workbookViewId="0"/>
  </sheetViews>
  <sheetFormatPr defaultColWidth="11.42578125" defaultRowHeight="15"/>
  <cols>
    <col min="1" max="1" width="3.140625" style="342" customWidth="1"/>
    <col min="2" max="2" width="28.140625" style="342" customWidth="1"/>
    <col min="3" max="3" width="14.7109375" style="342" customWidth="1"/>
    <col min="4" max="4" width="13.140625" style="342" customWidth="1"/>
    <col min="5" max="5" width="11.42578125" style="342" customWidth="1"/>
    <col min="6" max="6" width="13" style="342" customWidth="1"/>
    <col min="7" max="7" width="2.42578125" style="342" customWidth="1"/>
    <col min="8" max="11" width="12.7109375" style="342" customWidth="1"/>
    <col min="12" max="12" width="4.7109375" style="342" customWidth="1"/>
    <col min="13" max="13" width="12.140625" style="342" bestFit="1" customWidth="1"/>
    <col min="14" max="16384" width="11.42578125" style="342"/>
  </cols>
  <sheetData>
    <row r="1" spans="1:16" ht="20.100000000000001" customHeight="1">
      <c r="A1" s="376" t="s">
        <v>501</v>
      </c>
      <c r="B1" s="375"/>
      <c r="C1" s="375"/>
      <c r="D1" s="375"/>
      <c r="E1" s="375"/>
      <c r="F1" s="375"/>
      <c r="G1" s="347"/>
      <c r="H1" s="347"/>
    </row>
    <row r="2" spans="1:16" ht="20.100000000000001" customHeight="1">
      <c r="A2" s="370"/>
      <c r="B2" s="370"/>
      <c r="C2" s="370"/>
      <c r="D2" s="370"/>
      <c r="E2" s="370"/>
      <c r="F2" s="370"/>
      <c r="G2" s="347"/>
      <c r="H2" s="347"/>
    </row>
    <row r="3" spans="1:16" ht="20.100000000000001" customHeight="1">
      <c r="A3" s="374"/>
      <c r="B3" s="374"/>
      <c r="C3" s="373"/>
      <c r="D3" s="370"/>
      <c r="E3" s="370"/>
      <c r="F3" s="370"/>
      <c r="G3" s="347"/>
      <c r="H3" s="347"/>
    </row>
    <row r="4" spans="1:16" ht="30" customHeight="1">
      <c r="A4" s="372"/>
      <c r="B4" s="372"/>
      <c r="C4" s="788" t="s">
        <v>524</v>
      </c>
      <c r="D4" s="788" t="s">
        <v>525</v>
      </c>
      <c r="E4" s="788" t="s">
        <v>526</v>
      </c>
      <c r="F4" s="956" t="s">
        <v>527</v>
      </c>
      <c r="G4" s="956"/>
      <c r="H4" s="371"/>
    </row>
    <row r="5" spans="1:16" ht="20.100000000000001" customHeight="1">
      <c r="A5" s="370"/>
      <c r="B5" s="370"/>
      <c r="C5" s="370"/>
      <c r="D5" s="370"/>
      <c r="E5" s="370"/>
      <c r="F5" s="370"/>
      <c r="G5" s="347"/>
      <c r="H5" s="347"/>
    </row>
    <row r="6" spans="1:16" ht="20.100000000000001" customHeight="1">
      <c r="A6" s="362" t="s">
        <v>353</v>
      </c>
      <c r="B6" s="364"/>
      <c r="C6" s="513"/>
      <c r="D6" s="513"/>
      <c r="E6" s="513"/>
      <c r="F6" s="513"/>
      <c r="G6" s="363"/>
      <c r="H6" s="363"/>
    </row>
    <row r="7" spans="1:16" ht="20.100000000000001" customHeight="1">
      <c r="A7" s="362" t="s">
        <v>78</v>
      </c>
      <c r="B7" s="352"/>
      <c r="C7" s="361">
        <f>E7-D7</f>
        <v>3717258.3</v>
      </c>
      <c r="D7" s="361">
        <v>364356.5</v>
      </c>
      <c r="E7" s="351">
        <v>4081614.8</v>
      </c>
      <c r="F7" s="361">
        <v>111.09964804174398</v>
      </c>
      <c r="G7" s="365"/>
      <c r="H7" s="369"/>
      <c r="I7" s="369"/>
      <c r="J7" s="369"/>
      <c r="K7" s="351"/>
      <c r="L7" s="368"/>
      <c r="M7" s="580"/>
      <c r="N7" s="580"/>
      <c r="O7" s="580"/>
      <c r="P7" s="580"/>
    </row>
    <row r="8" spans="1:16" ht="20.100000000000001" customHeight="1">
      <c r="A8" s="353" t="s">
        <v>351</v>
      </c>
      <c r="B8" s="352"/>
      <c r="C8" s="361"/>
      <c r="D8" s="348"/>
      <c r="E8" s="345"/>
      <c r="F8" s="514"/>
      <c r="G8" s="365"/>
      <c r="H8" s="369"/>
      <c r="I8" s="369"/>
      <c r="J8" s="357"/>
      <c r="K8" s="356"/>
      <c r="L8" s="355"/>
      <c r="M8" s="580"/>
      <c r="N8" s="580"/>
      <c r="O8" s="580"/>
      <c r="P8" s="580"/>
    </row>
    <row r="9" spans="1:16" ht="20.100000000000001" customHeight="1">
      <c r="A9" s="352"/>
      <c r="B9" s="354" t="s">
        <v>350</v>
      </c>
      <c r="C9" s="348">
        <f t="shared" ref="C9:C16" si="0">E9-D9</f>
        <v>3706484.1</v>
      </c>
      <c r="D9" s="348">
        <v>363241.5</v>
      </c>
      <c r="E9" s="345">
        <v>4069725.6</v>
      </c>
      <c r="F9" s="348">
        <v>111.09194699128525</v>
      </c>
      <c r="G9" s="365"/>
      <c r="H9" s="369"/>
      <c r="I9" s="369"/>
      <c r="L9" s="344"/>
      <c r="M9" s="580"/>
      <c r="N9" s="580"/>
      <c r="O9" s="580"/>
      <c r="P9" s="580"/>
    </row>
    <row r="10" spans="1:16" ht="20.100000000000001" customHeight="1">
      <c r="A10" s="352"/>
      <c r="B10" s="354" t="s">
        <v>349</v>
      </c>
      <c r="C10" s="348">
        <f t="shared" si="0"/>
        <v>10774.2</v>
      </c>
      <c r="D10" s="348">
        <v>1115</v>
      </c>
      <c r="E10" s="345">
        <v>11889.2</v>
      </c>
      <c r="F10" s="348">
        <v>113.79999999999998</v>
      </c>
      <c r="G10" s="365"/>
      <c r="H10" s="369"/>
      <c r="I10" s="369"/>
      <c r="L10" s="344"/>
      <c r="M10" s="580"/>
      <c r="N10" s="580"/>
      <c r="O10" s="580"/>
      <c r="P10" s="580"/>
    </row>
    <row r="11" spans="1:16" ht="20.100000000000001" customHeight="1">
      <c r="A11" s="353" t="s">
        <v>348</v>
      </c>
      <c r="B11" s="352"/>
      <c r="C11" s="348"/>
      <c r="D11" s="348"/>
      <c r="E11" s="345"/>
      <c r="F11" s="348"/>
      <c r="G11" s="365"/>
      <c r="H11" s="369"/>
      <c r="I11" s="369"/>
      <c r="J11" s="345"/>
      <c r="K11" s="345"/>
      <c r="L11" s="344"/>
      <c r="M11" s="580"/>
      <c r="N11" s="580"/>
      <c r="O11" s="580"/>
      <c r="P11" s="580"/>
    </row>
    <row r="12" spans="1:16" ht="20.100000000000001" customHeight="1">
      <c r="A12" s="350"/>
      <c r="B12" s="349" t="s">
        <v>347</v>
      </c>
      <c r="C12" s="348">
        <f t="shared" si="0"/>
        <v>8855.1</v>
      </c>
      <c r="D12" s="348">
        <v>594.5</v>
      </c>
      <c r="E12" s="345">
        <v>9449.6</v>
      </c>
      <c r="F12" s="348">
        <v>96.499999999999986</v>
      </c>
      <c r="G12" s="365"/>
      <c r="H12" s="369"/>
      <c r="I12" s="369"/>
      <c r="J12" s="345"/>
      <c r="K12" s="345"/>
      <c r="L12" s="344"/>
      <c r="M12" s="580"/>
      <c r="N12" s="580"/>
      <c r="O12" s="580"/>
      <c r="P12" s="580"/>
    </row>
    <row r="13" spans="1:16" ht="20.100000000000001" customHeight="1">
      <c r="A13" s="350"/>
      <c r="B13" s="349" t="s">
        <v>346</v>
      </c>
      <c r="C13" s="348">
        <f>E13-D13</f>
        <v>6207.2</v>
      </c>
      <c r="D13" s="348">
        <v>591</v>
      </c>
      <c r="E13" s="345">
        <v>6798.2</v>
      </c>
      <c r="F13" s="348">
        <v>112.38356586833045</v>
      </c>
      <c r="G13" s="365"/>
      <c r="H13" s="369"/>
      <c r="I13" s="369"/>
      <c r="J13" s="345"/>
      <c r="K13" s="345"/>
      <c r="L13" s="344"/>
      <c r="M13" s="580"/>
      <c r="N13" s="580"/>
      <c r="O13" s="580"/>
      <c r="P13" s="580"/>
    </row>
    <row r="14" spans="1:16" ht="20.100000000000001" customHeight="1">
      <c r="A14" s="350"/>
      <c r="B14" s="349" t="s">
        <v>659</v>
      </c>
      <c r="C14" s="348">
        <f t="shared" si="0"/>
        <v>157656</v>
      </c>
      <c r="D14" s="348">
        <v>15270</v>
      </c>
      <c r="E14" s="345">
        <v>172926</v>
      </c>
      <c r="F14" s="348">
        <v>103.75544399597298</v>
      </c>
      <c r="G14" s="366"/>
      <c r="H14" s="369"/>
      <c r="I14" s="369"/>
      <c r="J14" s="345"/>
      <c r="K14" s="345"/>
      <c r="L14" s="367"/>
      <c r="M14" s="580"/>
      <c r="N14" s="580"/>
      <c r="O14" s="580"/>
      <c r="P14" s="580"/>
    </row>
    <row r="15" spans="1:16" ht="20.100000000000001" customHeight="1">
      <c r="A15" s="350"/>
      <c r="B15" s="349" t="s">
        <v>345</v>
      </c>
      <c r="C15" s="348">
        <f t="shared" si="0"/>
        <v>3502948.1</v>
      </c>
      <c r="D15" s="348">
        <v>343107.3</v>
      </c>
      <c r="E15" s="345">
        <v>3846055.4</v>
      </c>
      <c r="F15" s="348">
        <v>111.45820413554657</v>
      </c>
      <c r="G15" s="365"/>
      <c r="H15" s="369"/>
      <c r="I15" s="369"/>
      <c r="J15" s="345"/>
      <c r="K15" s="345"/>
      <c r="L15" s="344"/>
      <c r="M15" s="580"/>
      <c r="N15" s="580"/>
      <c r="O15" s="580"/>
      <c r="P15" s="580"/>
    </row>
    <row r="16" spans="1:16" ht="20.100000000000001" customHeight="1">
      <c r="A16" s="350"/>
      <c r="B16" s="349" t="s">
        <v>344</v>
      </c>
      <c r="C16" s="348">
        <f t="shared" si="0"/>
        <v>41592</v>
      </c>
      <c r="D16" s="348">
        <v>4793.6000000000004</v>
      </c>
      <c r="E16" s="345">
        <v>46385.599999999999</v>
      </c>
      <c r="F16" s="348">
        <v>114.1</v>
      </c>
      <c r="G16" s="365"/>
      <c r="H16" s="369"/>
      <c r="I16" s="369"/>
      <c r="J16" s="345"/>
      <c r="K16" s="345"/>
      <c r="L16" s="344"/>
      <c r="M16" s="580"/>
      <c r="N16" s="580"/>
      <c r="O16" s="580"/>
      <c r="P16" s="580"/>
    </row>
    <row r="17" spans="1:16" ht="20.100000000000001" customHeight="1">
      <c r="A17" s="515"/>
      <c r="B17" s="515"/>
      <c r="C17" s="514"/>
      <c r="D17" s="514"/>
      <c r="E17" s="346"/>
      <c r="F17" s="514"/>
      <c r="G17" s="515"/>
      <c r="H17" s="346"/>
      <c r="I17" s="345"/>
      <c r="J17" s="345"/>
      <c r="K17" s="345"/>
      <c r="L17" s="344"/>
      <c r="M17" s="580"/>
      <c r="N17" s="580"/>
      <c r="O17" s="580"/>
      <c r="P17" s="580"/>
    </row>
    <row r="18" spans="1:16" ht="20.100000000000001" customHeight="1">
      <c r="A18" s="362" t="s">
        <v>352</v>
      </c>
      <c r="B18" s="364"/>
      <c r="C18" s="514"/>
      <c r="D18" s="514"/>
      <c r="E18" s="346"/>
      <c r="F18" s="514"/>
      <c r="G18" s="515"/>
      <c r="H18" s="346"/>
      <c r="I18" s="345"/>
      <c r="J18" s="345"/>
      <c r="K18" s="345"/>
      <c r="L18" s="344"/>
      <c r="M18" s="580"/>
      <c r="N18" s="580"/>
      <c r="O18" s="580"/>
      <c r="P18" s="580"/>
    </row>
    <row r="19" spans="1:16" ht="20.100000000000001" customHeight="1">
      <c r="A19" s="362" t="s">
        <v>78</v>
      </c>
      <c r="B19" s="352"/>
      <c r="C19" s="361">
        <f>E19-D19</f>
        <v>165911.3737550166</v>
      </c>
      <c r="D19" s="361">
        <v>16845.394071023522</v>
      </c>
      <c r="E19" s="351">
        <v>182756.76782604013</v>
      </c>
      <c r="F19" s="361">
        <v>109.12853166255867</v>
      </c>
      <c r="G19" s="515"/>
      <c r="H19" s="346"/>
      <c r="I19" s="345"/>
      <c r="J19" s="345"/>
      <c r="K19" s="345"/>
      <c r="L19" s="344"/>
      <c r="M19" s="580"/>
      <c r="N19" s="580"/>
      <c r="O19" s="580"/>
      <c r="P19" s="580"/>
    </row>
    <row r="20" spans="1:16" ht="20.100000000000001" customHeight="1">
      <c r="A20" s="353" t="s">
        <v>351</v>
      </c>
      <c r="B20" s="352"/>
      <c r="C20" s="361"/>
      <c r="D20" s="348"/>
      <c r="E20" s="345"/>
      <c r="F20" s="348"/>
      <c r="G20" s="515"/>
      <c r="H20" s="346"/>
      <c r="I20" s="356"/>
      <c r="J20" s="357"/>
      <c r="K20" s="345"/>
      <c r="L20" s="347"/>
      <c r="M20" s="580"/>
      <c r="N20" s="580"/>
      <c r="O20" s="580"/>
      <c r="P20" s="580"/>
    </row>
    <row r="21" spans="1:16" ht="20.100000000000001" customHeight="1">
      <c r="A21" s="352"/>
      <c r="B21" s="354" t="s">
        <v>350</v>
      </c>
      <c r="C21" s="348">
        <f t="shared" ref="C21:C28" si="1">E21-D21</f>
        <v>133666.77410676595</v>
      </c>
      <c r="D21" s="348">
        <v>13585.724954423522</v>
      </c>
      <c r="E21" s="345">
        <v>147252.49906118948</v>
      </c>
      <c r="F21" s="348">
        <v>108.52613819201224</v>
      </c>
      <c r="G21" s="513"/>
      <c r="H21" s="346"/>
      <c r="I21" s="356"/>
      <c r="J21" s="357"/>
      <c r="K21" s="345"/>
      <c r="L21" s="363"/>
      <c r="M21" s="580"/>
      <c r="N21" s="580"/>
      <c r="O21" s="580"/>
      <c r="P21" s="580"/>
    </row>
    <row r="22" spans="1:16" ht="20.100000000000001" customHeight="1">
      <c r="A22" s="352"/>
      <c r="B22" s="354" t="s">
        <v>349</v>
      </c>
      <c r="C22" s="348">
        <f t="shared" si="1"/>
        <v>32244.599648250653</v>
      </c>
      <c r="D22" s="348">
        <v>3259.6691166000001</v>
      </c>
      <c r="E22" s="345">
        <v>35504.268764850654</v>
      </c>
      <c r="F22" s="348">
        <v>111.7</v>
      </c>
      <c r="G22" s="513"/>
      <c r="H22" s="360"/>
      <c r="I22" s="351"/>
      <c r="J22" s="359"/>
      <c r="K22" s="351"/>
      <c r="L22" s="358"/>
      <c r="M22" s="580"/>
      <c r="N22" s="580"/>
      <c r="O22" s="580"/>
      <c r="P22" s="580"/>
    </row>
    <row r="23" spans="1:16" ht="20.100000000000001" customHeight="1">
      <c r="A23" s="353" t="s">
        <v>348</v>
      </c>
      <c r="B23" s="352"/>
      <c r="C23" s="348"/>
      <c r="D23" s="348"/>
      <c r="E23" s="345"/>
      <c r="F23" s="348"/>
      <c r="G23" s="515"/>
      <c r="H23" s="346"/>
      <c r="I23" s="357"/>
      <c r="J23" s="357"/>
      <c r="K23" s="356"/>
      <c r="L23" s="355"/>
      <c r="M23" s="580"/>
      <c r="N23" s="580"/>
      <c r="O23" s="580"/>
      <c r="P23" s="580"/>
    </row>
    <row r="24" spans="1:16" ht="20.100000000000001" customHeight="1">
      <c r="A24" s="350"/>
      <c r="B24" s="349" t="s">
        <v>347</v>
      </c>
      <c r="C24" s="348">
        <f t="shared" si="1"/>
        <v>3435.2999999999997</v>
      </c>
      <c r="D24" s="348">
        <v>205.3</v>
      </c>
      <c r="E24" s="345">
        <v>3640.6</v>
      </c>
      <c r="F24" s="348">
        <v>107.2</v>
      </c>
      <c r="G24" s="515"/>
      <c r="H24" s="346"/>
      <c r="I24" s="345"/>
      <c r="J24" s="345"/>
      <c r="K24" s="345"/>
      <c r="L24" s="344"/>
      <c r="M24" s="580"/>
      <c r="N24" s="580"/>
      <c r="O24" s="580"/>
      <c r="P24" s="580"/>
    </row>
    <row r="25" spans="1:16" ht="20.100000000000001" customHeight="1">
      <c r="A25" s="350"/>
      <c r="B25" s="349" t="s">
        <v>346</v>
      </c>
      <c r="C25" s="348">
        <f t="shared" si="1"/>
        <v>331.32864987098787</v>
      </c>
      <c r="D25" s="348">
        <v>34.851147195118173</v>
      </c>
      <c r="E25" s="345">
        <v>366.17979706610606</v>
      </c>
      <c r="F25" s="348">
        <v>111.76357442668636</v>
      </c>
      <c r="G25" s="515"/>
      <c r="H25" s="346"/>
      <c r="I25" s="345"/>
      <c r="J25" s="345"/>
      <c r="K25" s="345"/>
      <c r="L25" s="344"/>
      <c r="M25" s="580"/>
      <c r="N25" s="580"/>
      <c r="O25" s="580"/>
      <c r="P25" s="580"/>
    </row>
    <row r="26" spans="1:16" ht="20.100000000000001" customHeight="1">
      <c r="A26" s="350"/>
      <c r="B26" s="349" t="s">
        <v>659</v>
      </c>
      <c r="C26" s="348">
        <f t="shared" si="1"/>
        <v>2893.8530646598374</v>
      </c>
      <c r="D26" s="348">
        <v>289.11116202259308</v>
      </c>
      <c r="E26" s="345">
        <v>3182.9642266824303</v>
      </c>
      <c r="F26" s="348">
        <v>108.37084873632507</v>
      </c>
      <c r="G26" s="515"/>
      <c r="H26" s="346"/>
      <c r="I26" s="345"/>
      <c r="J26" s="345"/>
      <c r="K26" s="345"/>
      <c r="L26" s="344"/>
      <c r="M26" s="580"/>
      <c r="N26" s="580"/>
      <c r="O26" s="580"/>
      <c r="P26" s="580"/>
    </row>
    <row r="27" spans="1:16" ht="20.100000000000001" customHeight="1">
      <c r="A27" s="350"/>
      <c r="B27" s="349" t="s">
        <v>345</v>
      </c>
      <c r="C27" s="348">
        <f>E27-D27</f>
        <v>113519.40000000001</v>
      </c>
      <c r="D27" s="348">
        <v>11127.2</v>
      </c>
      <c r="E27" s="345">
        <v>124646.6</v>
      </c>
      <c r="F27" s="348">
        <v>108.10336375486456</v>
      </c>
      <c r="G27" s="515"/>
      <c r="L27" s="344"/>
      <c r="M27" s="580"/>
      <c r="N27" s="580"/>
      <c r="O27" s="580"/>
      <c r="P27" s="580"/>
    </row>
    <row r="28" spans="1:16" ht="20.100000000000001" customHeight="1">
      <c r="A28" s="350"/>
      <c r="B28" s="349" t="s">
        <v>344</v>
      </c>
      <c r="C28" s="348">
        <f t="shared" si="1"/>
        <v>45731.56142147888</v>
      </c>
      <c r="D28" s="348">
        <v>5188.8999999999996</v>
      </c>
      <c r="E28" s="345">
        <v>50920.461421478882</v>
      </c>
      <c r="F28" s="348">
        <v>111.9</v>
      </c>
      <c r="G28" s="515"/>
      <c r="L28" s="344"/>
      <c r="M28" s="580"/>
      <c r="N28" s="580"/>
      <c r="O28" s="580"/>
      <c r="P28" s="580"/>
    </row>
    <row r="29" spans="1:16" ht="20.100000000000001" customHeight="1">
      <c r="A29" s="513"/>
      <c r="B29" s="513"/>
      <c r="C29" s="513"/>
      <c r="D29" s="777"/>
      <c r="E29" s="777"/>
      <c r="F29" s="513"/>
      <c r="H29" s="346"/>
      <c r="I29" s="351"/>
      <c r="J29" s="351"/>
      <c r="K29" s="345"/>
      <c r="L29" s="344"/>
      <c r="M29" s="343"/>
    </row>
    <row r="30" spans="1:16" ht="20.100000000000001" customHeight="1">
      <c r="H30" s="346"/>
      <c r="I30" s="345"/>
      <c r="J30" s="345"/>
      <c r="K30" s="345"/>
      <c r="L30" s="344"/>
      <c r="M30" s="343"/>
    </row>
    <row r="31" spans="1:16" ht="20.100000000000001" customHeight="1">
      <c r="H31" s="346"/>
      <c r="I31" s="345"/>
      <c r="J31" s="345"/>
      <c r="K31" s="345"/>
      <c r="L31" s="344"/>
      <c r="M31" s="343"/>
    </row>
    <row r="32" spans="1:16" ht="20.100000000000001" customHeight="1">
      <c r="H32" s="346"/>
      <c r="I32" s="345"/>
      <c r="J32" s="345"/>
      <c r="K32" s="345"/>
      <c r="L32" s="344"/>
      <c r="M32" s="343"/>
    </row>
    <row r="33" spans="8:13" ht="20.100000000000001" customHeight="1">
      <c r="H33" s="346"/>
      <c r="I33" s="345"/>
      <c r="J33" s="345"/>
      <c r="K33" s="345"/>
      <c r="L33" s="344"/>
      <c r="M33" s="343"/>
    </row>
    <row r="34" spans="8:13" ht="20.100000000000001" customHeight="1">
      <c r="H34" s="346"/>
      <c r="I34" s="345"/>
      <c r="J34" s="345"/>
      <c r="K34" s="345"/>
      <c r="L34" s="344"/>
      <c r="M34" s="343"/>
    </row>
  </sheetData>
  <mergeCells count="1">
    <mergeCell ref="F4:G4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N43"/>
  <sheetViews>
    <sheetView topLeftCell="A4" workbookViewId="0"/>
  </sheetViews>
  <sheetFormatPr defaultColWidth="10.28515625" defaultRowHeight="15"/>
  <cols>
    <col min="1" max="1" width="3.140625" style="377" customWidth="1"/>
    <col min="2" max="2" width="29.7109375" style="377" customWidth="1"/>
    <col min="3" max="3" width="14.42578125" style="377" customWidth="1"/>
    <col min="4" max="4" width="13.42578125" style="377" customWidth="1"/>
    <col min="5" max="5" width="12.5703125" style="377" customWidth="1"/>
    <col min="6" max="6" width="11.42578125" style="377" customWidth="1"/>
    <col min="7" max="7" width="3.5703125" style="377" customWidth="1"/>
    <col min="8" max="9" width="12.7109375" style="377" customWidth="1"/>
    <col min="10" max="10" width="5.85546875" style="377" customWidth="1"/>
    <col min="11" max="16384" width="10.28515625" style="377"/>
  </cols>
  <sheetData>
    <row r="1" spans="1:14" ht="21" customHeight="1">
      <c r="A1" s="376" t="s">
        <v>502</v>
      </c>
      <c r="B1" s="375"/>
      <c r="C1" s="375"/>
      <c r="D1" s="375"/>
      <c r="E1" s="375"/>
      <c r="F1" s="375"/>
      <c r="G1" s="375"/>
      <c r="H1" s="347"/>
      <c r="I1" s="347"/>
      <c r="J1" s="347"/>
      <c r="K1" s="347"/>
    </row>
    <row r="2" spans="1:14" ht="15.75">
      <c r="A2" s="370"/>
      <c r="B2" s="370"/>
      <c r="C2" s="370"/>
      <c r="D2" s="370"/>
      <c r="E2" s="370"/>
      <c r="F2" s="370"/>
      <c r="G2" s="370"/>
      <c r="H2" s="347"/>
      <c r="I2" s="347"/>
      <c r="J2" s="347"/>
      <c r="K2" s="347"/>
    </row>
    <row r="3" spans="1:14" ht="15.75">
      <c r="A3" s="370"/>
      <c r="B3" s="370"/>
      <c r="C3" s="370"/>
      <c r="D3" s="370"/>
      <c r="E3" s="370"/>
      <c r="F3" s="370"/>
      <c r="G3" s="370"/>
      <c r="H3" s="347"/>
      <c r="I3" s="347"/>
      <c r="J3" s="347"/>
      <c r="K3" s="347"/>
    </row>
    <row r="4" spans="1:14" ht="24" customHeight="1">
      <c r="A4" s="374"/>
      <c r="B4" s="374"/>
      <c r="C4" s="373"/>
      <c r="D4" s="370"/>
      <c r="E4" s="370"/>
      <c r="F4" s="370"/>
      <c r="G4" s="370"/>
      <c r="H4" s="347"/>
      <c r="I4" s="347"/>
      <c r="J4" s="347"/>
      <c r="K4" s="347"/>
    </row>
    <row r="5" spans="1:14" s="396" customFormat="1" ht="27" customHeight="1">
      <c r="A5" s="372"/>
      <c r="B5" s="372"/>
      <c r="C5" s="788" t="s">
        <v>524</v>
      </c>
      <c r="D5" s="788" t="s">
        <v>525</v>
      </c>
      <c r="E5" s="788" t="s">
        <v>526</v>
      </c>
      <c r="F5" s="956" t="s">
        <v>528</v>
      </c>
      <c r="G5" s="957"/>
      <c r="H5" s="397"/>
      <c r="I5" s="397"/>
      <c r="J5" s="397"/>
      <c r="K5" s="397"/>
    </row>
    <row r="6" spans="1:14" ht="18" customHeight="1">
      <c r="A6" s="370"/>
      <c r="B6" s="370"/>
      <c r="C6" s="370"/>
      <c r="D6" s="370"/>
      <c r="E6" s="370"/>
      <c r="F6" s="370"/>
      <c r="G6" s="370"/>
      <c r="H6" s="347"/>
      <c r="I6" s="347"/>
      <c r="J6" s="347"/>
      <c r="K6" s="347"/>
    </row>
    <row r="7" spans="1:14" ht="18" customHeight="1">
      <c r="A7" s="517" t="s">
        <v>355</v>
      </c>
      <c r="B7" s="387"/>
      <c r="C7" s="395"/>
      <c r="D7" s="395"/>
      <c r="E7" s="395"/>
      <c r="F7" s="394"/>
      <c r="G7" s="394"/>
      <c r="H7" s="347"/>
      <c r="I7" s="347"/>
      <c r="J7" s="347"/>
      <c r="K7" s="347"/>
    </row>
    <row r="8" spans="1:14" ht="18" customHeight="1">
      <c r="A8" s="362" t="s">
        <v>78</v>
      </c>
      <c r="B8" s="352"/>
      <c r="C8" s="358">
        <f>E8-D8</f>
        <v>1314788.2999999998</v>
      </c>
      <c r="D8" s="358">
        <v>128156.1</v>
      </c>
      <c r="E8" s="358">
        <v>1442944.4</v>
      </c>
      <c r="F8" s="358">
        <v>109.79404665664312</v>
      </c>
      <c r="G8" s="388"/>
      <c r="H8" s="385"/>
      <c r="I8" s="385"/>
      <c r="J8" s="393"/>
      <c r="K8" s="581"/>
      <c r="L8" s="581"/>
      <c r="M8" s="581"/>
      <c r="N8" s="581"/>
    </row>
    <row r="9" spans="1:14" ht="18" customHeight="1">
      <c r="A9" s="353" t="s">
        <v>351</v>
      </c>
      <c r="B9" s="352"/>
      <c r="C9" s="358"/>
      <c r="D9" s="518"/>
      <c r="E9" s="391"/>
      <c r="F9" s="381"/>
      <c r="G9" s="388"/>
      <c r="H9" s="383"/>
      <c r="I9" s="383"/>
      <c r="J9" s="392"/>
      <c r="K9" s="581"/>
      <c r="L9" s="581"/>
      <c r="M9" s="581"/>
      <c r="N9" s="581"/>
    </row>
    <row r="10" spans="1:14" ht="18" customHeight="1">
      <c r="A10" s="352"/>
      <c r="B10" s="354" t="s">
        <v>350</v>
      </c>
      <c r="C10" s="344">
        <f t="shared" ref="C10:C17" si="0">E10-D10</f>
        <v>1284629.7999999998</v>
      </c>
      <c r="D10" s="344">
        <v>125342.6</v>
      </c>
      <c r="E10" s="344">
        <v>1409972.4</v>
      </c>
      <c r="F10" s="344">
        <v>110.02572990541582</v>
      </c>
      <c r="G10" s="519"/>
      <c r="J10" s="390"/>
      <c r="K10" s="581"/>
      <c r="L10" s="581"/>
      <c r="M10" s="581"/>
      <c r="N10" s="581"/>
    </row>
    <row r="11" spans="1:14" ht="18" customHeight="1">
      <c r="A11" s="352"/>
      <c r="B11" s="354" t="s">
        <v>349</v>
      </c>
      <c r="C11" s="344">
        <f t="shared" si="0"/>
        <v>30158.5</v>
      </c>
      <c r="D11" s="344">
        <v>2813.5</v>
      </c>
      <c r="E11" s="344">
        <v>32972</v>
      </c>
      <c r="F11" s="344">
        <v>100.72422070965334</v>
      </c>
      <c r="G11" s="519"/>
      <c r="J11" s="390"/>
      <c r="K11" s="581"/>
      <c r="L11" s="581"/>
      <c r="M11" s="581"/>
      <c r="N11" s="581"/>
    </row>
    <row r="12" spans="1:14" ht="18" customHeight="1">
      <c r="A12" s="353" t="s">
        <v>348</v>
      </c>
      <c r="B12" s="352"/>
      <c r="C12" s="391"/>
      <c r="D12" s="391"/>
      <c r="E12" s="391"/>
      <c r="F12" s="344"/>
      <c r="G12" s="388"/>
      <c r="H12" s="381"/>
      <c r="I12" s="381"/>
      <c r="J12" s="390"/>
      <c r="K12" s="581"/>
      <c r="L12" s="581"/>
      <c r="M12" s="581"/>
      <c r="N12" s="581"/>
    </row>
    <row r="13" spans="1:14" ht="18" customHeight="1">
      <c r="A13" s="350"/>
      <c r="B13" s="349" t="s">
        <v>347</v>
      </c>
      <c r="C13" s="344">
        <f t="shared" si="0"/>
        <v>5069.8</v>
      </c>
      <c r="D13" s="344">
        <v>559.4</v>
      </c>
      <c r="E13" s="344">
        <v>5629.2</v>
      </c>
      <c r="F13" s="344">
        <v>108.2</v>
      </c>
      <c r="G13" s="388"/>
      <c r="H13" s="381"/>
      <c r="I13" s="381"/>
      <c r="J13" s="390"/>
      <c r="K13" s="581"/>
      <c r="L13" s="581"/>
      <c r="M13" s="581"/>
      <c r="N13" s="581"/>
    </row>
    <row r="14" spans="1:14" ht="18" customHeight="1">
      <c r="A14" s="350"/>
      <c r="B14" s="349" t="s">
        <v>346</v>
      </c>
      <c r="C14" s="344">
        <f t="shared" si="0"/>
        <v>63405.700000000004</v>
      </c>
      <c r="D14" s="344">
        <v>6181.6</v>
      </c>
      <c r="E14" s="344">
        <v>69587.3</v>
      </c>
      <c r="F14" s="344">
        <v>109.38432220183107</v>
      </c>
      <c r="G14" s="388"/>
      <c r="H14" s="381"/>
      <c r="I14" s="381"/>
      <c r="J14" s="390"/>
      <c r="K14" s="581"/>
      <c r="L14" s="581"/>
      <c r="M14" s="581"/>
      <c r="N14" s="581"/>
    </row>
    <row r="15" spans="1:14" ht="18" customHeight="1">
      <c r="A15" s="350"/>
      <c r="B15" s="349" t="s">
        <v>659</v>
      </c>
      <c r="C15" s="344">
        <f t="shared" si="0"/>
        <v>227027.8</v>
      </c>
      <c r="D15" s="344">
        <v>22565.599999999999</v>
      </c>
      <c r="E15" s="344">
        <v>249593.4</v>
      </c>
      <c r="F15" s="344">
        <v>107.48833213920052</v>
      </c>
      <c r="G15" s="388"/>
      <c r="H15" s="381"/>
      <c r="I15" s="381"/>
      <c r="J15" s="390"/>
      <c r="K15" s="581"/>
      <c r="L15" s="581"/>
      <c r="M15" s="581"/>
      <c r="N15" s="581"/>
    </row>
    <row r="16" spans="1:14" ht="18" customHeight="1">
      <c r="A16" s="350"/>
      <c r="B16" s="349" t="s">
        <v>345</v>
      </c>
      <c r="C16" s="344">
        <f t="shared" si="0"/>
        <v>1018995.2</v>
      </c>
      <c r="D16" s="344">
        <v>98821.5</v>
      </c>
      <c r="E16" s="344">
        <v>1117816.7</v>
      </c>
      <c r="F16" s="344">
        <v>110.35733340186154</v>
      </c>
      <c r="G16" s="388"/>
      <c r="H16" s="381"/>
      <c r="I16" s="381"/>
      <c r="J16" s="390"/>
      <c r="K16" s="581"/>
      <c r="L16" s="581"/>
      <c r="M16" s="581"/>
      <c r="N16" s="581"/>
    </row>
    <row r="17" spans="1:14" ht="18" customHeight="1">
      <c r="A17" s="350"/>
      <c r="B17" s="349" t="s">
        <v>344</v>
      </c>
      <c r="C17" s="344">
        <f t="shared" si="0"/>
        <v>289.90000000000003</v>
      </c>
      <c r="D17" s="344">
        <v>27.9</v>
      </c>
      <c r="E17" s="344">
        <v>317.8</v>
      </c>
      <c r="F17" s="344">
        <v>107.1</v>
      </c>
      <c r="G17" s="388"/>
      <c r="H17" s="381"/>
      <c r="I17" s="381"/>
      <c r="J17" s="390"/>
      <c r="K17" s="581"/>
      <c r="L17" s="581"/>
      <c r="M17" s="581"/>
      <c r="N17" s="581"/>
    </row>
    <row r="18" spans="1:14" ht="18" customHeight="1">
      <c r="A18" s="520"/>
      <c r="B18" s="520"/>
      <c r="C18" s="521"/>
      <c r="D18" s="521"/>
      <c r="E18" s="522"/>
      <c r="F18" s="522"/>
      <c r="G18" s="388"/>
      <c r="H18" s="381"/>
      <c r="I18" s="381"/>
      <c r="J18" s="390"/>
      <c r="K18" s="581"/>
      <c r="L18" s="581"/>
      <c r="M18" s="581"/>
      <c r="N18" s="581"/>
    </row>
    <row r="19" spans="1:14" ht="18" customHeight="1">
      <c r="A19" s="520"/>
      <c r="B19" s="520"/>
      <c r="C19" s="521"/>
      <c r="D19" s="521"/>
      <c r="E19" s="522"/>
      <c r="F19" s="522"/>
      <c r="G19" s="388"/>
      <c r="H19" s="381"/>
      <c r="I19" s="381"/>
      <c r="J19" s="390"/>
      <c r="K19" s="581"/>
      <c r="L19" s="581"/>
      <c r="M19" s="581"/>
      <c r="N19" s="581"/>
    </row>
    <row r="20" spans="1:14" ht="18" customHeight="1">
      <c r="A20" s="517" t="s">
        <v>354</v>
      </c>
      <c r="B20" s="387"/>
      <c r="C20" s="521"/>
      <c r="D20" s="521"/>
      <c r="E20" s="522"/>
      <c r="F20" s="522"/>
      <c r="G20" s="515"/>
      <c r="H20" s="381"/>
      <c r="I20" s="381"/>
      <c r="J20" s="390"/>
      <c r="K20" s="581"/>
      <c r="L20" s="581"/>
      <c r="M20" s="581"/>
      <c r="N20" s="581"/>
    </row>
    <row r="21" spans="1:14" ht="18" customHeight="1">
      <c r="A21" s="362" t="s">
        <v>78</v>
      </c>
      <c r="B21" s="352"/>
      <c r="C21" s="358">
        <f>E21-D21</f>
        <v>244911.34333711071</v>
      </c>
      <c r="D21" s="358">
        <v>23953.980135226626</v>
      </c>
      <c r="E21" s="358">
        <v>268865.32347233733</v>
      </c>
      <c r="F21" s="358">
        <v>106.75455569862362</v>
      </c>
      <c r="G21" s="515"/>
      <c r="H21" s="383"/>
      <c r="I21" s="381"/>
      <c r="J21" s="389"/>
      <c r="K21" s="581"/>
      <c r="L21" s="581"/>
      <c r="M21" s="581"/>
      <c r="N21" s="581"/>
    </row>
    <row r="22" spans="1:14" ht="18" customHeight="1">
      <c r="A22" s="353" t="s">
        <v>351</v>
      </c>
      <c r="B22" s="352"/>
      <c r="C22" s="358"/>
      <c r="D22" s="523"/>
      <c r="E22" s="524"/>
      <c r="F22" s="522"/>
      <c r="G22" s="515"/>
      <c r="H22" s="383"/>
      <c r="I22" s="381"/>
      <c r="J22" s="363"/>
      <c r="K22" s="581"/>
      <c r="L22" s="581"/>
      <c r="M22" s="581"/>
      <c r="N22" s="581"/>
    </row>
    <row r="23" spans="1:14" ht="18" customHeight="1">
      <c r="A23" s="352"/>
      <c r="B23" s="354" t="s">
        <v>350</v>
      </c>
      <c r="C23" s="344">
        <f t="shared" ref="C23:C30" si="1">E23-D23</f>
        <v>123825.99466016822</v>
      </c>
      <c r="D23" s="344">
        <v>12659.513603253428</v>
      </c>
      <c r="E23" s="344">
        <v>136485.50826342165</v>
      </c>
      <c r="F23" s="344">
        <v>110.99312572663007</v>
      </c>
      <c r="G23" s="515"/>
      <c r="H23" s="383"/>
      <c r="I23" s="381"/>
      <c r="J23" s="386"/>
      <c r="K23" s="581"/>
      <c r="L23" s="581"/>
      <c r="M23" s="581"/>
      <c r="N23" s="581"/>
    </row>
    <row r="24" spans="1:14" ht="18" customHeight="1">
      <c r="A24" s="352"/>
      <c r="B24" s="354" t="s">
        <v>349</v>
      </c>
      <c r="C24" s="344">
        <f t="shared" si="1"/>
        <v>121085.34867694248</v>
      </c>
      <c r="D24" s="344">
        <v>11294.466531973198</v>
      </c>
      <c r="E24" s="344">
        <v>132379.81520891568</v>
      </c>
      <c r="F24" s="344">
        <v>102.71062751522675</v>
      </c>
      <c r="G24" s="515"/>
      <c r="H24" s="385"/>
      <c r="I24" s="385"/>
      <c r="J24" s="384"/>
      <c r="K24" s="581"/>
      <c r="L24" s="581"/>
      <c r="M24" s="581"/>
      <c r="N24" s="581"/>
    </row>
    <row r="25" spans="1:14" ht="18" customHeight="1">
      <c r="A25" s="353" t="s">
        <v>348</v>
      </c>
      <c r="B25" s="352"/>
      <c r="C25" s="344"/>
      <c r="D25" s="344"/>
      <c r="E25" s="344"/>
      <c r="F25" s="344"/>
      <c r="G25" s="515"/>
      <c r="H25" s="383"/>
      <c r="I25" s="383"/>
      <c r="J25" s="380"/>
      <c r="K25" s="581"/>
      <c r="L25" s="581"/>
      <c r="M25" s="581"/>
      <c r="N25" s="581"/>
    </row>
    <row r="26" spans="1:14" ht="18" customHeight="1">
      <c r="A26" s="350"/>
      <c r="B26" s="349" t="s">
        <v>347</v>
      </c>
      <c r="C26" s="344">
        <f t="shared" si="1"/>
        <v>3243.1</v>
      </c>
      <c r="D26" s="344">
        <v>373.6</v>
      </c>
      <c r="E26" s="344">
        <v>3616.7</v>
      </c>
      <c r="F26" s="344">
        <v>111.3</v>
      </c>
      <c r="G26" s="515"/>
      <c r="J26" s="380"/>
      <c r="K26" s="581"/>
      <c r="L26" s="581"/>
      <c r="M26" s="581"/>
      <c r="N26" s="581"/>
    </row>
    <row r="27" spans="1:14" ht="18" customHeight="1">
      <c r="A27" s="350"/>
      <c r="B27" s="349" t="s">
        <v>346</v>
      </c>
      <c r="C27" s="344">
        <f t="shared" si="1"/>
        <v>127124.11415996964</v>
      </c>
      <c r="D27" s="344">
        <v>12120.249167689677</v>
      </c>
      <c r="E27" s="344">
        <v>139244.36332765932</v>
      </c>
      <c r="F27" s="344">
        <v>103.92897558637144</v>
      </c>
      <c r="G27" s="515"/>
      <c r="J27" s="380"/>
      <c r="K27" s="581"/>
      <c r="L27" s="581"/>
      <c r="M27" s="581"/>
      <c r="N27" s="581"/>
    </row>
    <row r="28" spans="1:14" ht="18" customHeight="1">
      <c r="A28" s="350"/>
      <c r="B28" s="349" t="s">
        <v>659</v>
      </c>
      <c r="C28" s="344">
        <f t="shared" si="1"/>
        <v>48246.807380160411</v>
      </c>
      <c r="D28" s="344">
        <v>4807.2500945359379</v>
      </c>
      <c r="E28" s="344">
        <v>53054.057474696347</v>
      </c>
      <c r="F28" s="344">
        <v>108.2236473937602</v>
      </c>
      <c r="G28" s="515"/>
      <c r="H28" s="381"/>
      <c r="I28" s="381"/>
      <c r="J28" s="380"/>
      <c r="K28" s="581"/>
      <c r="L28" s="581"/>
      <c r="M28" s="581"/>
      <c r="N28" s="581"/>
    </row>
    <row r="29" spans="1:14" ht="18" customHeight="1">
      <c r="A29" s="350"/>
      <c r="B29" s="349" t="s">
        <v>345</v>
      </c>
      <c r="C29" s="344">
        <f t="shared" si="1"/>
        <v>65548.990495942882</v>
      </c>
      <c r="D29" s="344">
        <v>6579.612073001007</v>
      </c>
      <c r="E29" s="344">
        <v>72128.602568943883</v>
      </c>
      <c r="F29" s="344">
        <v>111.23995028115914</v>
      </c>
      <c r="G29" s="515"/>
      <c r="H29" s="381"/>
      <c r="I29" s="381"/>
      <c r="J29" s="382"/>
      <c r="K29" s="581"/>
      <c r="L29" s="581"/>
      <c r="M29" s="581"/>
      <c r="N29" s="581"/>
    </row>
    <row r="30" spans="1:14" ht="18" customHeight="1">
      <c r="A30" s="350"/>
      <c r="B30" s="349" t="s">
        <v>344</v>
      </c>
      <c r="C30" s="344">
        <f t="shared" si="1"/>
        <v>748.33130103778922</v>
      </c>
      <c r="D30" s="344">
        <v>73.268800000000013</v>
      </c>
      <c r="E30" s="344">
        <v>821.60010103778927</v>
      </c>
      <c r="F30" s="344">
        <v>108</v>
      </c>
      <c r="G30" s="515"/>
      <c r="H30" s="381"/>
      <c r="I30" s="381"/>
      <c r="J30" s="380"/>
      <c r="K30" s="581"/>
      <c r="L30" s="581"/>
      <c r="M30" s="581"/>
      <c r="N30" s="581"/>
    </row>
    <row r="31" spans="1:14" ht="18" customHeight="1">
      <c r="A31" s="347"/>
      <c r="B31" s="347"/>
      <c r="C31" s="516"/>
      <c r="D31" s="344"/>
      <c r="E31" s="344"/>
      <c r="F31" s="344"/>
      <c r="G31" s="347"/>
      <c r="H31" s="381"/>
      <c r="I31" s="381"/>
      <c r="J31" s="380"/>
      <c r="K31" s="379"/>
    </row>
    <row r="32" spans="1:14" ht="18" customHeight="1">
      <c r="A32" s="347"/>
      <c r="B32" s="347"/>
      <c r="G32" s="347"/>
      <c r="H32" s="381"/>
      <c r="I32" s="381"/>
      <c r="J32" s="380"/>
      <c r="K32" s="379"/>
    </row>
    <row r="33" spans="1:11" ht="18" customHeight="1">
      <c r="A33" s="347"/>
      <c r="B33" s="347"/>
      <c r="C33" s="347"/>
      <c r="D33" s="347"/>
      <c r="F33" s="378"/>
      <c r="G33" s="347"/>
      <c r="H33" s="381"/>
      <c r="I33" s="381"/>
      <c r="J33" s="380"/>
      <c r="K33" s="379"/>
    </row>
    <row r="34" spans="1:11" ht="18" customHeight="1">
      <c r="A34" s="347"/>
      <c r="B34" s="347"/>
      <c r="C34" s="347"/>
      <c r="D34" s="347"/>
      <c r="E34" s="347"/>
      <c r="F34" s="378"/>
      <c r="G34" s="347"/>
      <c r="H34" s="381"/>
      <c r="I34" s="381"/>
      <c r="J34" s="380"/>
      <c r="K34" s="379"/>
    </row>
    <row r="35" spans="1:11" ht="18" customHeight="1">
      <c r="A35" s="347"/>
      <c r="B35" s="347"/>
      <c r="C35" s="347"/>
      <c r="D35" s="347"/>
      <c r="E35" s="347"/>
      <c r="F35" s="378"/>
      <c r="G35" s="347"/>
      <c r="H35" s="381"/>
      <c r="I35" s="381"/>
      <c r="J35" s="382"/>
      <c r="K35" s="379"/>
    </row>
    <row r="36" spans="1:11" ht="18" customHeight="1">
      <c r="A36" s="347"/>
      <c r="B36" s="347"/>
      <c r="C36" s="347"/>
      <c r="D36" s="347"/>
      <c r="E36" s="347"/>
      <c r="F36" s="378"/>
      <c r="G36" s="347"/>
      <c r="H36" s="381"/>
      <c r="I36" s="381"/>
      <c r="J36" s="380"/>
      <c r="K36" s="379"/>
    </row>
    <row r="37" spans="1:11" ht="15.75">
      <c r="A37" s="347"/>
      <c r="B37" s="347"/>
      <c r="C37" s="347"/>
      <c r="D37" s="347"/>
      <c r="E37" s="347"/>
      <c r="F37" s="347"/>
      <c r="G37" s="347"/>
      <c r="H37" s="347"/>
      <c r="I37" s="347"/>
      <c r="J37" s="347"/>
      <c r="K37" s="347"/>
    </row>
    <row r="38" spans="1:11" ht="15.75">
      <c r="C38" s="347"/>
      <c r="D38" s="347"/>
      <c r="E38" s="347"/>
      <c r="F38" s="347"/>
      <c r="H38" s="347"/>
      <c r="I38" s="347"/>
      <c r="J38" s="347"/>
      <c r="K38" s="347"/>
    </row>
    <row r="39" spans="1:11" ht="15.75">
      <c r="H39" s="347"/>
      <c r="I39" s="347"/>
      <c r="J39" s="347"/>
      <c r="K39" s="347"/>
    </row>
    <row r="40" spans="1:11" ht="15.75">
      <c r="H40" s="347"/>
      <c r="I40" s="347"/>
      <c r="J40" s="347"/>
      <c r="K40" s="347"/>
    </row>
    <row r="41" spans="1:11" ht="15.75">
      <c r="H41" s="347"/>
      <c r="I41" s="347"/>
      <c r="J41" s="347"/>
      <c r="K41" s="347"/>
    </row>
    <row r="42" spans="1:11" ht="15.75">
      <c r="H42" s="347"/>
      <c r="I42" s="347"/>
      <c r="J42" s="347"/>
      <c r="K42" s="347"/>
    </row>
    <row r="43" spans="1:11" ht="15.75">
      <c r="H43" s="347"/>
      <c r="I43" s="347"/>
      <c r="J43" s="347"/>
      <c r="K43" s="347"/>
    </row>
  </sheetData>
  <mergeCells count="1">
    <mergeCell ref="F5:G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I120"/>
  <sheetViews>
    <sheetView workbookViewId="0"/>
  </sheetViews>
  <sheetFormatPr defaultColWidth="9.140625" defaultRowHeight="15"/>
  <cols>
    <col min="1" max="1" width="1.85546875" style="399" customWidth="1"/>
    <col min="2" max="2" width="38.7109375" style="399" customWidth="1"/>
    <col min="3" max="3" width="8.5703125" style="399" customWidth="1"/>
    <col min="4" max="4" width="8.140625" style="399" customWidth="1"/>
    <col min="5" max="5" width="10.85546875" style="399" customWidth="1"/>
    <col min="6" max="6" width="11" style="399" customWidth="1"/>
    <col min="7" max="7" width="8.5703125" style="399" customWidth="1"/>
    <col min="8" max="16384" width="9.140625" style="398"/>
  </cols>
  <sheetData>
    <row r="1" spans="1:9" ht="20.100000000000001" customHeight="1">
      <c r="A1" s="437" t="s">
        <v>503</v>
      </c>
      <c r="B1" s="438"/>
      <c r="C1" s="438"/>
      <c r="D1" s="438"/>
      <c r="E1" s="438"/>
      <c r="F1" s="438"/>
      <c r="G1" s="438"/>
    </row>
    <row r="2" spans="1:9" ht="8.25" customHeight="1">
      <c r="A2" s="439" t="s">
        <v>406</v>
      </c>
      <c r="B2" s="440"/>
      <c r="C2" s="440"/>
      <c r="D2" s="440"/>
      <c r="E2" s="440"/>
      <c r="F2" s="440"/>
      <c r="G2" s="440"/>
    </row>
    <row r="3" spans="1:9" ht="15.95" customHeight="1">
      <c r="A3" s="441"/>
      <c r="B3" s="442"/>
      <c r="C3" s="442"/>
      <c r="D3" s="442"/>
      <c r="E3" s="442"/>
      <c r="F3" s="442"/>
      <c r="G3" s="791" t="s">
        <v>407</v>
      </c>
    </row>
    <row r="4" spans="1:9" ht="15" customHeight="1">
      <c r="A4" s="443"/>
      <c r="B4" s="443"/>
      <c r="C4" s="792" t="s">
        <v>218</v>
      </c>
      <c r="D4" s="792" t="s">
        <v>218</v>
      </c>
      <c r="E4" s="792" t="s">
        <v>533</v>
      </c>
      <c r="F4" s="792" t="s">
        <v>171</v>
      </c>
      <c r="G4" s="792" t="s">
        <v>535</v>
      </c>
    </row>
    <row r="5" spans="1:9" ht="15" customHeight="1">
      <c r="A5" s="444"/>
      <c r="B5" s="444"/>
      <c r="C5" s="793" t="s">
        <v>215</v>
      </c>
      <c r="D5" s="793" t="s">
        <v>214</v>
      </c>
      <c r="E5" s="794" t="s">
        <v>529</v>
      </c>
      <c r="F5" s="793" t="s">
        <v>529</v>
      </c>
      <c r="G5" s="793" t="s">
        <v>231</v>
      </c>
    </row>
    <row r="6" spans="1:9" ht="15" customHeight="1">
      <c r="A6" s="444"/>
      <c r="B6" s="444"/>
      <c r="C6" s="793" t="s">
        <v>537</v>
      </c>
      <c r="D6" s="793">
        <v>2017</v>
      </c>
      <c r="E6" s="793" t="s">
        <v>534</v>
      </c>
      <c r="F6" s="793" t="s">
        <v>530</v>
      </c>
      <c r="G6" s="793" t="s">
        <v>433</v>
      </c>
    </row>
    <row r="7" spans="1:9" ht="15" customHeight="1">
      <c r="A7" s="444"/>
      <c r="B7" s="444"/>
      <c r="C7" s="795"/>
      <c r="D7" s="795"/>
      <c r="E7" s="795" t="s">
        <v>531</v>
      </c>
      <c r="F7" s="795" t="s">
        <v>532</v>
      </c>
      <c r="G7" s="795" t="s">
        <v>434</v>
      </c>
    </row>
    <row r="8" spans="1:9" ht="12" customHeight="1">
      <c r="A8" s="445"/>
      <c r="B8" s="446"/>
      <c r="C8" s="526"/>
      <c r="D8" s="525"/>
      <c r="E8" s="639"/>
      <c r="F8" s="640"/>
      <c r="G8" s="527"/>
      <c r="I8" s="507"/>
    </row>
    <row r="9" spans="1:9" ht="14.45" customHeight="1">
      <c r="A9" s="445" t="s">
        <v>76</v>
      </c>
      <c r="B9" s="446"/>
      <c r="C9" s="526">
        <v>1276.3530000000001</v>
      </c>
      <c r="D9" s="525">
        <v>12922.151</v>
      </c>
      <c r="E9" s="639">
        <v>108.85108582188836</v>
      </c>
      <c r="F9" s="640">
        <v>142.24706027890988</v>
      </c>
      <c r="G9" s="527">
        <v>129.05715480994942</v>
      </c>
    </row>
    <row r="10" spans="1:9" ht="14.45" customHeight="1">
      <c r="A10" s="447" t="s">
        <v>408</v>
      </c>
      <c r="B10" s="448"/>
      <c r="C10" s="529"/>
      <c r="D10" s="528"/>
      <c r="E10" s="641"/>
      <c r="F10" s="642"/>
      <c r="G10" s="530"/>
    </row>
    <row r="11" spans="1:9" ht="14.45" customHeight="1">
      <c r="A11" s="449"/>
      <c r="B11" s="450" t="s">
        <v>409</v>
      </c>
      <c r="C11" s="537">
        <v>1028.865</v>
      </c>
      <c r="D11" s="531">
        <v>10910.297</v>
      </c>
      <c r="E11" s="643">
        <v>102.44271814499588</v>
      </c>
      <c r="F11" s="643">
        <v>143.83343328901731</v>
      </c>
      <c r="G11" s="532">
        <v>132.07595843558047</v>
      </c>
    </row>
    <row r="12" spans="1:9" ht="14.45" customHeight="1">
      <c r="A12" s="449"/>
      <c r="B12" s="450" t="s">
        <v>346</v>
      </c>
      <c r="C12" s="537">
        <v>28.363</v>
      </c>
      <c r="D12" s="531">
        <v>258.83600000000001</v>
      </c>
      <c r="E12" s="643">
        <v>110.07917410541023</v>
      </c>
      <c r="F12" s="643">
        <v>80.930776693488554</v>
      </c>
      <c r="G12" s="532">
        <v>90.865879131487944</v>
      </c>
    </row>
    <row r="13" spans="1:9" ht="14.45" customHeight="1">
      <c r="A13" s="449"/>
      <c r="B13" s="450" t="s">
        <v>345</v>
      </c>
      <c r="C13" s="537">
        <v>219.125</v>
      </c>
      <c r="D13" s="531">
        <v>1753.018</v>
      </c>
      <c r="E13" s="643">
        <v>153.8043096792307</v>
      </c>
      <c r="F13" s="643">
        <v>149.14985433853357</v>
      </c>
      <c r="G13" s="532">
        <v>119.47586550958692</v>
      </c>
    </row>
    <row r="14" spans="1:9" ht="14.45" customHeight="1">
      <c r="A14" s="451" t="s">
        <v>376</v>
      </c>
      <c r="B14" s="446"/>
      <c r="C14" s="537"/>
      <c r="D14" s="531"/>
      <c r="E14" s="644"/>
      <c r="F14" s="644"/>
      <c r="G14" s="532"/>
    </row>
    <row r="15" spans="1:9" ht="14.45" customHeight="1">
      <c r="A15" s="449"/>
      <c r="B15" s="452" t="s">
        <v>410</v>
      </c>
      <c r="C15" s="526">
        <v>997.67</v>
      </c>
      <c r="D15" s="533">
        <v>9762.6610000000001</v>
      </c>
      <c r="E15" s="645">
        <v>115.23938563328124</v>
      </c>
      <c r="F15" s="645">
        <v>152.95493849116309</v>
      </c>
      <c r="G15" s="534">
        <v>134.40944808725789</v>
      </c>
    </row>
    <row r="16" spans="1:9" ht="14.45" customHeight="1">
      <c r="A16" s="449"/>
      <c r="B16" s="450" t="s">
        <v>375</v>
      </c>
      <c r="C16" s="537">
        <v>413.839</v>
      </c>
      <c r="D16" s="535">
        <v>4008.2530000000002</v>
      </c>
      <c r="E16" s="646">
        <v>118.66929714136603</v>
      </c>
      <c r="F16" s="646">
        <v>191.00672937570963</v>
      </c>
      <c r="G16" s="536">
        <v>148.62731959535265</v>
      </c>
    </row>
    <row r="17" spans="1:7" ht="14.45" customHeight="1">
      <c r="A17" s="449"/>
      <c r="B17" s="450" t="s">
        <v>374</v>
      </c>
      <c r="C17" s="537">
        <v>257.10700000000003</v>
      </c>
      <c r="D17" s="535">
        <v>2415.2449999999999</v>
      </c>
      <c r="E17" s="646">
        <v>114.75122290855857</v>
      </c>
      <c r="F17" s="646">
        <v>166.77391106930887</v>
      </c>
      <c r="G17" s="536">
        <v>156.43963953227023</v>
      </c>
    </row>
    <row r="18" spans="1:7" ht="14.45" customHeight="1">
      <c r="A18" s="449"/>
      <c r="B18" s="450" t="s">
        <v>373</v>
      </c>
      <c r="C18" s="537">
        <v>69.125</v>
      </c>
      <c r="D18" s="535">
        <v>798.11900000000003</v>
      </c>
      <c r="E18" s="646">
        <v>97.681089788881664</v>
      </c>
      <c r="F18" s="646">
        <v>108.68539802833288</v>
      </c>
      <c r="G18" s="536">
        <v>107.76770475511483</v>
      </c>
    </row>
    <row r="19" spans="1:7" ht="14.45" customHeight="1">
      <c r="A19" s="449"/>
      <c r="B19" s="450" t="s">
        <v>370</v>
      </c>
      <c r="C19" s="537">
        <v>53.930999999999997</v>
      </c>
      <c r="D19" s="535">
        <v>616.23199999999997</v>
      </c>
      <c r="E19" s="646">
        <v>109.01979017162262</v>
      </c>
      <c r="F19" s="646">
        <v>128.25750909653024</v>
      </c>
      <c r="G19" s="536">
        <v>121.4726562731002</v>
      </c>
    </row>
    <row r="20" spans="1:7" ht="14.45" customHeight="1">
      <c r="A20" s="449"/>
      <c r="B20" s="450" t="s">
        <v>368</v>
      </c>
      <c r="C20" s="537">
        <v>61.883000000000003</v>
      </c>
      <c r="D20" s="535">
        <v>480.45600000000002</v>
      </c>
      <c r="E20" s="646">
        <v>142.17479207829803</v>
      </c>
      <c r="F20" s="646">
        <v>128.10093566283015</v>
      </c>
      <c r="G20" s="536">
        <v>117.8819061078479</v>
      </c>
    </row>
    <row r="21" spans="1:7" ht="14.45" customHeight="1">
      <c r="A21" s="449"/>
      <c r="B21" s="450" t="s">
        <v>366</v>
      </c>
      <c r="C21" s="537">
        <v>33.323999999999998</v>
      </c>
      <c r="D21" s="535">
        <v>301.58699999999999</v>
      </c>
      <c r="E21" s="646">
        <v>114.5075939797952</v>
      </c>
      <c r="F21" s="646">
        <v>120.55131498028433</v>
      </c>
      <c r="G21" s="536">
        <v>112.96070176489977</v>
      </c>
    </row>
    <row r="22" spans="1:7" ht="14.45" customHeight="1">
      <c r="A22" s="449"/>
      <c r="B22" s="450" t="s">
        <v>364</v>
      </c>
      <c r="C22" s="537">
        <v>37.975000000000001</v>
      </c>
      <c r="D22" s="535">
        <v>277.65800000000002</v>
      </c>
      <c r="E22" s="646">
        <v>155.64162465674823</v>
      </c>
      <c r="F22" s="646">
        <v>112.03717362442838</v>
      </c>
      <c r="G22" s="536">
        <v>108.02089938959153</v>
      </c>
    </row>
    <row r="23" spans="1:7" ht="14.45" customHeight="1">
      <c r="A23" s="449"/>
      <c r="B23" s="450" t="s">
        <v>371</v>
      </c>
      <c r="C23" s="537">
        <v>14.286</v>
      </c>
      <c r="D23" s="535">
        <v>222.614</v>
      </c>
      <c r="E23" s="646">
        <v>64.683509915783759</v>
      </c>
      <c r="F23" s="646">
        <v>81.202751094185189</v>
      </c>
      <c r="G23" s="536">
        <v>105.0318708745972</v>
      </c>
    </row>
    <row r="24" spans="1:7" ht="14.45" customHeight="1">
      <c r="A24" s="449"/>
      <c r="B24" s="450" t="s">
        <v>361</v>
      </c>
      <c r="C24" s="537">
        <v>8.9930000000000003</v>
      </c>
      <c r="D24" s="535">
        <v>141.58799999999999</v>
      </c>
      <c r="E24" s="646">
        <v>105.65084586466165</v>
      </c>
      <c r="F24" s="646">
        <v>78.064236111111114</v>
      </c>
      <c r="G24" s="536">
        <v>103.34588771130771</v>
      </c>
    </row>
    <row r="25" spans="1:7" ht="14.45" customHeight="1">
      <c r="A25" s="449"/>
      <c r="B25" s="450" t="s">
        <v>360</v>
      </c>
      <c r="C25" s="537">
        <v>12.023999999999999</v>
      </c>
      <c r="D25" s="531">
        <v>133.54300000000001</v>
      </c>
      <c r="E25" s="643">
        <v>87.269560168384388</v>
      </c>
      <c r="F25" s="643">
        <v>133.67426347971093</v>
      </c>
      <c r="G25" s="532">
        <v>120.34478718898411</v>
      </c>
    </row>
    <row r="26" spans="1:7" ht="14.45" customHeight="1">
      <c r="A26" s="449"/>
      <c r="B26" s="450" t="s">
        <v>436</v>
      </c>
      <c r="C26" s="537">
        <v>6.7960000000000003</v>
      </c>
      <c r="D26" s="531">
        <v>81.064999999999998</v>
      </c>
      <c r="E26" s="643">
        <v>94.507022667222913</v>
      </c>
      <c r="F26" s="643">
        <v>103.51865955826352</v>
      </c>
      <c r="G26" s="532">
        <v>116.38407534492413</v>
      </c>
    </row>
    <row r="27" spans="1:7" ht="14.45" customHeight="1">
      <c r="A27" s="449"/>
      <c r="B27" s="450" t="s">
        <v>411</v>
      </c>
      <c r="C27" s="537">
        <v>5.0359999999999996</v>
      </c>
      <c r="D27" s="531">
        <v>47.720999999999997</v>
      </c>
      <c r="E27" s="643">
        <v>143.10883773799375</v>
      </c>
      <c r="F27" s="643">
        <v>178.1393703572692</v>
      </c>
      <c r="G27" s="532">
        <v>137.87016438910234</v>
      </c>
    </row>
    <row r="28" spans="1:7" ht="14.45" customHeight="1">
      <c r="A28" s="449"/>
      <c r="B28" s="450" t="s">
        <v>437</v>
      </c>
      <c r="C28" s="537">
        <v>23.350999999999999</v>
      </c>
      <c r="D28" s="531">
        <v>238.58</v>
      </c>
      <c r="E28" s="643">
        <v>113.35436893203882</v>
      </c>
      <c r="F28" s="643">
        <v>126.6254541510764</v>
      </c>
      <c r="G28" s="532">
        <v>85.523273528937324</v>
      </c>
    </row>
    <row r="29" spans="1:7" ht="14.45" customHeight="1">
      <c r="A29" s="449"/>
      <c r="B29" s="452" t="s">
        <v>412</v>
      </c>
      <c r="C29" s="526">
        <v>71.503</v>
      </c>
      <c r="D29" s="525">
        <v>817.03300000000002</v>
      </c>
      <c r="E29" s="639">
        <v>96.144950921070333</v>
      </c>
      <c r="F29" s="639">
        <v>113.48241493143728</v>
      </c>
      <c r="G29" s="526">
        <v>111.14991300183792</v>
      </c>
    </row>
    <row r="30" spans="1:7" ht="14.45" customHeight="1">
      <c r="A30" s="449"/>
      <c r="B30" s="450" t="s">
        <v>372</v>
      </c>
      <c r="C30" s="537">
        <v>53.773000000000003</v>
      </c>
      <c r="D30" s="531">
        <v>614.11699999999996</v>
      </c>
      <c r="E30" s="647">
        <v>99.598073717355064</v>
      </c>
      <c r="F30" s="647">
        <v>115.77281632828816</v>
      </c>
      <c r="G30" s="537">
        <v>111.12343570182612</v>
      </c>
    </row>
    <row r="31" spans="1:7" ht="14.45" customHeight="1">
      <c r="A31" s="449"/>
      <c r="B31" s="450" t="s">
        <v>438</v>
      </c>
      <c r="C31" s="537">
        <v>12.722</v>
      </c>
      <c r="D31" s="531">
        <v>138.24199999999999</v>
      </c>
      <c r="E31" s="647">
        <v>92.416097631846583</v>
      </c>
      <c r="F31" s="647">
        <v>107.49471905365442</v>
      </c>
      <c r="G31" s="537">
        <v>112.45678399726671</v>
      </c>
    </row>
    <row r="32" spans="1:7" ht="14.45" customHeight="1">
      <c r="A32" s="449"/>
      <c r="B32" s="538" t="s">
        <v>439</v>
      </c>
      <c r="C32" s="537">
        <v>5.008</v>
      </c>
      <c r="D32" s="531">
        <v>64.674000000000007</v>
      </c>
      <c r="E32" s="647">
        <v>75.718173571212574</v>
      </c>
      <c r="F32" s="647">
        <v>105.96699111299195</v>
      </c>
      <c r="G32" s="537">
        <v>108.69579831932774</v>
      </c>
    </row>
    <row r="33" spans="1:7" ht="14.45" customHeight="1">
      <c r="A33" s="449"/>
      <c r="B33" s="452" t="s">
        <v>413</v>
      </c>
      <c r="C33" s="526">
        <v>167.16399999999999</v>
      </c>
      <c r="D33" s="525">
        <v>1885.67</v>
      </c>
      <c r="E33" s="639">
        <v>84.75243107311978</v>
      </c>
      <c r="F33" s="639">
        <v>112.32177173343368</v>
      </c>
      <c r="G33" s="526">
        <v>116.58419024725615</v>
      </c>
    </row>
    <row r="34" spans="1:7" ht="14.45" customHeight="1">
      <c r="A34" s="453"/>
      <c r="B34" s="539" t="s">
        <v>369</v>
      </c>
      <c r="C34" s="540">
        <v>56.932000000000002</v>
      </c>
      <c r="D34" s="535">
        <v>574.16399999999999</v>
      </c>
      <c r="E34" s="648">
        <v>95.019694238600707</v>
      </c>
      <c r="F34" s="648">
        <v>113.41713648225991</v>
      </c>
      <c r="G34" s="540">
        <v>132.29981543225949</v>
      </c>
    </row>
    <row r="35" spans="1:7" ht="14.45" customHeight="1">
      <c r="A35" s="449"/>
      <c r="B35" s="450" t="s">
        <v>363</v>
      </c>
      <c r="C35" s="537">
        <v>21.446999999999999</v>
      </c>
      <c r="D35" s="531">
        <v>283.53699999999998</v>
      </c>
      <c r="E35" s="647">
        <v>75.650793650793645</v>
      </c>
      <c r="F35" s="647">
        <v>111.21655258245178</v>
      </c>
      <c r="G35" s="537">
        <v>111.26035449554821</v>
      </c>
    </row>
    <row r="36" spans="1:7" ht="14.45" customHeight="1">
      <c r="A36" s="449"/>
      <c r="B36" s="450" t="s">
        <v>365</v>
      </c>
      <c r="C36" s="537">
        <v>19.934000000000001</v>
      </c>
      <c r="D36" s="531">
        <v>255.369</v>
      </c>
      <c r="E36" s="647">
        <v>74.813285794708193</v>
      </c>
      <c r="F36" s="647">
        <v>99.361977868607326</v>
      </c>
      <c r="G36" s="537">
        <v>106.0467260223913</v>
      </c>
    </row>
    <row r="37" spans="1:7" ht="14.45" customHeight="1">
      <c r="A37" s="449"/>
      <c r="B37" s="450" t="s">
        <v>362</v>
      </c>
      <c r="C37" s="537">
        <v>16.605</v>
      </c>
      <c r="D37" s="531">
        <v>199.87200000000001</v>
      </c>
      <c r="E37" s="647">
        <v>67.629210279802876</v>
      </c>
      <c r="F37" s="647">
        <v>107.91577305517646</v>
      </c>
      <c r="G37" s="537">
        <v>113.55395846944862</v>
      </c>
    </row>
    <row r="38" spans="1:7" ht="14.45" customHeight="1">
      <c r="A38" s="449"/>
      <c r="B38" s="450" t="s">
        <v>359</v>
      </c>
      <c r="C38" s="537">
        <v>5.758</v>
      </c>
      <c r="D38" s="531">
        <v>72.277000000000001</v>
      </c>
      <c r="E38" s="647">
        <v>89.926596907699519</v>
      </c>
      <c r="F38" s="647">
        <v>111.50271107668475</v>
      </c>
      <c r="G38" s="537">
        <v>111.69025837557176</v>
      </c>
    </row>
    <row r="39" spans="1:7" ht="14.45" customHeight="1">
      <c r="A39" s="449"/>
      <c r="B39" s="450" t="s">
        <v>358</v>
      </c>
      <c r="C39" s="537">
        <v>5.1440000000000001</v>
      </c>
      <c r="D39" s="531">
        <v>69.528000000000006</v>
      </c>
      <c r="E39" s="647">
        <v>76.004728132387712</v>
      </c>
      <c r="F39" s="647">
        <v>121.92462668878881</v>
      </c>
      <c r="G39" s="537">
        <v>119.96480149076038</v>
      </c>
    </row>
    <row r="40" spans="1:7" ht="14.45" customHeight="1">
      <c r="A40" s="449"/>
      <c r="B40" s="539" t="s">
        <v>357</v>
      </c>
      <c r="C40" s="537">
        <v>4.8109999999999999</v>
      </c>
      <c r="D40" s="531">
        <v>58.040999999999997</v>
      </c>
      <c r="E40" s="647">
        <v>77.734690580061397</v>
      </c>
      <c r="F40" s="647">
        <v>117.77233782129744</v>
      </c>
      <c r="G40" s="537">
        <v>113.21759485028772</v>
      </c>
    </row>
    <row r="41" spans="1:7" ht="14.45" customHeight="1">
      <c r="A41" s="449"/>
      <c r="B41" s="450" t="s">
        <v>356</v>
      </c>
      <c r="C41" s="537">
        <v>4.8140000000000001</v>
      </c>
      <c r="D41" s="531">
        <v>44.045000000000002</v>
      </c>
      <c r="E41" s="647">
        <v>132.07133058984911</v>
      </c>
      <c r="F41" s="647">
        <v>119.93024414549079</v>
      </c>
      <c r="G41" s="537">
        <v>116.89535284906711</v>
      </c>
    </row>
    <row r="42" spans="1:7" ht="14.45" customHeight="1">
      <c r="A42" s="449"/>
      <c r="B42" s="450" t="s">
        <v>414</v>
      </c>
      <c r="C42" s="537">
        <v>2.8250000000000002</v>
      </c>
      <c r="D42" s="531">
        <v>33.122999999999998</v>
      </c>
      <c r="E42" s="647">
        <v>73.682837767344807</v>
      </c>
      <c r="F42" s="647">
        <v>104.59089226212515</v>
      </c>
      <c r="G42" s="537">
        <v>105.23590150913424</v>
      </c>
    </row>
    <row r="43" spans="1:7" ht="14.45" customHeight="1">
      <c r="A43" s="449"/>
      <c r="B43" s="450" t="s">
        <v>440</v>
      </c>
      <c r="C43" s="537">
        <v>2.4620000000000002</v>
      </c>
      <c r="D43" s="531">
        <v>34.72</v>
      </c>
      <c r="E43" s="647">
        <v>88.212110354711569</v>
      </c>
      <c r="F43" s="647">
        <v>108.98627711376716</v>
      </c>
      <c r="G43" s="537">
        <v>112.01445347786812</v>
      </c>
    </row>
    <row r="44" spans="1:7" ht="14.45" customHeight="1">
      <c r="A44" s="449"/>
      <c r="B44" s="450" t="s">
        <v>441</v>
      </c>
      <c r="C44" s="537">
        <v>2.3610000000000002</v>
      </c>
      <c r="D44" s="531">
        <v>29.143999999999998</v>
      </c>
      <c r="E44" s="647">
        <v>75.576184379001276</v>
      </c>
      <c r="F44" s="647">
        <v>113.61886429258902</v>
      </c>
      <c r="G44" s="537">
        <v>111.10518089283671</v>
      </c>
    </row>
    <row r="45" spans="1:7" ht="14.45" customHeight="1">
      <c r="A45" s="449"/>
      <c r="B45" s="450" t="s">
        <v>442</v>
      </c>
      <c r="C45" s="537">
        <v>1.9219999999999999</v>
      </c>
      <c r="D45" s="531">
        <v>24.292999999999999</v>
      </c>
      <c r="E45" s="647">
        <v>97.613001523616049</v>
      </c>
      <c r="F45" s="647">
        <v>109.3287827076223</v>
      </c>
      <c r="G45" s="537">
        <v>105.118996105582</v>
      </c>
    </row>
    <row r="46" spans="1:7" ht="14.45" customHeight="1">
      <c r="A46" s="449"/>
      <c r="B46" s="450" t="s">
        <v>443</v>
      </c>
      <c r="C46" s="537">
        <v>2.5939999999999999</v>
      </c>
      <c r="D46" s="531">
        <v>18.236000000000001</v>
      </c>
      <c r="E46" s="647">
        <v>190.1759530791789</v>
      </c>
      <c r="F46" s="647">
        <v>117.21644826028017</v>
      </c>
      <c r="G46" s="537">
        <v>114.31078793957251</v>
      </c>
    </row>
    <row r="47" spans="1:7" ht="14.45" customHeight="1">
      <c r="A47" s="449"/>
      <c r="B47" s="450" t="s">
        <v>444</v>
      </c>
      <c r="C47" s="537">
        <v>19.555</v>
      </c>
      <c r="D47" s="531">
        <v>189.321</v>
      </c>
      <c r="E47" s="647">
        <v>90.169225803476735</v>
      </c>
      <c r="F47" s="647">
        <v>126.93930542031808</v>
      </c>
      <c r="G47" s="537">
        <v>109.813054297199</v>
      </c>
    </row>
    <row r="48" spans="1:7" ht="14.45" customHeight="1">
      <c r="A48" s="454"/>
      <c r="B48" s="452" t="s">
        <v>415</v>
      </c>
      <c r="C48" s="526">
        <v>35.996000000000002</v>
      </c>
      <c r="D48" s="525">
        <v>420.90600000000001</v>
      </c>
      <c r="E48" s="639">
        <v>111.08505122824343</v>
      </c>
      <c r="F48" s="639">
        <v>121.25581081991513</v>
      </c>
      <c r="G48" s="526">
        <v>114.2859470202991</v>
      </c>
    </row>
    <row r="49" spans="1:7" ht="14.45" customHeight="1">
      <c r="A49" s="454"/>
      <c r="B49" s="450" t="s">
        <v>367</v>
      </c>
      <c r="C49" s="537">
        <v>32.905999999999999</v>
      </c>
      <c r="D49" s="531">
        <v>370.43799999999999</v>
      </c>
      <c r="E49" s="647">
        <v>113.57862764048046</v>
      </c>
      <c r="F49" s="647">
        <v>122.53211692422268</v>
      </c>
      <c r="G49" s="537">
        <v>115.51712309544153</v>
      </c>
    </row>
    <row r="50" spans="1:7">
      <c r="A50" s="454"/>
      <c r="B50" s="450" t="s">
        <v>416</v>
      </c>
      <c r="C50" s="537">
        <v>2.968</v>
      </c>
      <c r="D50" s="531">
        <v>49.115000000000002</v>
      </c>
      <c r="E50" s="647">
        <v>90.820073439412482</v>
      </c>
      <c r="F50" s="647">
        <v>107.18671000361142</v>
      </c>
      <c r="G50" s="537">
        <v>115.32591340283649</v>
      </c>
    </row>
    <row r="51" spans="1:7">
      <c r="A51" s="454"/>
      <c r="B51" s="538" t="s">
        <v>445</v>
      </c>
      <c r="C51" s="537">
        <v>0.122</v>
      </c>
      <c r="D51" s="531">
        <v>1.353</v>
      </c>
      <c r="E51" s="647">
        <v>74.390243902439025</v>
      </c>
      <c r="F51" s="647">
        <v>196.7741935483871</v>
      </c>
      <c r="G51" s="537">
        <v>26.920015917230401</v>
      </c>
    </row>
    <row r="52" spans="1:7">
      <c r="A52" s="454"/>
      <c r="B52" s="452" t="s">
        <v>417</v>
      </c>
      <c r="C52" s="526">
        <v>4.0199999999999996</v>
      </c>
      <c r="D52" s="533">
        <v>35.881</v>
      </c>
      <c r="E52" s="649">
        <v>142.603760198652</v>
      </c>
      <c r="F52" s="649">
        <v>115.0214592274678</v>
      </c>
      <c r="G52" s="541">
        <v>125.61616020165243</v>
      </c>
    </row>
    <row r="53" spans="1:7">
      <c r="A53" s="454"/>
      <c r="B53" s="542"/>
      <c r="C53" s="542"/>
      <c r="D53" s="542"/>
      <c r="E53" s="542"/>
      <c r="F53" s="542"/>
      <c r="G53" s="542"/>
    </row>
    <row r="54" spans="1:7">
      <c r="A54" s="454"/>
      <c r="B54" s="454"/>
      <c r="C54" s="454"/>
      <c r="D54" s="455"/>
      <c r="E54" s="455"/>
      <c r="F54" s="455"/>
      <c r="G54" s="454"/>
    </row>
    <row r="55" spans="1:7">
      <c r="A55" s="454"/>
      <c r="B55" s="542"/>
      <c r="C55" s="542"/>
      <c r="D55" s="542"/>
      <c r="E55" s="542"/>
      <c r="F55" s="542"/>
      <c r="G55" s="542"/>
    </row>
    <row r="56" spans="1:7">
      <c r="A56" s="454"/>
      <c r="B56" s="454"/>
      <c r="C56" s="454"/>
      <c r="D56" s="455"/>
      <c r="E56" s="455"/>
      <c r="F56" s="455"/>
      <c r="G56" s="454"/>
    </row>
    <row r="57" spans="1:7">
      <c r="A57" s="454"/>
      <c r="B57" s="454"/>
      <c r="C57" s="454"/>
      <c r="D57" s="455"/>
      <c r="E57" s="455"/>
      <c r="F57" s="455"/>
      <c r="G57" s="454"/>
    </row>
    <row r="58" spans="1:7">
      <c r="A58" s="402"/>
      <c r="B58" s="402"/>
      <c r="C58" s="402"/>
      <c r="D58" s="401"/>
      <c r="E58" s="401"/>
      <c r="F58" s="401"/>
      <c r="G58" s="402"/>
    </row>
    <row r="59" spans="1:7">
      <c r="A59" s="402"/>
      <c r="B59" s="402"/>
      <c r="C59" s="402"/>
      <c r="D59" s="401"/>
      <c r="E59" s="401"/>
      <c r="F59" s="401"/>
      <c r="G59" s="402"/>
    </row>
    <row r="60" spans="1:7">
      <c r="A60" s="402"/>
      <c r="B60" s="402"/>
      <c r="C60" s="402"/>
      <c r="D60" s="401"/>
      <c r="E60" s="401"/>
      <c r="F60" s="401"/>
      <c r="G60" s="402"/>
    </row>
    <row r="61" spans="1:7">
      <c r="A61" s="402"/>
      <c r="B61" s="402"/>
      <c r="C61" s="402"/>
      <c r="D61" s="401"/>
      <c r="E61" s="401"/>
      <c r="F61" s="401"/>
      <c r="G61" s="402"/>
    </row>
    <row r="62" spans="1:7">
      <c r="A62" s="402"/>
      <c r="B62" s="402"/>
      <c r="C62" s="402"/>
      <c r="D62" s="401"/>
      <c r="E62" s="401"/>
      <c r="F62" s="401"/>
      <c r="G62" s="402"/>
    </row>
    <row r="63" spans="1:7">
      <c r="A63" s="402"/>
      <c r="B63" s="402"/>
      <c r="C63" s="402"/>
      <c r="D63" s="401"/>
      <c r="E63" s="401"/>
      <c r="F63" s="401"/>
      <c r="G63" s="402"/>
    </row>
    <row r="64" spans="1:7">
      <c r="A64" s="402"/>
      <c r="B64" s="402"/>
      <c r="C64" s="402"/>
      <c r="D64" s="401"/>
      <c r="E64" s="401"/>
      <c r="F64" s="401"/>
      <c r="G64" s="402"/>
    </row>
    <row r="65" spans="1:7">
      <c r="A65" s="402"/>
      <c r="B65" s="402"/>
      <c r="C65" s="402"/>
      <c r="D65" s="401"/>
      <c r="E65" s="401"/>
      <c r="F65" s="401"/>
      <c r="G65" s="402"/>
    </row>
    <row r="66" spans="1:7">
      <c r="A66" s="402"/>
      <c r="B66" s="402"/>
      <c r="C66" s="402"/>
      <c r="D66" s="401"/>
      <c r="E66" s="401"/>
      <c r="F66" s="401"/>
      <c r="G66" s="402"/>
    </row>
    <row r="67" spans="1:7">
      <c r="A67" s="402"/>
      <c r="B67" s="402"/>
      <c r="C67" s="402"/>
      <c r="D67" s="401"/>
      <c r="E67" s="401"/>
      <c r="F67" s="401"/>
      <c r="G67" s="402"/>
    </row>
    <row r="68" spans="1:7">
      <c r="A68" s="402"/>
      <c r="B68" s="402"/>
      <c r="C68" s="402"/>
      <c r="D68" s="401"/>
      <c r="E68" s="401"/>
      <c r="F68" s="401"/>
      <c r="G68" s="402"/>
    </row>
    <row r="69" spans="1:7">
      <c r="A69" s="402"/>
      <c r="B69" s="402"/>
      <c r="C69" s="402"/>
      <c r="D69" s="401"/>
      <c r="E69" s="401"/>
      <c r="F69" s="401"/>
      <c r="G69" s="402"/>
    </row>
    <row r="70" spans="1:7">
      <c r="A70" s="402"/>
      <c r="B70" s="402"/>
      <c r="C70" s="402"/>
      <c r="D70" s="401"/>
      <c r="E70" s="401"/>
      <c r="F70" s="401"/>
      <c r="G70" s="402"/>
    </row>
    <row r="71" spans="1:7">
      <c r="A71" s="402"/>
      <c r="B71" s="402"/>
      <c r="C71" s="402"/>
      <c r="D71" s="401"/>
      <c r="E71" s="401"/>
      <c r="F71" s="401"/>
      <c r="G71" s="402"/>
    </row>
    <row r="72" spans="1:7">
      <c r="A72" s="402"/>
      <c r="B72" s="402"/>
      <c r="C72" s="402"/>
      <c r="D72" s="401"/>
      <c r="E72" s="401"/>
      <c r="F72" s="400"/>
    </row>
    <row r="73" spans="1:7">
      <c r="D73" s="400"/>
      <c r="E73" s="400"/>
      <c r="F73" s="400"/>
    </row>
    <row r="74" spans="1:7">
      <c r="D74" s="400"/>
      <c r="E74" s="400"/>
      <c r="F74" s="400"/>
    </row>
    <row r="75" spans="1:7">
      <c r="A75" s="398"/>
      <c r="B75" s="398"/>
      <c r="C75" s="398"/>
      <c r="D75" s="400"/>
      <c r="E75" s="400"/>
      <c r="F75" s="400"/>
      <c r="G75" s="398"/>
    </row>
    <row r="76" spans="1:7">
      <c r="A76" s="398"/>
      <c r="B76" s="398"/>
      <c r="C76" s="398"/>
      <c r="D76" s="400"/>
      <c r="E76" s="400"/>
      <c r="F76" s="400"/>
      <c r="G76" s="398"/>
    </row>
    <row r="77" spans="1:7">
      <c r="A77" s="398"/>
      <c r="B77" s="398"/>
      <c r="C77" s="398"/>
      <c r="D77" s="400"/>
      <c r="E77" s="400"/>
      <c r="F77" s="400"/>
      <c r="G77" s="398"/>
    </row>
    <row r="78" spans="1:7">
      <c r="A78" s="398"/>
      <c r="B78" s="398"/>
      <c r="C78" s="398"/>
      <c r="D78" s="400"/>
      <c r="E78" s="400"/>
      <c r="F78" s="400"/>
      <c r="G78" s="398"/>
    </row>
    <row r="79" spans="1:7">
      <c r="A79" s="398"/>
      <c r="B79" s="398"/>
      <c r="C79" s="398"/>
      <c r="D79" s="400"/>
      <c r="E79" s="400"/>
      <c r="F79" s="400"/>
      <c r="G79" s="398"/>
    </row>
    <row r="80" spans="1:7">
      <c r="A80" s="398"/>
      <c r="B80" s="398"/>
      <c r="C80" s="398"/>
      <c r="D80" s="400"/>
      <c r="E80" s="400"/>
      <c r="F80" s="400"/>
      <c r="G80" s="398"/>
    </row>
    <row r="81" spans="1:7">
      <c r="A81" s="398"/>
      <c r="B81" s="398"/>
      <c r="C81" s="398"/>
      <c r="D81" s="400"/>
      <c r="E81" s="400"/>
      <c r="F81" s="400"/>
      <c r="G81" s="398"/>
    </row>
    <row r="82" spans="1:7">
      <c r="A82" s="398"/>
      <c r="B82" s="398"/>
      <c r="C82" s="398"/>
      <c r="D82" s="400"/>
      <c r="E82" s="400"/>
      <c r="F82" s="400"/>
      <c r="G82" s="398"/>
    </row>
    <row r="83" spans="1:7">
      <c r="A83" s="398"/>
      <c r="B83" s="398"/>
      <c r="C83" s="398"/>
      <c r="D83" s="400"/>
      <c r="E83" s="400"/>
      <c r="F83" s="400"/>
      <c r="G83" s="398"/>
    </row>
    <row r="84" spans="1:7">
      <c r="A84" s="398"/>
      <c r="B84" s="398"/>
      <c r="C84" s="398"/>
      <c r="D84" s="400"/>
      <c r="E84" s="400"/>
      <c r="F84" s="400"/>
      <c r="G84" s="398"/>
    </row>
    <row r="85" spans="1:7">
      <c r="A85" s="398"/>
      <c r="B85" s="398"/>
      <c r="C85" s="398"/>
      <c r="D85" s="400"/>
      <c r="E85" s="400"/>
      <c r="F85" s="400"/>
      <c r="G85" s="398"/>
    </row>
    <row r="86" spans="1:7">
      <c r="A86" s="398"/>
      <c r="B86" s="398"/>
      <c r="C86" s="398"/>
      <c r="D86" s="400"/>
      <c r="E86" s="400"/>
      <c r="F86" s="400"/>
      <c r="G86" s="398"/>
    </row>
    <row r="87" spans="1:7">
      <c r="A87" s="398"/>
      <c r="B87" s="398"/>
      <c r="C87" s="398"/>
      <c r="D87" s="400"/>
      <c r="E87" s="400"/>
      <c r="F87" s="400"/>
      <c r="G87" s="398"/>
    </row>
    <row r="88" spans="1:7">
      <c r="A88" s="398"/>
      <c r="B88" s="398"/>
      <c r="C88" s="398"/>
      <c r="D88" s="400"/>
      <c r="E88" s="400"/>
      <c r="F88" s="400"/>
      <c r="G88" s="398"/>
    </row>
    <row r="89" spans="1:7">
      <c r="A89" s="398"/>
      <c r="B89" s="398"/>
      <c r="C89" s="398"/>
      <c r="D89" s="400"/>
      <c r="E89" s="400"/>
      <c r="F89" s="400"/>
      <c r="G89" s="398"/>
    </row>
    <row r="90" spans="1:7">
      <c r="A90" s="398"/>
      <c r="B90" s="398"/>
      <c r="C90" s="398"/>
      <c r="D90" s="400"/>
      <c r="E90" s="400"/>
      <c r="F90" s="400"/>
      <c r="G90" s="398"/>
    </row>
    <row r="91" spans="1:7">
      <c r="A91" s="398"/>
      <c r="B91" s="398"/>
      <c r="C91" s="398"/>
      <c r="D91" s="400"/>
      <c r="E91" s="400"/>
      <c r="F91" s="400"/>
      <c r="G91" s="398"/>
    </row>
    <row r="92" spans="1:7">
      <c r="A92" s="398"/>
      <c r="B92" s="398"/>
      <c r="C92" s="398"/>
      <c r="D92" s="400"/>
      <c r="E92" s="400"/>
      <c r="F92" s="400"/>
      <c r="G92" s="398"/>
    </row>
    <row r="93" spans="1:7">
      <c r="A93" s="398"/>
      <c r="B93" s="398"/>
      <c r="C93" s="398"/>
      <c r="D93" s="400"/>
      <c r="E93" s="400"/>
      <c r="F93" s="400"/>
      <c r="G93" s="398"/>
    </row>
    <row r="94" spans="1:7">
      <c r="A94" s="398"/>
      <c r="B94" s="398"/>
      <c r="C94" s="398"/>
      <c r="D94" s="400"/>
      <c r="E94" s="400"/>
      <c r="F94" s="400"/>
      <c r="G94" s="398"/>
    </row>
    <row r="95" spans="1:7">
      <c r="A95" s="398"/>
      <c r="B95" s="398"/>
      <c r="C95" s="398"/>
      <c r="D95" s="400"/>
      <c r="E95" s="400"/>
      <c r="F95" s="400"/>
      <c r="G95" s="398"/>
    </row>
    <row r="96" spans="1:7">
      <c r="A96" s="398"/>
      <c r="B96" s="398"/>
      <c r="C96" s="398"/>
      <c r="D96" s="400"/>
      <c r="E96" s="400"/>
      <c r="F96" s="400"/>
      <c r="G96" s="398"/>
    </row>
    <row r="97" spans="1:7">
      <c r="A97" s="398"/>
      <c r="B97" s="398"/>
      <c r="C97" s="398"/>
      <c r="D97" s="400"/>
      <c r="E97" s="400"/>
      <c r="F97" s="400"/>
      <c r="G97" s="398"/>
    </row>
    <row r="98" spans="1:7">
      <c r="A98" s="398"/>
      <c r="B98" s="398"/>
      <c r="C98" s="398"/>
      <c r="D98" s="400"/>
      <c r="E98" s="400"/>
      <c r="F98" s="400"/>
      <c r="G98" s="398"/>
    </row>
    <row r="99" spans="1:7">
      <c r="A99" s="398"/>
      <c r="B99" s="398"/>
      <c r="C99" s="398"/>
      <c r="D99" s="400"/>
      <c r="E99" s="400"/>
      <c r="F99" s="400"/>
      <c r="G99" s="398"/>
    </row>
    <row r="100" spans="1:7">
      <c r="A100" s="398"/>
      <c r="B100" s="398"/>
      <c r="C100" s="398"/>
      <c r="D100" s="400"/>
      <c r="E100" s="400"/>
      <c r="F100" s="400"/>
      <c r="G100" s="398"/>
    </row>
    <row r="101" spans="1:7">
      <c r="A101" s="398"/>
      <c r="B101" s="398"/>
      <c r="C101" s="398"/>
      <c r="D101" s="400"/>
      <c r="E101" s="400"/>
      <c r="F101" s="400"/>
      <c r="G101" s="398"/>
    </row>
    <row r="102" spans="1:7">
      <c r="A102" s="398"/>
      <c r="B102" s="398"/>
      <c r="C102" s="398"/>
      <c r="D102" s="400"/>
      <c r="E102" s="400"/>
      <c r="F102" s="400"/>
      <c r="G102" s="398"/>
    </row>
    <row r="103" spans="1:7">
      <c r="A103" s="398"/>
      <c r="B103" s="398"/>
      <c r="C103" s="398"/>
      <c r="D103" s="400"/>
      <c r="E103" s="400"/>
      <c r="F103" s="400"/>
      <c r="G103" s="398"/>
    </row>
    <row r="104" spans="1:7">
      <c r="A104" s="398"/>
      <c r="B104" s="398"/>
      <c r="C104" s="398"/>
      <c r="D104" s="400"/>
      <c r="E104" s="400"/>
      <c r="F104" s="400"/>
      <c r="G104" s="398"/>
    </row>
    <row r="105" spans="1:7">
      <c r="A105" s="398"/>
      <c r="B105" s="398"/>
      <c r="C105" s="398"/>
      <c r="D105" s="400"/>
      <c r="E105" s="400"/>
      <c r="F105" s="400"/>
      <c r="G105" s="398"/>
    </row>
    <row r="106" spans="1:7">
      <c r="A106" s="398"/>
      <c r="B106" s="398"/>
      <c r="C106" s="398"/>
      <c r="D106" s="400"/>
      <c r="E106" s="400"/>
      <c r="F106" s="400"/>
      <c r="G106" s="398"/>
    </row>
    <row r="107" spans="1:7">
      <c r="A107" s="398"/>
      <c r="B107" s="398"/>
      <c r="C107" s="398"/>
      <c r="D107" s="400"/>
      <c r="E107" s="400"/>
      <c r="F107" s="400"/>
      <c r="G107" s="398"/>
    </row>
    <row r="108" spans="1:7">
      <c r="A108" s="398"/>
      <c r="B108" s="398"/>
      <c r="C108" s="398"/>
      <c r="D108" s="400"/>
      <c r="E108" s="400"/>
      <c r="F108" s="400"/>
      <c r="G108" s="398"/>
    </row>
    <row r="109" spans="1:7">
      <c r="A109" s="398"/>
      <c r="B109" s="398"/>
      <c r="C109" s="398"/>
      <c r="D109" s="400"/>
      <c r="E109" s="400"/>
      <c r="F109" s="400"/>
      <c r="G109" s="398"/>
    </row>
    <row r="110" spans="1:7">
      <c r="A110" s="398"/>
      <c r="B110" s="398"/>
      <c r="C110" s="398"/>
      <c r="D110" s="400"/>
      <c r="E110" s="400"/>
      <c r="F110" s="400"/>
      <c r="G110" s="398"/>
    </row>
    <row r="111" spans="1:7">
      <c r="A111" s="398"/>
      <c r="B111" s="398"/>
      <c r="C111" s="398"/>
      <c r="D111" s="400"/>
      <c r="E111" s="400"/>
      <c r="F111" s="400"/>
      <c r="G111" s="398"/>
    </row>
    <row r="112" spans="1:7">
      <c r="A112" s="398"/>
      <c r="B112" s="398"/>
      <c r="C112" s="398"/>
      <c r="D112" s="400"/>
      <c r="E112" s="400"/>
      <c r="F112" s="400"/>
      <c r="G112" s="398"/>
    </row>
    <row r="113" spans="1:7">
      <c r="A113" s="398"/>
      <c r="B113" s="398"/>
      <c r="C113" s="398"/>
      <c r="D113" s="400"/>
      <c r="E113" s="400"/>
      <c r="F113" s="400"/>
      <c r="G113" s="398"/>
    </row>
    <row r="114" spans="1:7">
      <c r="A114" s="398"/>
      <c r="B114" s="398"/>
      <c r="C114" s="398"/>
      <c r="D114" s="400"/>
      <c r="E114" s="400"/>
      <c r="F114" s="400"/>
      <c r="G114" s="398"/>
    </row>
    <row r="115" spans="1:7">
      <c r="A115" s="398"/>
      <c r="B115" s="398"/>
      <c r="C115" s="398"/>
      <c r="D115" s="400"/>
      <c r="E115" s="400"/>
      <c r="F115" s="400"/>
      <c r="G115" s="398"/>
    </row>
    <row r="116" spans="1:7">
      <c r="A116" s="398"/>
      <c r="B116" s="398"/>
      <c r="C116" s="398"/>
      <c r="D116" s="400"/>
      <c r="E116" s="400"/>
      <c r="F116" s="400"/>
      <c r="G116" s="398"/>
    </row>
    <row r="117" spans="1:7">
      <c r="A117" s="398"/>
      <c r="B117" s="398"/>
      <c r="C117" s="398"/>
      <c r="D117" s="400"/>
      <c r="E117" s="400"/>
      <c r="F117" s="400"/>
      <c r="G117" s="398"/>
    </row>
    <row r="118" spans="1:7">
      <c r="A118" s="398"/>
      <c r="B118" s="398"/>
      <c r="C118" s="398"/>
      <c r="D118" s="400"/>
      <c r="E118" s="400"/>
      <c r="F118" s="400"/>
      <c r="G118" s="398"/>
    </row>
    <row r="119" spans="1:7">
      <c r="A119" s="398"/>
      <c r="B119" s="398"/>
      <c r="C119" s="398"/>
      <c r="D119" s="400"/>
      <c r="E119" s="400"/>
      <c r="F119" s="400"/>
      <c r="G119" s="398"/>
    </row>
    <row r="120" spans="1:7">
      <c r="A120" s="398"/>
      <c r="B120" s="398"/>
      <c r="C120" s="398"/>
      <c r="D120" s="400"/>
      <c r="E120" s="400"/>
      <c r="F120" s="400"/>
      <c r="G120" s="398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N35"/>
  <sheetViews>
    <sheetView topLeftCell="A19" workbookViewId="0">
      <selection activeCell="F37" sqref="F37"/>
    </sheetView>
  </sheetViews>
  <sheetFormatPr defaultColWidth="9.140625" defaultRowHeight="12.75"/>
  <cols>
    <col min="1" max="1" width="50.140625" style="404" customWidth="1"/>
    <col min="2" max="3" width="8.7109375" style="404" customWidth="1"/>
    <col min="4" max="4" width="8.85546875" style="404" customWidth="1"/>
    <col min="5" max="5" width="11" style="404" customWidth="1"/>
    <col min="6" max="6" width="10.42578125" style="404" customWidth="1"/>
    <col min="7" max="16384" width="9.140625" style="404"/>
  </cols>
  <sheetData>
    <row r="1" spans="1:10" ht="20.100000000000001" customHeight="1">
      <c r="A1" s="420" t="s">
        <v>504</v>
      </c>
    </row>
    <row r="2" spans="1:10" ht="20.100000000000001" customHeight="1"/>
    <row r="3" spans="1:10" ht="20.100000000000001" customHeight="1"/>
    <row r="4" spans="1:10" ht="35.25" customHeight="1">
      <c r="A4" s="419"/>
      <c r="B4" s="418">
        <v>2014</v>
      </c>
      <c r="C4" s="418">
        <v>2015</v>
      </c>
      <c r="D4" s="418">
        <v>2016</v>
      </c>
      <c r="E4" s="418" t="s">
        <v>526</v>
      </c>
      <c r="F4" s="417"/>
    </row>
    <row r="5" spans="1:10" ht="21" customHeight="1">
      <c r="H5" s="414"/>
    </row>
    <row r="6" spans="1:10" ht="20.100000000000001" customHeight="1">
      <c r="A6" s="416" t="s">
        <v>522</v>
      </c>
      <c r="B6" s="899">
        <v>90728.9</v>
      </c>
      <c r="C6" s="899">
        <v>91709.8</v>
      </c>
      <c r="D6" s="899">
        <v>92695.1</v>
      </c>
      <c r="E6" s="899">
        <v>93682.4</v>
      </c>
      <c r="F6" s="407"/>
      <c r="G6" s="415"/>
      <c r="H6" s="415"/>
      <c r="I6" s="415"/>
      <c r="J6" s="415"/>
    </row>
    <row r="7" spans="1:10" ht="20.100000000000001" customHeight="1">
      <c r="A7" s="413" t="s">
        <v>396</v>
      </c>
      <c r="B7" s="900"/>
      <c r="C7" s="900"/>
      <c r="D7" s="900"/>
      <c r="E7" s="900"/>
      <c r="G7" s="415"/>
      <c r="H7" s="415"/>
      <c r="I7" s="415"/>
      <c r="J7" s="415"/>
    </row>
    <row r="8" spans="1:10" ht="20.100000000000001" customHeight="1">
      <c r="A8" s="406" t="s">
        <v>395</v>
      </c>
      <c r="B8" s="900">
        <v>44758.1</v>
      </c>
      <c r="C8" s="900">
        <v>45224</v>
      </c>
      <c r="D8" s="900">
        <v>45705.599999999999</v>
      </c>
      <c r="E8" s="900">
        <v>46199.9</v>
      </c>
      <c r="H8" s="414"/>
    </row>
    <row r="9" spans="1:10" ht="20.100000000000001" customHeight="1">
      <c r="A9" s="406" t="s">
        <v>394</v>
      </c>
      <c r="B9" s="900">
        <v>45970.8</v>
      </c>
      <c r="C9" s="900">
        <v>46485.8</v>
      </c>
      <c r="D9" s="900">
        <v>46989.5</v>
      </c>
      <c r="E9" s="900">
        <v>47482.5</v>
      </c>
      <c r="H9" s="414"/>
    </row>
    <row r="10" spans="1:10" ht="20.100000000000001" customHeight="1">
      <c r="A10" s="413" t="s">
        <v>393</v>
      </c>
      <c r="B10" s="900"/>
      <c r="C10" s="900"/>
      <c r="D10" s="900"/>
      <c r="E10" s="900"/>
    </row>
    <row r="11" spans="1:10" ht="20.100000000000001" customHeight="1">
      <c r="A11" s="406" t="s">
        <v>392</v>
      </c>
      <c r="B11" s="900">
        <v>30035.4</v>
      </c>
      <c r="C11" s="900">
        <v>31067.5</v>
      </c>
      <c r="D11" s="900">
        <v>31986</v>
      </c>
      <c r="E11" s="900">
        <v>32888.699999999997</v>
      </c>
      <c r="F11" s="411"/>
    </row>
    <row r="12" spans="1:10" ht="20.100000000000001" customHeight="1">
      <c r="A12" s="406" t="s">
        <v>391</v>
      </c>
      <c r="B12" s="900">
        <v>60693.5</v>
      </c>
      <c r="C12" s="900">
        <v>60642.3</v>
      </c>
      <c r="D12" s="900">
        <v>60709.1</v>
      </c>
      <c r="E12" s="900">
        <v>60793.7</v>
      </c>
      <c r="F12" s="411"/>
    </row>
    <row r="13" spans="1:10" ht="20.100000000000001" customHeight="1">
      <c r="A13" s="410" t="s">
        <v>390</v>
      </c>
      <c r="B13" s="902">
        <v>1.0799971033706726</v>
      </c>
      <c r="C13" s="902">
        <v>1.0799971033706726</v>
      </c>
      <c r="D13" s="902">
        <v>1.07</v>
      </c>
      <c r="E13" s="902">
        <v>1.07</v>
      </c>
      <c r="G13" s="412"/>
      <c r="H13" s="412"/>
      <c r="I13" s="412"/>
    </row>
    <row r="14" spans="1:10" ht="20.100000000000001" customHeight="1">
      <c r="A14" s="410" t="s">
        <v>389</v>
      </c>
      <c r="B14" s="900">
        <v>97.362021109051824</v>
      </c>
      <c r="C14" s="900">
        <v>97.29</v>
      </c>
      <c r="D14" s="900">
        <v>97.27</v>
      </c>
      <c r="E14" s="900">
        <v>97.3</v>
      </c>
      <c r="G14" s="412"/>
      <c r="H14" s="412"/>
      <c r="I14" s="412"/>
    </row>
    <row r="15" spans="1:10" ht="20.100000000000001" customHeight="1">
      <c r="A15" s="410" t="s">
        <v>388</v>
      </c>
      <c r="B15" s="900">
        <v>33.10455654152095</v>
      </c>
      <c r="C15" s="900">
        <v>33.880000000000003</v>
      </c>
      <c r="D15" s="900">
        <v>34.51</v>
      </c>
      <c r="E15" s="900">
        <v>35.11</v>
      </c>
      <c r="F15" s="412"/>
    </row>
    <row r="16" spans="1:10" ht="20.100000000000001" customHeight="1">
      <c r="A16" s="410" t="s">
        <v>387</v>
      </c>
      <c r="B16" s="902">
        <v>2.091738173733058</v>
      </c>
      <c r="C16" s="902">
        <v>2.1</v>
      </c>
      <c r="D16" s="902">
        <v>2.09</v>
      </c>
      <c r="E16" s="902">
        <v>2.04</v>
      </c>
      <c r="F16" s="412"/>
    </row>
    <row r="17" spans="1:14" ht="20.100000000000001" customHeight="1">
      <c r="A17" s="410" t="s">
        <v>386</v>
      </c>
      <c r="B17" s="900">
        <v>17.226528922715755</v>
      </c>
      <c r="C17" s="900">
        <v>16.2</v>
      </c>
      <c r="D17" s="900">
        <v>15.96</v>
      </c>
      <c r="E17" s="900">
        <v>14.71</v>
      </c>
      <c r="F17" s="411"/>
    </row>
    <row r="18" spans="1:14" ht="20.100000000000001" customHeight="1">
      <c r="A18" s="410" t="s">
        <v>385</v>
      </c>
      <c r="B18" s="900">
        <v>6.85</v>
      </c>
      <c r="C18" s="900">
        <v>6.81</v>
      </c>
      <c r="D18" s="900">
        <v>6.83</v>
      </c>
      <c r="E18" s="900">
        <v>6.84</v>
      </c>
      <c r="F18" s="411"/>
    </row>
    <row r="19" spans="1:14" ht="20.100000000000001" customHeight="1">
      <c r="A19" s="410" t="s">
        <v>384</v>
      </c>
      <c r="B19" s="900">
        <v>14.94</v>
      </c>
      <c r="C19" s="900">
        <v>14.73</v>
      </c>
      <c r="D19" s="900">
        <v>14.52</v>
      </c>
      <c r="E19" s="900">
        <v>14.35</v>
      </c>
      <c r="F19" s="411"/>
    </row>
    <row r="20" spans="1:14" ht="20.100000000000001" customHeight="1">
      <c r="A20" s="410" t="s">
        <v>383</v>
      </c>
      <c r="B20" s="900">
        <v>22.442609498181387</v>
      </c>
      <c r="C20" s="900">
        <v>22.12</v>
      </c>
      <c r="D20" s="900">
        <v>21.8</v>
      </c>
      <c r="E20" s="900">
        <v>21.55</v>
      </c>
      <c r="F20" s="411"/>
    </row>
    <row r="21" spans="1:14" ht="20.100000000000001" customHeight="1">
      <c r="A21" s="410" t="s">
        <v>382</v>
      </c>
      <c r="B21" s="900">
        <v>73.232198011845227</v>
      </c>
      <c r="C21" s="900">
        <v>73.3</v>
      </c>
      <c r="D21" s="900">
        <v>73.400000000000006</v>
      </c>
      <c r="E21" s="900">
        <v>73.5</v>
      </c>
      <c r="F21" s="411"/>
    </row>
    <row r="22" spans="1:14" ht="20.100000000000001" customHeight="1">
      <c r="A22" s="410" t="s">
        <v>381</v>
      </c>
      <c r="B22" s="900">
        <v>14.5</v>
      </c>
      <c r="C22" s="900">
        <v>15.8</v>
      </c>
      <c r="D22" s="900">
        <v>16.3</v>
      </c>
      <c r="E22" s="900">
        <v>17.600000000000001</v>
      </c>
    </row>
    <row r="23" spans="1:14" ht="20.100000000000001" customHeight="1">
      <c r="A23" s="410" t="s">
        <v>380</v>
      </c>
      <c r="B23" s="901"/>
      <c r="C23" s="901"/>
      <c r="D23" s="900"/>
      <c r="E23" s="900"/>
    </row>
    <row r="24" spans="1:14" ht="20.100000000000001" customHeight="1">
      <c r="A24" s="410" t="s">
        <v>379</v>
      </c>
      <c r="B24" s="903" t="s">
        <v>339</v>
      </c>
      <c r="C24" s="900">
        <v>75.7</v>
      </c>
      <c r="D24" s="900">
        <v>77.599999999999994</v>
      </c>
      <c r="E24" s="900">
        <v>76.5</v>
      </c>
    </row>
    <row r="25" spans="1:14" ht="20.100000000000001" customHeight="1">
      <c r="A25" s="409" t="s">
        <v>378</v>
      </c>
      <c r="B25" s="903" t="s">
        <v>339</v>
      </c>
      <c r="C25" s="900">
        <v>65</v>
      </c>
      <c r="D25" s="900">
        <v>66.5</v>
      </c>
      <c r="E25" s="900">
        <v>65.400000000000006</v>
      </c>
    </row>
    <row r="26" spans="1:14" ht="20.100000000000001" customHeight="1">
      <c r="A26" s="409" t="s">
        <v>377</v>
      </c>
      <c r="B26" s="903" t="s">
        <v>339</v>
      </c>
      <c r="C26" s="900">
        <v>10.7</v>
      </c>
      <c r="D26" s="900">
        <v>11.1</v>
      </c>
      <c r="E26" s="900">
        <v>11.1</v>
      </c>
      <c r="H26" s="404" t="s">
        <v>663</v>
      </c>
      <c r="K26" s="404">
        <v>2017</v>
      </c>
    </row>
    <row r="27" spans="1:14" ht="30" customHeight="1">
      <c r="A27" s="408" t="s">
        <v>431</v>
      </c>
      <c r="B27" s="899">
        <v>52744.5</v>
      </c>
      <c r="C27" s="899">
        <v>52840</v>
      </c>
      <c r="D27" s="899">
        <v>53302.8</v>
      </c>
      <c r="E27" s="899">
        <v>53718.9</v>
      </c>
      <c r="H27" s="631">
        <v>3054470</v>
      </c>
      <c r="I27" s="404">
        <f>+H27/D27</f>
        <v>57.304119108189433</v>
      </c>
      <c r="J27" s="631">
        <v>3262548</v>
      </c>
      <c r="K27" s="905">
        <f>+J27/E27</f>
        <v>60.733708247935084</v>
      </c>
      <c r="L27" s="411">
        <f>+K27/I27*100</f>
        <v>105.98489112671049</v>
      </c>
      <c r="M27" s="631">
        <v>5007857</v>
      </c>
      <c r="N27" s="904">
        <f>+M27/E27</f>
        <v>93.223372034795943</v>
      </c>
    </row>
    <row r="28" spans="1:14" ht="20.100000000000001" customHeight="1">
      <c r="A28" s="406" t="s">
        <v>75</v>
      </c>
      <c r="B28" s="900">
        <v>24408.733370149701</v>
      </c>
      <c r="C28" s="900">
        <v>23259.1</v>
      </c>
      <c r="D28" s="900">
        <v>22315.200000000001</v>
      </c>
      <c r="E28" s="900">
        <v>21625.8</v>
      </c>
      <c r="F28" s="411">
        <f>+E28/$E$27*100</f>
        <v>40.257339595561334</v>
      </c>
      <c r="H28" s="631">
        <v>468813</v>
      </c>
      <c r="I28" s="404">
        <f t="shared" ref="I28:I30" si="0">+H28/D28</f>
        <v>21.008684663368467</v>
      </c>
      <c r="J28" s="631">
        <v>482417</v>
      </c>
      <c r="K28" s="905">
        <f t="shared" ref="K28:K30" si="1">+J28/E28</f>
        <v>22.307475330392403</v>
      </c>
      <c r="L28" s="411">
        <f t="shared" ref="L28:L30" si="2">+K28/I28*100</f>
        <v>106.18216079604717</v>
      </c>
      <c r="M28" s="631">
        <v>768161</v>
      </c>
      <c r="N28" s="904">
        <f t="shared" ref="N28:N30" si="3">+M28/E28</f>
        <v>35.520581897548297</v>
      </c>
    </row>
    <row r="29" spans="1:14" ht="20.100000000000001" customHeight="1">
      <c r="A29" s="406" t="s">
        <v>73</v>
      </c>
      <c r="B29" s="900">
        <v>11229.06915980874</v>
      </c>
      <c r="C29" s="900">
        <v>12018</v>
      </c>
      <c r="D29" s="900">
        <v>13198.9</v>
      </c>
      <c r="E29" s="900">
        <v>13828.7</v>
      </c>
      <c r="F29" s="411">
        <f t="shared" ref="F29:F30" si="4">+E29/$E$27*100</f>
        <v>25.742708804536207</v>
      </c>
      <c r="H29" s="631">
        <v>1056808</v>
      </c>
      <c r="I29" s="404">
        <f t="shared" si="0"/>
        <v>80.067884444915862</v>
      </c>
      <c r="J29" s="631">
        <v>1141369</v>
      </c>
      <c r="K29" s="905">
        <f t="shared" si="1"/>
        <v>82.536247080347394</v>
      </c>
      <c r="L29" s="411">
        <f t="shared" si="2"/>
        <v>103.08283733552332</v>
      </c>
      <c r="M29" s="631">
        <v>1669568</v>
      </c>
      <c r="N29" s="904">
        <f t="shared" si="3"/>
        <v>120.73210063129578</v>
      </c>
    </row>
    <row r="30" spans="1:14" ht="20.100000000000001" customHeight="1">
      <c r="A30" s="406" t="s">
        <v>72</v>
      </c>
      <c r="B30" s="900">
        <v>17106.697470041559</v>
      </c>
      <c r="C30" s="900">
        <v>17562.900000000001</v>
      </c>
      <c r="D30" s="900">
        <v>17788.7</v>
      </c>
      <c r="E30" s="900">
        <v>18264.400000000001</v>
      </c>
      <c r="F30" s="411">
        <f t="shared" si="4"/>
        <v>33.99995159990246</v>
      </c>
      <c r="H30" s="631">
        <v>1178143</v>
      </c>
      <c r="I30" s="404">
        <f t="shared" si="0"/>
        <v>66.229853783581703</v>
      </c>
      <c r="J30" s="631">
        <v>1265820</v>
      </c>
      <c r="K30" s="905">
        <f t="shared" si="1"/>
        <v>69.305315258097721</v>
      </c>
      <c r="L30" s="411">
        <f t="shared" si="2"/>
        <v>104.64361809489367</v>
      </c>
      <c r="M30" s="631">
        <v>2069566</v>
      </c>
      <c r="N30" s="904">
        <f t="shared" si="3"/>
        <v>113.31146930641027</v>
      </c>
    </row>
    <row r="31" spans="1:14">
      <c r="B31" s="411"/>
    </row>
    <row r="32" spans="1:14">
      <c r="E32" s="405">
        <f>+B28/B27*100</f>
        <v>46.277305444453361</v>
      </c>
      <c r="F32" s="405">
        <f>+C28/C27*100</f>
        <v>44.017978803936408</v>
      </c>
      <c r="G32" s="405">
        <f>+D28/D27*100</f>
        <v>41.864967694004818</v>
      </c>
      <c r="H32" s="405">
        <f>+E28/E27*100</f>
        <v>40.257339595561334</v>
      </c>
    </row>
    <row r="33" spans="4:5">
      <c r="D33" s="411">
        <f>+D28/$D$27*100</f>
        <v>41.864967694004818</v>
      </c>
      <c r="E33" s="405">
        <f>+E29/$E$27*100</f>
        <v>25.742708804536207</v>
      </c>
    </row>
    <row r="34" spans="4:5">
      <c r="D34" s="411">
        <f t="shared" ref="D34:D35" si="5">+D29/$D$27*100</f>
        <v>24.762113810156315</v>
      </c>
      <c r="E34" s="405">
        <f>+E30/$E$27*100</f>
        <v>33.99995159990246</v>
      </c>
    </row>
    <row r="35" spans="4:5">
      <c r="D35" s="411">
        <f t="shared" si="5"/>
        <v>33.372918495838867</v>
      </c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18" sqref="A18"/>
    </sheetView>
  </sheetViews>
  <sheetFormatPr defaultColWidth="9.140625" defaultRowHeight="12.75"/>
  <cols>
    <col min="1" max="1" width="34.5703125" style="421" customWidth="1"/>
    <col min="2" max="5" width="12.7109375" style="421" customWidth="1"/>
    <col min="6" max="16384" width="9.140625" style="421"/>
  </cols>
  <sheetData>
    <row r="1" spans="1:8" ht="19.5" customHeight="1">
      <c r="A1" s="426" t="s">
        <v>505</v>
      </c>
    </row>
    <row r="2" spans="1:8" ht="18" customHeight="1">
      <c r="A2" s="426"/>
    </row>
    <row r="3" spans="1:8" ht="18" customHeight="1"/>
    <row r="4" spans="1:8" ht="19.5" customHeight="1">
      <c r="E4" s="475" t="s">
        <v>572</v>
      </c>
    </row>
    <row r="5" spans="1:8" ht="19.5" customHeight="1">
      <c r="A5" s="425"/>
      <c r="B5" s="958" t="s">
        <v>492</v>
      </c>
      <c r="C5" s="960" t="s">
        <v>113</v>
      </c>
      <c r="D5" s="960"/>
      <c r="E5" s="960"/>
    </row>
    <row r="6" spans="1:8" ht="38.25" customHeight="1">
      <c r="A6" s="424"/>
      <c r="B6" s="959"/>
      <c r="C6" s="789" t="s">
        <v>426</v>
      </c>
      <c r="D6" s="789" t="s">
        <v>73</v>
      </c>
      <c r="E6" s="789" t="s">
        <v>72</v>
      </c>
    </row>
    <row r="7" spans="1:8" ht="19.5" customHeight="1"/>
    <row r="8" spans="1:8" ht="19.5" customHeight="1">
      <c r="A8" s="423" t="s">
        <v>432</v>
      </c>
      <c r="B8" s="477">
        <v>53302.8</v>
      </c>
      <c r="C8" s="477">
        <v>22315.200000000001</v>
      </c>
      <c r="D8" s="477">
        <v>13198.9</v>
      </c>
      <c r="E8" s="477">
        <v>17788.7</v>
      </c>
    </row>
    <row r="9" spans="1:8" ht="19.5" customHeight="1">
      <c r="A9" s="422" t="s">
        <v>400</v>
      </c>
      <c r="B9" s="476">
        <v>53288.800000000003</v>
      </c>
      <c r="C9" s="476">
        <v>22549.200000000001</v>
      </c>
      <c r="D9" s="476">
        <v>13027.5</v>
      </c>
      <c r="E9" s="476">
        <v>17712.099999999999</v>
      </c>
    </row>
    <row r="10" spans="1:8" ht="19.5" customHeight="1">
      <c r="A10" s="422" t="s">
        <v>399</v>
      </c>
      <c r="B10" s="476">
        <v>53238.9</v>
      </c>
      <c r="C10" s="476">
        <v>22370.1</v>
      </c>
      <c r="D10" s="476">
        <v>13059.5</v>
      </c>
      <c r="E10" s="476">
        <v>17809.3</v>
      </c>
    </row>
    <row r="11" spans="1:8" ht="19.5" customHeight="1">
      <c r="A11" s="422" t="s">
        <v>398</v>
      </c>
      <c r="B11" s="476">
        <v>53272.2</v>
      </c>
      <c r="C11" s="476">
        <v>22166</v>
      </c>
      <c r="D11" s="476">
        <v>13280.5</v>
      </c>
      <c r="E11" s="476">
        <v>17825.7</v>
      </c>
    </row>
    <row r="12" spans="1:8" ht="19.5" customHeight="1">
      <c r="A12" s="422" t="s">
        <v>397</v>
      </c>
      <c r="B12" s="476">
        <v>53405.4</v>
      </c>
      <c r="C12" s="506">
        <v>22186.5</v>
      </c>
      <c r="D12" s="506">
        <v>13381.7</v>
      </c>
      <c r="E12" s="506">
        <v>17837.2</v>
      </c>
      <c r="H12" s="421">
        <v>53.7</v>
      </c>
    </row>
    <row r="13" spans="1:8" ht="19.5" customHeight="1">
      <c r="A13" s="423" t="s">
        <v>535</v>
      </c>
      <c r="B13" s="881">
        <v>53718.9</v>
      </c>
      <c r="C13" s="881">
        <v>21625.8</v>
      </c>
      <c r="D13" s="881">
        <v>13828.7</v>
      </c>
      <c r="E13" s="881">
        <v>18264.400000000001</v>
      </c>
      <c r="F13" s="631">
        <v>5007857</v>
      </c>
      <c r="G13" s="421">
        <f>+F13/B13</f>
        <v>93.223372034795943</v>
      </c>
      <c r="H13" s="421">
        <v>21.6</v>
      </c>
    </row>
    <row r="14" spans="1:8" ht="19.5" customHeight="1">
      <c r="A14" s="422" t="s">
        <v>400</v>
      </c>
      <c r="B14" s="476">
        <v>53363.5</v>
      </c>
      <c r="C14" s="506">
        <v>21611.200000000001</v>
      </c>
      <c r="D14" s="506">
        <v>13604</v>
      </c>
      <c r="E14" s="506">
        <v>18148.3</v>
      </c>
      <c r="F14" s="631">
        <v>768161</v>
      </c>
      <c r="G14" s="421">
        <f>+F14/C13</f>
        <v>35.520581897548297</v>
      </c>
      <c r="H14" s="421">
        <v>13.8</v>
      </c>
    </row>
    <row r="15" spans="1:8" ht="19.5" customHeight="1">
      <c r="A15" s="422" t="s">
        <v>399</v>
      </c>
      <c r="B15" s="476">
        <v>53403.199999999997</v>
      </c>
      <c r="C15" s="476">
        <v>21594.799999999999</v>
      </c>
      <c r="D15" s="476">
        <v>13666.4</v>
      </c>
      <c r="E15" s="476">
        <v>18142</v>
      </c>
      <c r="F15" s="631">
        <v>1669568</v>
      </c>
      <c r="G15" s="421">
        <f>+F15/D13</f>
        <v>120.73210063129578</v>
      </c>
      <c r="H15" s="421">
        <v>18.3</v>
      </c>
    </row>
    <row r="16" spans="1:8" ht="19.5" customHeight="1">
      <c r="A16" s="422" t="s">
        <v>398</v>
      </c>
      <c r="B16" s="476">
        <v>53769.1</v>
      </c>
      <c r="C16" s="476">
        <v>21695.5</v>
      </c>
      <c r="D16" s="476">
        <v>13803.1</v>
      </c>
      <c r="E16" s="476">
        <v>18270.5</v>
      </c>
      <c r="F16" s="631">
        <v>2069566</v>
      </c>
      <c r="G16" s="421">
        <f>+F16/E13</f>
        <v>113.31146930641027</v>
      </c>
    </row>
    <row r="17" spans="1:5" ht="19.5" customHeight="1">
      <c r="A17" s="422" t="s">
        <v>397</v>
      </c>
      <c r="B17" s="476">
        <v>54077.2</v>
      </c>
      <c r="C17" s="476">
        <v>21582.2</v>
      </c>
      <c r="D17" s="476">
        <v>13979.6</v>
      </c>
      <c r="E17" s="476">
        <v>18515.400000000001</v>
      </c>
    </row>
    <row r="18" spans="1:5" ht="19.5" customHeight="1">
      <c r="B18" s="421">
        <f>+C13/B13*100</f>
        <v>40.257339595561334</v>
      </c>
    </row>
  </sheetData>
  <mergeCells count="2">
    <mergeCell ref="B5:B6"/>
    <mergeCell ref="C5:E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ColWidth="9.140625" defaultRowHeight="12.75"/>
  <cols>
    <col min="1" max="1" width="37" style="421" customWidth="1"/>
    <col min="2" max="4" width="17" style="421" customWidth="1"/>
    <col min="5" max="16384" width="9.140625" style="421"/>
  </cols>
  <sheetData>
    <row r="1" spans="1:4" ht="20.100000000000001" customHeight="1">
      <c r="A1" s="426" t="s">
        <v>523</v>
      </c>
    </row>
    <row r="2" spans="1:4" ht="18" customHeight="1">
      <c r="A2" s="426"/>
    </row>
    <row r="3" spans="1:4" ht="18" customHeight="1"/>
    <row r="4" spans="1:4" ht="20.100000000000001" customHeight="1">
      <c r="D4" s="403" t="s">
        <v>0</v>
      </c>
    </row>
    <row r="5" spans="1:4" ht="20.100000000000001" customHeight="1">
      <c r="A5" s="425"/>
      <c r="B5" s="961" t="s">
        <v>405</v>
      </c>
      <c r="C5" s="960" t="s">
        <v>113</v>
      </c>
      <c r="D5" s="960"/>
    </row>
    <row r="6" spans="1:4" ht="20.100000000000001" customHeight="1">
      <c r="A6" s="424"/>
      <c r="B6" s="962"/>
      <c r="C6" s="790" t="s">
        <v>404</v>
      </c>
      <c r="D6" s="790" t="s">
        <v>403</v>
      </c>
    </row>
    <row r="7" spans="1:4" ht="20.100000000000001" customHeight="1">
      <c r="A7" s="424"/>
      <c r="B7" s="424"/>
      <c r="C7" s="424"/>
      <c r="D7" s="424"/>
    </row>
    <row r="8" spans="1:4" ht="20.100000000000001" customHeight="1">
      <c r="A8" s="430" t="s">
        <v>401</v>
      </c>
      <c r="B8" s="429"/>
      <c r="C8" s="429"/>
      <c r="D8" s="429"/>
    </row>
    <row r="9" spans="1:4" ht="20.100000000000001" customHeight="1">
      <c r="A9" s="428" t="s">
        <v>77</v>
      </c>
      <c r="B9" s="427">
        <v>2.33</v>
      </c>
      <c r="C9" s="427">
        <v>3.37</v>
      </c>
      <c r="D9" s="427">
        <v>1.82</v>
      </c>
    </row>
    <row r="10" spans="1:4" ht="20.100000000000001" customHeight="1">
      <c r="A10" s="428" t="s">
        <v>432</v>
      </c>
      <c r="B10" s="427">
        <v>2.2999999999999998</v>
      </c>
      <c r="C10" s="427">
        <v>3.23</v>
      </c>
      <c r="D10" s="427">
        <v>1.84</v>
      </c>
    </row>
    <row r="11" spans="1:4" ht="20.100000000000001" customHeight="1">
      <c r="A11" s="428" t="s">
        <v>555</v>
      </c>
      <c r="B11" s="427">
        <v>2.2400000000000002</v>
      </c>
      <c r="C11" s="456">
        <v>3.18</v>
      </c>
      <c r="D11" s="456">
        <v>1.78</v>
      </c>
    </row>
    <row r="12" spans="1:4" ht="20.100000000000001" customHeight="1">
      <c r="A12" s="422" t="s">
        <v>400</v>
      </c>
      <c r="B12" s="427">
        <v>2.2999999999999998</v>
      </c>
      <c r="C12" s="427">
        <v>3.24</v>
      </c>
      <c r="D12" s="427">
        <v>1.83</v>
      </c>
    </row>
    <row r="13" spans="1:4" ht="20.100000000000001" customHeight="1">
      <c r="A13" s="422" t="s">
        <v>399</v>
      </c>
      <c r="B13" s="427">
        <v>2.2599999999999998</v>
      </c>
      <c r="C13" s="427">
        <v>3.19</v>
      </c>
      <c r="D13" s="427">
        <v>1.79</v>
      </c>
    </row>
    <row r="14" spans="1:4" ht="20.100000000000001" customHeight="1">
      <c r="A14" s="422" t="s">
        <v>398</v>
      </c>
      <c r="B14" s="427">
        <v>2.23</v>
      </c>
      <c r="C14" s="456">
        <v>3.14</v>
      </c>
      <c r="D14" s="456">
        <v>1.77</v>
      </c>
    </row>
    <row r="15" spans="1:4" ht="20.100000000000001" customHeight="1">
      <c r="A15" s="422" t="s">
        <v>397</v>
      </c>
      <c r="B15" s="427">
        <v>2.21</v>
      </c>
      <c r="C15" s="427">
        <v>3.12</v>
      </c>
      <c r="D15" s="427">
        <v>1.76</v>
      </c>
    </row>
    <row r="16" spans="1:4" ht="20.100000000000001" customHeight="1"/>
    <row r="17" spans="1:4" ht="20.100000000000001" customHeight="1">
      <c r="A17" s="430" t="s">
        <v>402</v>
      </c>
      <c r="B17" s="429"/>
      <c r="C17" s="429"/>
      <c r="D17" s="429"/>
    </row>
    <row r="18" spans="1:4" ht="20.100000000000001" customHeight="1">
      <c r="A18" s="428" t="s">
        <v>77</v>
      </c>
      <c r="B18" s="427">
        <v>1.89</v>
      </c>
      <c r="C18" s="427">
        <v>0.84</v>
      </c>
      <c r="D18" s="427">
        <v>2.39</v>
      </c>
    </row>
    <row r="19" spans="1:4" ht="20.100000000000001" customHeight="1">
      <c r="A19" s="428" t="s">
        <v>432</v>
      </c>
      <c r="B19" s="427">
        <v>1.66</v>
      </c>
      <c r="C19" s="427">
        <v>0.73</v>
      </c>
      <c r="D19" s="427">
        <v>2.12</v>
      </c>
    </row>
    <row r="20" spans="1:4" ht="20.100000000000001" customHeight="1">
      <c r="A20" s="428" t="s">
        <v>555</v>
      </c>
      <c r="B20" s="427">
        <v>1.63</v>
      </c>
      <c r="C20" s="456">
        <v>0.85</v>
      </c>
      <c r="D20" s="427">
        <v>2.0699999999999998</v>
      </c>
    </row>
    <row r="21" spans="1:4" ht="20.100000000000001" customHeight="1">
      <c r="A21" s="422" t="s">
        <v>400</v>
      </c>
      <c r="B21" s="427">
        <v>1.82</v>
      </c>
      <c r="C21" s="427">
        <v>0.83</v>
      </c>
      <c r="D21" s="427">
        <v>2.31</v>
      </c>
    </row>
    <row r="22" spans="1:4" ht="20.100000000000001" customHeight="1">
      <c r="A22" s="422" t="s">
        <v>399</v>
      </c>
      <c r="B22" s="427">
        <v>1.62</v>
      </c>
      <c r="C22" s="427">
        <v>0.87</v>
      </c>
      <c r="D22" s="427">
        <v>1.98</v>
      </c>
    </row>
    <row r="23" spans="1:4" ht="20.100000000000001" customHeight="1">
      <c r="A23" s="422" t="s">
        <v>398</v>
      </c>
      <c r="B23" s="427">
        <v>1.58</v>
      </c>
      <c r="C23" s="427">
        <v>0.9</v>
      </c>
      <c r="D23" s="427">
        <v>1.91</v>
      </c>
    </row>
    <row r="24" spans="1:4" ht="20.100000000000001" customHeight="1">
      <c r="A24" s="422" t="s">
        <v>397</v>
      </c>
      <c r="B24" s="427">
        <v>1.5</v>
      </c>
      <c r="C24" s="427">
        <v>0.84</v>
      </c>
      <c r="D24" s="427">
        <v>2.0499999999999998</v>
      </c>
    </row>
    <row r="25" spans="1:4" ht="20.100000000000001" customHeight="1"/>
  </sheetData>
  <mergeCells count="2">
    <mergeCell ref="C5:D5"/>
    <mergeCell ref="B5:B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ColWidth="9.140625" defaultRowHeight="12.75"/>
  <cols>
    <col min="1" max="1" width="37.28515625" style="421" customWidth="1"/>
    <col min="2" max="4" width="16" style="421" customWidth="1"/>
    <col min="5" max="16384" width="9.140625" style="421"/>
  </cols>
  <sheetData>
    <row r="1" spans="1:4" ht="20.100000000000001" customHeight="1">
      <c r="A1" s="426" t="s">
        <v>506</v>
      </c>
    </row>
    <row r="2" spans="1:4" ht="18" customHeight="1">
      <c r="A2" s="426"/>
    </row>
    <row r="3" spans="1:4" ht="18" customHeight="1"/>
    <row r="4" spans="1:4" ht="20.100000000000001" customHeight="1">
      <c r="D4" s="403" t="s">
        <v>0</v>
      </c>
    </row>
    <row r="5" spans="1:4" ht="20.100000000000001" customHeight="1">
      <c r="A5" s="425"/>
      <c r="B5" s="961" t="s">
        <v>405</v>
      </c>
      <c r="C5" s="960" t="s">
        <v>113</v>
      </c>
      <c r="D5" s="960"/>
    </row>
    <row r="6" spans="1:4" ht="20.100000000000001" customHeight="1">
      <c r="A6" s="424"/>
      <c r="B6" s="962"/>
      <c r="C6" s="790" t="s">
        <v>404</v>
      </c>
      <c r="D6" s="790" t="s">
        <v>403</v>
      </c>
    </row>
    <row r="7" spans="1:4" ht="20.100000000000001" customHeight="1">
      <c r="A7" s="424"/>
      <c r="B7" s="424"/>
      <c r="C7" s="424"/>
      <c r="D7" s="424"/>
    </row>
    <row r="8" spans="1:4" ht="20.100000000000001" customHeight="1">
      <c r="A8" s="431"/>
      <c r="B8" s="431"/>
      <c r="C8" s="431"/>
      <c r="D8" s="431"/>
    </row>
    <row r="9" spans="1:4" ht="20.100000000000001" customHeight="1">
      <c r="A9" s="428" t="s">
        <v>77</v>
      </c>
      <c r="B9" s="456">
        <v>7.03</v>
      </c>
      <c r="C9" s="456">
        <v>11.94</v>
      </c>
      <c r="D9" s="456">
        <v>5.23</v>
      </c>
    </row>
    <row r="10" spans="1:4" ht="20.100000000000001" customHeight="1">
      <c r="A10" s="428" t="s">
        <v>432</v>
      </c>
      <c r="B10" s="456">
        <v>7.43</v>
      </c>
      <c r="C10" s="427">
        <v>12</v>
      </c>
      <c r="D10" s="456">
        <v>5.74</v>
      </c>
    </row>
    <row r="11" spans="1:4" ht="20.100000000000001" customHeight="1">
      <c r="A11" s="428" t="s">
        <v>555</v>
      </c>
      <c r="B11" s="456">
        <v>7.51</v>
      </c>
      <c r="C11" s="427">
        <v>11.75</v>
      </c>
      <c r="D11" s="456">
        <v>5.87</v>
      </c>
    </row>
    <row r="12" spans="1:4" ht="20.100000000000001" customHeight="1">
      <c r="A12" s="422" t="s">
        <v>400</v>
      </c>
      <c r="B12" s="432">
        <v>7.29</v>
      </c>
      <c r="C12" s="432">
        <v>12.01</v>
      </c>
      <c r="D12" s="432">
        <v>5.5</v>
      </c>
    </row>
    <row r="13" spans="1:4" ht="20.100000000000001" customHeight="1">
      <c r="A13" s="422" t="s">
        <v>399</v>
      </c>
      <c r="B13" s="432">
        <v>7.67</v>
      </c>
      <c r="C13" s="432">
        <v>11.95</v>
      </c>
      <c r="D13" s="432">
        <v>6.08</v>
      </c>
    </row>
    <row r="14" spans="1:4" ht="20.100000000000001" customHeight="1">
      <c r="A14" s="422" t="s">
        <v>398</v>
      </c>
      <c r="B14" s="432">
        <v>7.8</v>
      </c>
      <c r="C14" s="432">
        <v>11.93</v>
      </c>
      <c r="D14" s="432">
        <v>6.24</v>
      </c>
    </row>
    <row r="15" spans="1:4" ht="20.100000000000001" customHeight="1">
      <c r="A15" s="422" t="s">
        <v>397</v>
      </c>
      <c r="B15" s="432">
        <v>7.22</v>
      </c>
      <c r="C15" s="432">
        <v>11.21</v>
      </c>
      <c r="D15" s="432">
        <v>5.6</v>
      </c>
    </row>
    <row r="16" spans="1:4" ht="20.100000000000001" customHeight="1">
      <c r="A16" s="422"/>
      <c r="B16" s="432"/>
      <c r="C16" s="432"/>
      <c r="D16" s="432"/>
    </row>
    <row r="17" ht="19.5" customHeight="1"/>
  </sheetData>
  <mergeCells count="2">
    <mergeCell ref="C5:D5"/>
    <mergeCell ref="B5:B6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M139"/>
  <sheetViews>
    <sheetView workbookViewId="0"/>
  </sheetViews>
  <sheetFormatPr defaultColWidth="10.28515625" defaultRowHeight="12.75"/>
  <cols>
    <col min="1" max="1" width="1.42578125" style="79" customWidth="1"/>
    <col min="2" max="2" width="1.85546875" style="79" customWidth="1"/>
    <col min="3" max="3" width="25.85546875" style="79" customWidth="1"/>
    <col min="4" max="6" width="9.42578125" style="79" customWidth="1"/>
    <col min="7" max="7" width="1" style="79" customWidth="1"/>
    <col min="8" max="8" width="10.28515625" style="79" customWidth="1"/>
    <col min="9" max="10" width="9.42578125" style="79" customWidth="1"/>
    <col min="11" max="16384" width="10.28515625" style="79"/>
  </cols>
  <sheetData>
    <row r="1" spans="1:10" ht="20.100000000000001" customHeight="1">
      <c r="A1" s="136" t="s">
        <v>554</v>
      </c>
      <c r="B1" s="135"/>
      <c r="C1" s="135"/>
      <c r="D1" s="135"/>
      <c r="E1" s="135"/>
      <c r="F1" s="135"/>
      <c r="G1" s="135"/>
      <c r="H1" s="135"/>
      <c r="I1" s="135"/>
    </row>
    <row r="2" spans="1:10" ht="20.100000000000001" customHeight="1">
      <c r="A2" s="134"/>
      <c r="B2" s="133"/>
      <c r="C2" s="133"/>
      <c r="D2" s="133"/>
      <c r="E2" s="133"/>
      <c r="F2" s="133"/>
      <c r="G2" s="133"/>
      <c r="H2" s="133"/>
      <c r="I2" s="133"/>
    </row>
    <row r="3" spans="1:10" ht="18.75" customHeight="1">
      <c r="A3" s="91"/>
      <c r="C3" s="131"/>
      <c r="D3" s="132"/>
      <c r="E3" s="131"/>
      <c r="F3" s="131"/>
      <c r="G3" s="131"/>
      <c r="H3" s="131"/>
      <c r="I3" s="131"/>
    </row>
    <row r="4" spans="1:10" ht="20.100000000000001" customHeight="1">
      <c r="A4" s="104"/>
      <c r="B4" s="130"/>
      <c r="C4" s="129"/>
      <c r="D4" s="913" t="s">
        <v>555</v>
      </c>
      <c r="E4" s="914"/>
      <c r="F4" s="914"/>
      <c r="G4" s="129"/>
      <c r="H4" s="915" t="s">
        <v>556</v>
      </c>
      <c r="I4" s="916"/>
      <c r="J4" s="916"/>
    </row>
    <row r="5" spans="1:10" ht="20.100000000000001" customHeight="1">
      <c r="A5" s="104"/>
      <c r="B5" s="104"/>
      <c r="C5" s="128"/>
      <c r="D5" s="127" t="s">
        <v>114</v>
      </c>
      <c r="E5" s="917" t="s">
        <v>113</v>
      </c>
      <c r="F5" s="917"/>
      <c r="G5" s="98"/>
      <c r="H5" s="126" t="s">
        <v>114</v>
      </c>
      <c r="I5" s="917" t="s">
        <v>113</v>
      </c>
      <c r="J5" s="917"/>
    </row>
    <row r="6" spans="1:10" ht="20.100000000000001" customHeight="1">
      <c r="A6" s="104"/>
      <c r="B6" s="104"/>
      <c r="C6" s="104"/>
      <c r="D6" s="124" t="s">
        <v>112</v>
      </c>
      <c r="E6" s="124" t="s">
        <v>111</v>
      </c>
      <c r="F6" s="124" t="s">
        <v>110</v>
      </c>
      <c r="G6" s="125"/>
      <c r="H6" s="124" t="s">
        <v>112</v>
      </c>
      <c r="I6" s="668" t="s">
        <v>111</v>
      </c>
      <c r="J6" s="668" t="s">
        <v>110</v>
      </c>
    </row>
    <row r="7" spans="1:10" ht="15.95" customHeight="1">
      <c r="A7" s="104"/>
      <c r="B7" s="104"/>
      <c r="C7" s="104"/>
      <c r="D7" s="123"/>
      <c r="E7" s="123"/>
      <c r="F7" s="123"/>
      <c r="G7" s="123"/>
      <c r="H7" s="123"/>
    </row>
    <row r="8" spans="1:10" s="80" customFormat="1" ht="15.95" customHeight="1">
      <c r="A8" s="122" t="s">
        <v>109</v>
      </c>
      <c r="B8" s="112"/>
      <c r="C8" s="121"/>
    </row>
    <row r="9" spans="1:10" ht="15.6" customHeight="1">
      <c r="A9" s="109"/>
      <c r="B9" s="120" t="s">
        <v>108</v>
      </c>
      <c r="C9" s="104"/>
      <c r="D9" s="106"/>
      <c r="E9" s="106"/>
      <c r="F9" s="106"/>
    </row>
    <row r="10" spans="1:10" ht="15.6" customHeight="1">
      <c r="A10" s="109"/>
      <c r="B10" s="103" t="s">
        <v>99</v>
      </c>
      <c r="C10" s="104"/>
      <c r="D10" s="670">
        <v>7716.6</v>
      </c>
      <c r="E10" s="670">
        <v>2454.9</v>
      </c>
      <c r="F10" s="670">
        <v>5261.7</v>
      </c>
      <c r="G10" s="106"/>
      <c r="H10" s="96">
        <v>99.7</v>
      </c>
      <c r="I10" s="670">
        <v>99</v>
      </c>
      <c r="J10" s="670">
        <v>100</v>
      </c>
    </row>
    <row r="11" spans="1:10" ht="15.6" customHeight="1">
      <c r="A11" s="109"/>
      <c r="B11" s="103" t="s">
        <v>98</v>
      </c>
      <c r="C11" s="104"/>
      <c r="D11" s="670">
        <v>55.5</v>
      </c>
      <c r="E11" s="670">
        <v>53.7</v>
      </c>
      <c r="F11" s="670">
        <v>56.4</v>
      </c>
      <c r="G11" s="106"/>
      <c r="H11" s="96">
        <v>99.6</v>
      </c>
      <c r="I11" s="670">
        <v>96.2</v>
      </c>
      <c r="J11" s="670">
        <v>101.2</v>
      </c>
    </row>
    <row r="12" spans="1:10" ht="15.6" customHeight="1">
      <c r="A12" s="109"/>
      <c r="B12" s="119" t="s">
        <v>97</v>
      </c>
      <c r="C12" s="104"/>
      <c r="D12" s="670">
        <v>42839</v>
      </c>
      <c r="E12" s="670">
        <v>13183.7</v>
      </c>
      <c r="F12" s="670">
        <v>29655.3</v>
      </c>
      <c r="G12" s="106"/>
      <c r="H12" s="96">
        <v>99.3</v>
      </c>
      <c r="I12" s="670">
        <v>95.2</v>
      </c>
      <c r="J12" s="670">
        <v>101.2</v>
      </c>
    </row>
    <row r="13" spans="1:10" ht="15.6" customHeight="1">
      <c r="A13" s="109"/>
      <c r="B13" s="104"/>
      <c r="C13" s="120" t="s">
        <v>107</v>
      </c>
      <c r="D13" s="702"/>
      <c r="E13" s="702"/>
      <c r="F13" s="702"/>
      <c r="G13" s="106"/>
      <c r="H13" s="703"/>
      <c r="I13" s="681"/>
      <c r="J13" s="681"/>
    </row>
    <row r="14" spans="1:10" ht="15.6" customHeight="1">
      <c r="A14" s="109"/>
      <c r="B14" s="104"/>
      <c r="C14" s="103" t="s">
        <v>99</v>
      </c>
      <c r="D14" s="670">
        <v>3077.4</v>
      </c>
      <c r="E14" s="670">
        <v>1144.0999999999999</v>
      </c>
      <c r="F14" s="670">
        <v>1933.3</v>
      </c>
      <c r="G14" s="106"/>
      <c r="H14" s="96">
        <v>99.8</v>
      </c>
      <c r="I14" s="670">
        <v>99</v>
      </c>
      <c r="J14" s="670">
        <v>100.3</v>
      </c>
    </row>
    <row r="15" spans="1:10" ht="15.6" customHeight="1">
      <c r="A15" s="109"/>
      <c r="B15" s="104"/>
      <c r="C15" s="103" t="s">
        <v>98</v>
      </c>
      <c r="D15" s="670">
        <v>62.2</v>
      </c>
      <c r="E15" s="670">
        <v>62.3</v>
      </c>
      <c r="F15" s="670">
        <v>62.2</v>
      </c>
      <c r="G15" s="106"/>
      <c r="H15" s="96">
        <v>98.8</v>
      </c>
      <c r="I15" s="670">
        <v>99.2</v>
      </c>
      <c r="J15" s="670">
        <v>98.6</v>
      </c>
    </row>
    <row r="16" spans="1:10" ht="15.6" customHeight="1">
      <c r="A16" s="109"/>
      <c r="B16" s="104"/>
      <c r="C16" s="119" t="s">
        <v>97</v>
      </c>
      <c r="D16" s="670">
        <v>19147.8</v>
      </c>
      <c r="E16" s="670">
        <v>7125.7</v>
      </c>
      <c r="F16" s="670">
        <v>12022.1</v>
      </c>
      <c r="G16" s="106"/>
      <c r="H16" s="96">
        <v>98.7</v>
      </c>
      <c r="I16" s="670">
        <v>98.2</v>
      </c>
      <c r="J16" s="670">
        <v>99</v>
      </c>
    </row>
    <row r="17" spans="1:10" ht="15.6" customHeight="1">
      <c r="A17" s="109"/>
      <c r="B17" s="104"/>
      <c r="C17" s="120" t="s">
        <v>557</v>
      </c>
      <c r="D17" s="702"/>
      <c r="E17" s="681"/>
      <c r="F17" s="681"/>
      <c r="G17" s="106"/>
      <c r="H17" s="703"/>
      <c r="I17" s="681"/>
      <c r="J17" s="681"/>
    </row>
    <row r="18" spans="1:10" ht="15.6" customHeight="1">
      <c r="A18" s="109"/>
      <c r="B18" s="104"/>
      <c r="C18" s="103" t="s">
        <v>99</v>
      </c>
      <c r="D18" s="670">
        <v>2106.3000000000002</v>
      </c>
      <c r="E18" s="670">
        <v>176.9</v>
      </c>
      <c r="F18" s="670">
        <v>1929.4</v>
      </c>
      <c r="G18" s="106"/>
      <c r="H18" s="96">
        <v>100</v>
      </c>
      <c r="I18" s="670">
        <v>103.4</v>
      </c>
      <c r="J18" s="670">
        <v>99.7</v>
      </c>
    </row>
    <row r="19" spans="1:10" ht="15.6" customHeight="1">
      <c r="A19" s="109"/>
      <c r="B19" s="104"/>
      <c r="C19" s="103" t="s">
        <v>98</v>
      </c>
      <c r="D19" s="670">
        <v>54.5</v>
      </c>
      <c r="E19" s="670">
        <v>47.1</v>
      </c>
      <c r="F19" s="670">
        <v>55.2</v>
      </c>
      <c r="G19" s="106"/>
      <c r="H19" s="96">
        <v>101.2</v>
      </c>
      <c r="I19" s="670">
        <v>96</v>
      </c>
      <c r="J19" s="670">
        <v>101.7</v>
      </c>
    </row>
    <row r="20" spans="1:10" ht="15.6" customHeight="1">
      <c r="A20" s="109"/>
      <c r="B20" s="104"/>
      <c r="C20" s="119" t="s">
        <v>97</v>
      </c>
      <c r="D20" s="670">
        <v>11488</v>
      </c>
      <c r="E20" s="670">
        <v>832.6</v>
      </c>
      <c r="F20" s="670">
        <v>10655.4</v>
      </c>
      <c r="G20" s="106"/>
      <c r="H20" s="96">
        <v>101.3</v>
      </c>
      <c r="I20" s="670">
        <v>99.3</v>
      </c>
      <c r="J20" s="670">
        <v>101.4</v>
      </c>
    </row>
    <row r="21" spans="1:10" ht="15.6" customHeight="1">
      <c r="A21" s="109"/>
      <c r="B21" s="104"/>
      <c r="C21" s="120" t="s">
        <v>558</v>
      </c>
      <c r="D21" s="702" t="s">
        <v>320</v>
      </c>
      <c r="E21" s="681" t="s">
        <v>320</v>
      </c>
      <c r="F21" s="681" t="s">
        <v>320</v>
      </c>
      <c r="G21" s="106"/>
      <c r="H21" s="703" t="s">
        <v>320</v>
      </c>
      <c r="I21" s="681" t="s">
        <v>320</v>
      </c>
      <c r="J21" s="681" t="s">
        <v>320</v>
      </c>
    </row>
    <row r="22" spans="1:10" ht="15.6" customHeight="1">
      <c r="A22" s="109"/>
      <c r="B22" s="104"/>
      <c r="C22" s="103" t="s">
        <v>99</v>
      </c>
      <c r="D22" s="670">
        <v>769.4</v>
      </c>
      <c r="E22" s="670"/>
      <c r="F22" s="670">
        <v>769.4</v>
      </c>
      <c r="G22" s="106"/>
      <c r="H22" s="96">
        <v>99.6</v>
      </c>
      <c r="I22" s="670" t="s">
        <v>320</v>
      </c>
      <c r="J22" s="670">
        <v>99.6</v>
      </c>
    </row>
    <row r="23" spans="1:10" ht="15.6" customHeight="1">
      <c r="A23" s="109"/>
      <c r="B23" s="104"/>
      <c r="C23" s="103" t="s">
        <v>98</v>
      </c>
      <c r="D23" s="670">
        <v>52.2</v>
      </c>
      <c r="E23" s="670"/>
      <c r="F23" s="670">
        <v>52.2</v>
      </c>
      <c r="G23" s="106"/>
      <c r="H23" s="96">
        <v>103.6</v>
      </c>
      <c r="I23" s="670" t="s">
        <v>320</v>
      </c>
      <c r="J23" s="670">
        <v>103.6</v>
      </c>
    </row>
    <row r="24" spans="1:10" ht="15.6" customHeight="1">
      <c r="A24" s="109"/>
      <c r="B24" s="104"/>
      <c r="C24" s="119" t="s">
        <v>97</v>
      </c>
      <c r="D24" s="670">
        <v>4019.2</v>
      </c>
      <c r="E24" s="670"/>
      <c r="F24" s="670">
        <v>4019.2</v>
      </c>
      <c r="G24" s="106"/>
      <c r="H24" s="96">
        <v>103.2</v>
      </c>
      <c r="I24" s="670" t="s">
        <v>320</v>
      </c>
      <c r="J24" s="670">
        <v>103.2</v>
      </c>
    </row>
    <row r="25" spans="1:10" ht="15.6" customHeight="1">
      <c r="A25" s="109"/>
      <c r="B25" s="104"/>
      <c r="C25" s="120" t="s">
        <v>106</v>
      </c>
      <c r="D25" s="702"/>
      <c r="E25" s="681"/>
      <c r="F25" s="681"/>
      <c r="G25" s="106"/>
      <c r="H25" s="703"/>
      <c r="I25" s="681"/>
      <c r="J25" s="681"/>
    </row>
    <row r="26" spans="1:10" ht="15.6" customHeight="1">
      <c r="A26" s="109"/>
      <c r="B26" s="104"/>
      <c r="C26" s="103" t="s">
        <v>99</v>
      </c>
      <c r="D26" s="670">
        <v>1763.5</v>
      </c>
      <c r="E26" s="670">
        <v>1133.9000000000001</v>
      </c>
      <c r="F26" s="670">
        <v>629.6</v>
      </c>
      <c r="G26" s="106"/>
      <c r="H26" s="96">
        <v>99</v>
      </c>
      <c r="I26" s="670">
        <v>98.4</v>
      </c>
      <c r="J26" s="670">
        <v>100.2</v>
      </c>
    </row>
    <row r="27" spans="1:10" ht="15.6" customHeight="1">
      <c r="A27" s="109"/>
      <c r="B27" s="104"/>
      <c r="C27" s="103" t="s">
        <v>98</v>
      </c>
      <c r="D27" s="670">
        <v>46.4</v>
      </c>
      <c r="E27" s="670">
        <v>46.1</v>
      </c>
      <c r="F27" s="670">
        <v>47</v>
      </c>
      <c r="G27" s="106"/>
      <c r="H27" s="96">
        <v>97.1</v>
      </c>
      <c r="I27" s="670">
        <v>92.3</v>
      </c>
      <c r="J27" s="670">
        <v>107</v>
      </c>
    </row>
    <row r="28" spans="1:10" ht="15.6" customHeight="1">
      <c r="A28" s="109"/>
      <c r="B28" s="104"/>
      <c r="C28" s="119" t="s">
        <v>97</v>
      </c>
      <c r="D28" s="670">
        <v>8184</v>
      </c>
      <c r="E28" s="670">
        <v>5225.3999999999996</v>
      </c>
      <c r="F28" s="670">
        <v>2958.6</v>
      </c>
      <c r="G28" s="106"/>
      <c r="H28" s="96">
        <v>96.2</v>
      </c>
      <c r="I28" s="670">
        <v>90.8</v>
      </c>
      <c r="J28" s="670">
        <v>107.2</v>
      </c>
    </row>
    <row r="29" spans="1:10" ht="15.6" customHeight="1">
      <c r="A29" s="109"/>
      <c r="B29" s="120" t="s">
        <v>83</v>
      </c>
      <c r="C29" s="104"/>
      <c r="D29" s="702" t="s">
        <v>320</v>
      </c>
      <c r="E29" s="681" t="s">
        <v>320</v>
      </c>
      <c r="F29" s="681" t="s">
        <v>320</v>
      </c>
      <c r="G29" s="106"/>
      <c r="H29" s="703" t="s">
        <v>320</v>
      </c>
      <c r="I29" s="681" t="s">
        <v>320</v>
      </c>
      <c r="J29" s="681" t="s">
        <v>320</v>
      </c>
    </row>
    <row r="30" spans="1:10" ht="15.6" customHeight="1">
      <c r="A30" s="109"/>
      <c r="B30" s="103" t="s">
        <v>99</v>
      </c>
      <c r="C30" s="104"/>
      <c r="D30" s="670">
        <v>1099.7</v>
      </c>
      <c r="E30" s="670">
        <v>702.6</v>
      </c>
      <c r="F30" s="670">
        <v>397.1</v>
      </c>
      <c r="G30" s="106"/>
      <c r="H30" s="96">
        <v>95.4</v>
      </c>
      <c r="I30" s="670">
        <v>96.1</v>
      </c>
      <c r="J30" s="670">
        <v>94.2</v>
      </c>
    </row>
    <row r="31" spans="1:10" ht="15.6" customHeight="1">
      <c r="A31" s="109"/>
      <c r="B31" s="103" t="s">
        <v>98</v>
      </c>
      <c r="C31" s="104"/>
      <c r="D31" s="670">
        <v>46.7</v>
      </c>
      <c r="E31" s="670">
        <v>40.799999999999997</v>
      </c>
      <c r="F31" s="670">
        <v>57</v>
      </c>
      <c r="G31" s="106"/>
      <c r="H31" s="96">
        <v>102.5</v>
      </c>
      <c r="I31" s="670">
        <v>101.7</v>
      </c>
      <c r="J31" s="670">
        <v>104</v>
      </c>
    </row>
    <row r="32" spans="1:10" ht="15.6" customHeight="1">
      <c r="A32" s="109"/>
      <c r="B32" s="119" t="s">
        <v>97</v>
      </c>
      <c r="C32" s="104"/>
      <c r="D32" s="178">
        <v>5131.8999999999996</v>
      </c>
      <c r="E32" s="178">
        <v>2867.3</v>
      </c>
      <c r="F32" s="178">
        <v>2264.6</v>
      </c>
      <c r="G32" s="106"/>
      <c r="H32" s="167">
        <v>97.8</v>
      </c>
      <c r="I32" s="178">
        <v>97.7</v>
      </c>
      <c r="J32" s="178">
        <v>97.9</v>
      </c>
    </row>
    <row r="33" spans="1:13" ht="15.6" customHeight="1">
      <c r="B33" s="118" t="s">
        <v>105</v>
      </c>
      <c r="C33" s="117"/>
      <c r="D33" s="702"/>
      <c r="E33" s="681"/>
      <c r="F33" s="681"/>
      <c r="G33" s="106"/>
      <c r="H33" s="703"/>
      <c r="I33" s="681"/>
      <c r="J33" s="681"/>
    </row>
    <row r="34" spans="1:13" s="80" customFormat="1" ht="15.6" customHeight="1">
      <c r="A34" s="79"/>
      <c r="B34" s="118" t="s">
        <v>104</v>
      </c>
      <c r="C34" s="117"/>
      <c r="D34" s="682">
        <v>47974.5</v>
      </c>
      <c r="E34" s="682">
        <v>16052.4</v>
      </c>
      <c r="F34" s="682">
        <v>31922.1</v>
      </c>
      <c r="G34" s="116"/>
      <c r="H34" s="97">
        <v>98.5</v>
      </c>
      <c r="I34" s="682">
        <v>95.6</v>
      </c>
      <c r="J34" s="682">
        <v>100.1</v>
      </c>
      <c r="K34" s="79"/>
      <c r="L34" s="79"/>
      <c r="M34" s="79"/>
    </row>
    <row r="35" spans="1:13" ht="15.6" customHeight="1">
      <c r="A35" s="104"/>
      <c r="B35" s="115" t="s">
        <v>40</v>
      </c>
      <c r="C35" s="104"/>
      <c r="D35" s="683"/>
      <c r="E35" s="683"/>
      <c r="F35" s="683"/>
      <c r="G35" s="106"/>
      <c r="H35" s="704"/>
      <c r="I35" s="683"/>
      <c r="J35" s="683"/>
    </row>
    <row r="36" spans="1:13" ht="15.6" customHeight="1">
      <c r="A36" s="104"/>
      <c r="B36" s="103" t="s">
        <v>103</v>
      </c>
      <c r="C36" s="104"/>
      <c r="D36" s="670">
        <v>42839</v>
      </c>
      <c r="E36" s="670">
        <v>13183.7</v>
      </c>
      <c r="F36" s="670">
        <v>29655.3</v>
      </c>
      <c r="G36" s="106"/>
      <c r="H36" s="96">
        <v>99.3</v>
      </c>
      <c r="I36" s="670">
        <v>95.2</v>
      </c>
      <c r="J36" s="670">
        <v>101.2</v>
      </c>
    </row>
    <row r="37" spans="1:13" ht="15.6" customHeight="1">
      <c r="A37" s="104"/>
      <c r="B37" s="103" t="s">
        <v>102</v>
      </c>
      <c r="C37" s="104"/>
      <c r="D37" s="670">
        <v>5131.8999999999996</v>
      </c>
      <c r="E37" s="670">
        <v>2867.3</v>
      </c>
      <c r="F37" s="670">
        <v>2264.6</v>
      </c>
      <c r="G37" s="106"/>
      <c r="H37" s="96">
        <v>97.8</v>
      </c>
      <c r="I37" s="670">
        <v>97.7</v>
      </c>
      <c r="J37" s="670">
        <v>97.9</v>
      </c>
    </row>
    <row r="38" spans="1:13" ht="15.6" customHeight="1">
      <c r="A38" s="114" t="s">
        <v>101</v>
      </c>
      <c r="B38" s="113"/>
      <c r="C38" s="112"/>
      <c r="D38" s="702"/>
      <c r="E38" s="681"/>
      <c r="F38" s="681"/>
      <c r="G38" s="106"/>
      <c r="H38" s="703"/>
      <c r="I38" s="681"/>
      <c r="J38" s="681"/>
      <c r="K38" s="80"/>
      <c r="L38" s="80"/>
      <c r="M38" s="80"/>
    </row>
    <row r="39" spans="1:13" ht="15.6" customHeight="1">
      <c r="A39" s="109"/>
      <c r="B39" s="111" t="s">
        <v>82</v>
      </c>
      <c r="C39" s="104"/>
      <c r="D39" s="702"/>
      <c r="E39" s="681"/>
      <c r="F39" s="681"/>
      <c r="G39" s="106"/>
      <c r="H39" s="703"/>
      <c r="I39" s="681"/>
      <c r="J39" s="681"/>
    </row>
    <row r="40" spans="1:13" ht="15.6" customHeight="1">
      <c r="A40" s="109"/>
      <c r="B40" s="108" t="s">
        <v>99</v>
      </c>
      <c r="C40" s="104"/>
      <c r="D40" s="670">
        <v>121.8</v>
      </c>
      <c r="E40" s="670">
        <v>73.3</v>
      </c>
      <c r="F40" s="670">
        <v>48.5</v>
      </c>
      <c r="G40" s="106"/>
      <c r="H40" s="96">
        <v>101.3</v>
      </c>
      <c r="I40" s="670">
        <v>95.8</v>
      </c>
      <c r="J40" s="670">
        <v>111</v>
      </c>
    </row>
    <row r="41" spans="1:13" ht="15.6" customHeight="1">
      <c r="A41" s="109"/>
      <c r="B41" s="108" t="s">
        <v>98</v>
      </c>
      <c r="C41" s="104"/>
      <c r="D41" s="670">
        <v>110.9</v>
      </c>
      <c r="E41" s="670">
        <v>75.099999999999994</v>
      </c>
      <c r="F41" s="670">
        <v>165.1</v>
      </c>
      <c r="G41" s="106"/>
      <c r="H41" s="96">
        <v>105.1</v>
      </c>
      <c r="I41" s="670">
        <v>101.1</v>
      </c>
      <c r="J41" s="670">
        <v>102.9</v>
      </c>
    </row>
    <row r="42" spans="1:13" ht="15.6" customHeight="1">
      <c r="A42" s="109"/>
      <c r="B42" s="107" t="s">
        <v>97</v>
      </c>
      <c r="C42" s="104"/>
      <c r="D42" s="670">
        <v>1350.8</v>
      </c>
      <c r="E42" s="670">
        <v>550.29999999999995</v>
      </c>
      <c r="F42" s="670">
        <v>800.5</v>
      </c>
      <c r="G42" s="106"/>
      <c r="H42" s="96">
        <v>106.5</v>
      </c>
      <c r="I42" s="670">
        <v>96.9</v>
      </c>
      <c r="J42" s="670">
        <v>114.2</v>
      </c>
    </row>
    <row r="43" spans="1:13" ht="16.5" customHeight="1">
      <c r="A43" s="109"/>
      <c r="B43" s="110" t="s">
        <v>100</v>
      </c>
      <c r="C43" s="104"/>
      <c r="D43" s="702"/>
      <c r="E43" s="681"/>
      <c r="F43" s="681"/>
      <c r="G43" s="106"/>
      <c r="H43" s="703"/>
      <c r="I43" s="681"/>
      <c r="J43" s="681"/>
    </row>
    <row r="44" spans="1:13" ht="16.5" customHeight="1">
      <c r="A44" s="109"/>
      <c r="B44" s="108" t="s">
        <v>99</v>
      </c>
      <c r="C44" s="104"/>
      <c r="D44" s="670">
        <v>534.6</v>
      </c>
      <c r="E44" s="670">
        <v>170</v>
      </c>
      <c r="F44" s="670">
        <v>364.6</v>
      </c>
      <c r="G44" s="106"/>
      <c r="H44" s="96">
        <v>94</v>
      </c>
      <c r="I44" s="670">
        <v>90.6</v>
      </c>
      <c r="J44" s="670">
        <v>95.6</v>
      </c>
    </row>
    <row r="45" spans="1:13" ht="16.5" customHeight="1">
      <c r="A45" s="109"/>
      <c r="B45" s="108" t="s">
        <v>98</v>
      </c>
      <c r="C45" s="104"/>
      <c r="D45" s="670">
        <v>193.4</v>
      </c>
      <c r="E45" s="670">
        <v>147.19999999999999</v>
      </c>
      <c r="F45" s="670">
        <v>215</v>
      </c>
      <c r="G45" s="106"/>
      <c r="H45" s="96">
        <v>100.9</v>
      </c>
      <c r="I45" s="670">
        <v>98.8</v>
      </c>
      <c r="J45" s="670">
        <v>101.1</v>
      </c>
    </row>
    <row r="46" spans="1:13">
      <c r="A46" s="104"/>
      <c r="B46" s="107" t="s">
        <v>97</v>
      </c>
      <c r="C46" s="104"/>
      <c r="D46" s="670">
        <v>10340.6</v>
      </c>
      <c r="E46" s="670">
        <v>2502.3000000000002</v>
      </c>
      <c r="F46" s="670">
        <v>7838.3</v>
      </c>
      <c r="G46" s="106"/>
      <c r="H46" s="96">
        <v>94.8</v>
      </c>
      <c r="I46" s="670">
        <v>89.5</v>
      </c>
      <c r="J46" s="670">
        <v>96.6</v>
      </c>
    </row>
    <row r="47" spans="1:13">
      <c r="A47" s="104"/>
      <c r="B47" s="104"/>
      <c r="C47" s="104"/>
      <c r="D47" s="103"/>
      <c r="E47" s="103"/>
      <c r="F47" s="103"/>
      <c r="G47" s="103"/>
      <c r="H47" s="103"/>
      <c r="I47" s="103"/>
      <c r="J47" s="103"/>
    </row>
    <row r="48" spans="1:13">
      <c r="A48" s="104"/>
      <c r="B48" s="104"/>
      <c r="C48" s="104"/>
      <c r="D48" s="103"/>
      <c r="E48" s="103"/>
      <c r="F48" s="103"/>
      <c r="G48" s="103"/>
      <c r="H48" s="103"/>
      <c r="I48" s="103"/>
      <c r="J48" s="103"/>
    </row>
    <row r="49" spans="1:10">
      <c r="A49" s="104"/>
      <c r="B49" s="104"/>
      <c r="C49" s="104"/>
      <c r="D49" s="103"/>
      <c r="E49" s="103"/>
      <c r="F49" s="103"/>
      <c r="G49" s="103"/>
      <c r="H49" s="103"/>
      <c r="I49" s="103"/>
      <c r="J49" s="103"/>
    </row>
    <row r="50" spans="1:10">
      <c r="A50" s="104"/>
      <c r="B50" s="104"/>
      <c r="C50" s="104"/>
      <c r="D50" s="103"/>
      <c r="E50" s="103"/>
      <c r="F50" s="103"/>
      <c r="G50" s="103"/>
      <c r="H50" s="103"/>
      <c r="I50" s="103"/>
      <c r="J50" s="103"/>
    </row>
    <row r="51" spans="1:10">
      <c r="A51" s="104"/>
      <c r="B51" s="104"/>
      <c r="C51" s="104"/>
      <c r="D51" s="103"/>
      <c r="E51" s="103"/>
      <c r="F51" s="103"/>
      <c r="G51" s="103"/>
      <c r="H51" s="103"/>
      <c r="I51" s="103"/>
      <c r="J51" s="103"/>
    </row>
    <row r="52" spans="1:10">
      <c r="A52" s="104"/>
      <c r="B52" s="104"/>
      <c r="C52" s="104"/>
      <c r="D52" s="103"/>
      <c r="E52" s="103"/>
      <c r="F52" s="103"/>
      <c r="G52" s="103"/>
      <c r="H52" s="103"/>
      <c r="I52" s="103"/>
      <c r="J52" s="103"/>
    </row>
    <row r="53" spans="1:10">
      <c r="A53" s="104"/>
      <c r="B53" s="104"/>
      <c r="C53" s="104"/>
      <c r="D53" s="103"/>
      <c r="E53" s="103"/>
      <c r="F53" s="103"/>
      <c r="G53" s="103"/>
      <c r="H53" s="103"/>
      <c r="I53" s="103"/>
      <c r="J53" s="103"/>
    </row>
    <row r="54" spans="1:10">
      <c r="A54" s="104"/>
      <c r="B54" s="104"/>
      <c r="C54" s="104"/>
      <c r="D54" s="103"/>
      <c r="E54" s="103"/>
      <c r="F54" s="103"/>
      <c r="G54" s="103"/>
      <c r="H54" s="103"/>
      <c r="I54" s="103"/>
      <c r="J54" s="103"/>
    </row>
    <row r="55" spans="1:10">
      <c r="A55" s="104"/>
      <c r="B55" s="104"/>
      <c r="C55" s="104"/>
      <c r="D55" s="103"/>
      <c r="E55" s="103"/>
      <c r="F55" s="103"/>
      <c r="G55" s="103"/>
      <c r="H55" s="103"/>
      <c r="I55" s="103"/>
      <c r="J55" s="103"/>
    </row>
    <row r="56" spans="1:10">
      <c r="A56" s="104"/>
      <c r="B56" s="104"/>
      <c r="C56" s="104"/>
      <c r="D56" s="103"/>
      <c r="E56" s="103"/>
      <c r="F56" s="103"/>
      <c r="G56" s="103"/>
      <c r="H56" s="103"/>
      <c r="I56" s="103"/>
      <c r="J56" s="103"/>
    </row>
    <row r="57" spans="1:10">
      <c r="A57" s="104"/>
      <c r="B57" s="104"/>
      <c r="C57" s="104"/>
      <c r="D57" s="103"/>
      <c r="E57" s="103"/>
      <c r="F57" s="103"/>
      <c r="G57" s="103"/>
      <c r="H57" s="103"/>
      <c r="I57" s="103"/>
      <c r="J57" s="103"/>
    </row>
    <row r="58" spans="1:10">
      <c r="A58" s="104"/>
      <c r="B58" s="104"/>
      <c r="C58" s="104"/>
      <c r="D58" s="103"/>
      <c r="E58" s="103"/>
      <c r="F58" s="103"/>
      <c r="G58" s="103"/>
      <c r="H58" s="103"/>
      <c r="I58" s="103"/>
      <c r="J58" s="103"/>
    </row>
    <row r="59" spans="1:10">
      <c r="A59" s="104"/>
      <c r="B59" s="104"/>
      <c r="C59" s="104"/>
      <c r="D59" s="103"/>
      <c r="E59" s="103"/>
      <c r="F59" s="103"/>
      <c r="G59" s="103"/>
      <c r="H59" s="103"/>
      <c r="I59" s="103"/>
      <c r="J59" s="103"/>
    </row>
    <row r="60" spans="1:10">
      <c r="A60" s="104"/>
      <c r="B60" s="104"/>
      <c r="C60" s="104"/>
      <c r="D60" s="103"/>
      <c r="E60" s="103"/>
      <c r="F60" s="103"/>
      <c r="G60" s="103"/>
      <c r="H60" s="103"/>
      <c r="I60" s="103"/>
      <c r="J60" s="103"/>
    </row>
    <row r="61" spans="1:10">
      <c r="A61" s="104"/>
      <c r="B61" s="104"/>
      <c r="C61" s="104"/>
      <c r="D61" s="103"/>
      <c r="E61" s="103"/>
      <c r="F61" s="103"/>
      <c r="G61" s="103"/>
      <c r="H61" s="103"/>
      <c r="I61" s="103"/>
      <c r="J61" s="103"/>
    </row>
    <row r="62" spans="1:10">
      <c r="D62" s="103"/>
      <c r="E62" s="103"/>
      <c r="F62" s="103"/>
      <c r="G62" s="103"/>
      <c r="H62" s="103"/>
      <c r="I62" s="103"/>
      <c r="J62" s="103"/>
    </row>
    <row r="63" spans="1:10">
      <c r="D63" s="103"/>
      <c r="E63" s="103"/>
      <c r="F63" s="103"/>
      <c r="G63" s="103"/>
      <c r="H63" s="103"/>
      <c r="I63" s="103"/>
      <c r="J63" s="103"/>
    </row>
    <row r="64" spans="1:10">
      <c r="D64" s="103"/>
      <c r="E64" s="103"/>
      <c r="F64" s="103"/>
      <c r="G64" s="103"/>
      <c r="H64" s="103"/>
      <c r="I64" s="103"/>
      <c r="J64" s="103"/>
    </row>
    <row r="65" spans="4:10">
      <c r="D65" s="103"/>
      <c r="E65" s="103"/>
      <c r="F65" s="103"/>
      <c r="G65" s="103"/>
      <c r="H65" s="103"/>
      <c r="I65" s="103"/>
      <c r="J65" s="103"/>
    </row>
    <row r="66" spans="4:10">
      <c r="D66" s="103"/>
      <c r="E66" s="103"/>
      <c r="F66" s="103"/>
      <c r="G66" s="103"/>
      <c r="H66" s="103"/>
      <c r="I66" s="103"/>
      <c r="J66" s="103"/>
    </row>
    <row r="67" spans="4:10">
      <c r="D67" s="103"/>
      <c r="E67" s="103"/>
      <c r="F67" s="103"/>
      <c r="G67" s="103"/>
      <c r="H67" s="103"/>
      <c r="I67" s="103"/>
      <c r="J67" s="103"/>
    </row>
    <row r="68" spans="4:10">
      <c r="D68" s="103"/>
      <c r="E68" s="103"/>
      <c r="F68" s="103"/>
      <c r="G68" s="103"/>
      <c r="H68" s="103"/>
      <c r="I68" s="103"/>
      <c r="J68" s="103"/>
    </row>
    <row r="69" spans="4:10">
      <c r="D69" s="103"/>
      <c r="E69" s="103"/>
      <c r="F69" s="103"/>
      <c r="G69" s="103"/>
      <c r="H69" s="103"/>
      <c r="I69" s="103"/>
      <c r="J69" s="103"/>
    </row>
    <row r="70" spans="4:10">
      <c r="D70" s="103"/>
      <c r="E70" s="103"/>
      <c r="F70" s="103"/>
      <c r="G70" s="103"/>
      <c r="H70" s="103"/>
      <c r="I70" s="103"/>
      <c r="J70" s="103"/>
    </row>
    <row r="71" spans="4:10">
      <c r="D71" s="103"/>
      <c r="E71" s="103"/>
      <c r="F71" s="103"/>
      <c r="G71" s="103"/>
      <c r="H71" s="103"/>
      <c r="I71" s="103"/>
      <c r="J71" s="103"/>
    </row>
    <row r="72" spans="4:10">
      <c r="D72" s="103"/>
      <c r="E72" s="103"/>
      <c r="F72" s="103"/>
      <c r="G72" s="103"/>
      <c r="H72" s="103"/>
      <c r="I72" s="103"/>
      <c r="J72" s="103"/>
    </row>
    <row r="73" spans="4:10">
      <c r="D73" s="103"/>
      <c r="E73" s="103"/>
      <c r="F73" s="103"/>
      <c r="G73" s="103"/>
      <c r="H73" s="103"/>
      <c r="I73" s="103"/>
      <c r="J73" s="103"/>
    </row>
    <row r="74" spans="4:10">
      <c r="D74" s="103"/>
      <c r="E74" s="103"/>
      <c r="F74" s="103"/>
      <c r="G74" s="103"/>
      <c r="H74" s="103"/>
      <c r="I74" s="103"/>
      <c r="J74" s="103"/>
    </row>
    <row r="75" spans="4:10">
      <c r="D75" s="103"/>
      <c r="E75" s="103"/>
      <c r="F75" s="103"/>
      <c r="G75" s="103"/>
      <c r="H75" s="103"/>
      <c r="I75" s="103"/>
      <c r="J75" s="103"/>
    </row>
    <row r="76" spans="4:10">
      <c r="D76" s="103"/>
      <c r="E76" s="103"/>
      <c r="F76" s="103"/>
      <c r="G76" s="103"/>
      <c r="H76" s="103"/>
      <c r="I76" s="103"/>
      <c r="J76" s="103"/>
    </row>
    <row r="77" spans="4:10">
      <c r="D77" s="103"/>
      <c r="E77" s="103"/>
      <c r="F77" s="103"/>
      <c r="G77" s="103"/>
      <c r="H77" s="103"/>
      <c r="I77" s="103"/>
      <c r="J77" s="103"/>
    </row>
    <row r="78" spans="4:10">
      <c r="D78" s="103"/>
      <c r="E78" s="103"/>
      <c r="F78" s="103"/>
      <c r="G78" s="103"/>
      <c r="H78" s="103"/>
      <c r="I78" s="103"/>
      <c r="J78" s="103"/>
    </row>
    <row r="79" spans="4:10">
      <c r="D79" s="103"/>
      <c r="E79" s="103"/>
      <c r="F79" s="103"/>
      <c r="G79" s="103"/>
      <c r="H79" s="103"/>
      <c r="I79" s="103"/>
      <c r="J79" s="103"/>
    </row>
    <row r="80" spans="4:10">
      <c r="D80" s="103"/>
      <c r="E80" s="103"/>
      <c r="F80" s="103"/>
      <c r="G80" s="103"/>
      <c r="H80" s="103"/>
      <c r="I80" s="103"/>
      <c r="J80" s="103"/>
    </row>
    <row r="81" spans="4:10">
      <c r="D81" s="103"/>
      <c r="E81" s="103"/>
      <c r="F81" s="103"/>
      <c r="G81" s="103"/>
      <c r="H81" s="103"/>
      <c r="I81" s="103"/>
      <c r="J81" s="103"/>
    </row>
    <row r="82" spans="4:10">
      <c r="D82" s="103"/>
      <c r="E82" s="103"/>
      <c r="F82" s="103"/>
      <c r="G82" s="103"/>
      <c r="H82" s="103"/>
      <c r="I82" s="103"/>
      <c r="J82" s="103"/>
    </row>
    <row r="83" spans="4:10">
      <c r="D83" s="103"/>
      <c r="E83" s="103"/>
      <c r="F83" s="103"/>
      <c r="G83" s="103"/>
      <c r="H83" s="103"/>
      <c r="I83" s="103"/>
      <c r="J83" s="103"/>
    </row>
    <row r="84" spans="4:10">
      <c r="D84" s="103"/>
      <c r="E84" s="103"/>
      <c r="F84" s="103"/>
      <c r="G84" s="103"/>
      <c r="H84" s="103"/>
      <c r="I84" s="103"/>
      <c r="J84" s="103"/>
    </row>
    <row r="85" spans="4:10">
      <c r="D85" s="103"/>
      <c r="E85" s="103"/>
      <c r="F85" s="103"/>
      <c r="G85" s="103"/>
      <c r="H85" s="103"/>
      <c r="I85" s="103"/>
      <c r="J85" s="103"/>
    </row>
    <row r="86" spans="4:10">
      <c r="D86" s="103"/>
      <c r="E86" s="103"/>
      <c r="F86" s="103"/>
      <c r="G86" s="103"/>
      <c r="H86" s="103"/>
      <c r="I86" s="103"/>
      <c r="J86" s="103"/>
    </row>
    <row r="87" spans="4:10">
      <c r="D87" s="103"/>
      <c r="E87" s="103"/>
      <c r="F87" s="103"/>
      <c r="G87" s="103"/>
      <c r="H87" s="103"/>
      <c r="I87" s="103"/>
      <c r="J87" s="103"/>
    </row>
    <row r="88" spans="4:10">
      <c r="D88" s="103"/>
      <c r="E88" s="103"/>
      <c r="F88" s="103"/>
      <c r="G88" s="103"/>
      <c r="H88" s="103"/>
      <c r="I88" s="103"/>
      <c r="J88" s="103"/>
    </row>
    <row r="89" spans="4:10">
      <c r="D89" s="103"/>
      <c r="E89" s="103"/>
      <c r="F89" s="103"/>
      <c r="G89" s="103"/>
      <c r="H89" s="103"/>
      <c r="I89" s="103"/>
      <c r="J89" s="103"/>
    </row>
    <row r="90" spans="4:10">
      <c r="D90" s="103"/>
      <c r="E90" s="103"/>
      <c r="F90" s="103"/>
      <c r="G90" s="103"/>
      <c r="H90" s="103"/>
      <c r="I90" s="103"/>
      <c r="J90" s="103"/>
    </row>
    <row r="91" spans="4:10">
      <c r="D91" s="103"/>
      <c r="E91" s="103"/>
      <c r="F91" s="103"/>
      <c r="G91" s="103"/>
      <c r="H91" s="103"/>
      <c r="I91" s="103"/>
      <c r="J91" s="103"/>
    </row>
    <row r="92" spans="4:10">
      <c r="D92" s="103"/>
      <c r="E92" s="103"/>
      <c r="F92" s="103"/>
      <c r="G92" s="103"/>
      <c r="H92" s="103"/>
      <c r="I92" s="103"/>
      <c r="J92" s="103"/>
    </row>
    <row r="93" spans="4:10">
      <c r="D93" s="103"/>
      <c r="E93" s="103"/>
      <c r="F93" s="103"/>
      <c r="G93" s="103"/>
      <c r="H93" s="103"/>
      <c r="I93" s="103"/>
      <c r="J93" s="103"/>
    </row>
    <row r="94" spans="4:10">
      <c r="D94" s="103"/>
      <c r="E94" s="103"/>
      <c r="F94" s="103"/>
      <c r="G94" s="103"/>
      <c r="H94" s="103"/>
      <c r="I94" s="103"/>
      <c r="J94" s="103"/>
    </row>
    <row r="95" spans="4:10">
      <c r="D95" s="103"/>
      <c r="E95" s="103"/>
      <c r="F95" s="103"/>
      <c r="G95" s="103"/>
      <c r="H95" s="103"/>
      <c r="I95" s="103"/>
      <c r="J95" s="103"/>
    </row>
    <row r="96" spans="4:10">
      <c r="D96" s="103"/>
      <c r="E96" s="103"/>
      <c r="F96" s="103"/>
      <c r="G96" s="103"/>
      <c r="H96" s="103"/>
      <c r="I96" s="103"/>
      <c r="J96" s="103"/>
    </row>
    <row r="97" spans="4:10">
      <c r="D97" s="103"/>
      <c r="E97" s="103"/>
      <c r="F97" s="103"/>
      <c r="G97" s="103"/>
      <c r="H97" s="103"/>
      <c r="I97" s="103"/>
      <c r="J97" s="103"/>
    </row>
    <row r="98" spans="4:10">
      <c r="D98" s="103"/>
      <c r="E98" s="103"/>
      <c r="F98" s="103"/>
      <c r="G98" s="103"/>
      <c r="H98" s="103"/>
      <c r="I98" s="103"/>
      <c r="J98" s="103"/>
    </row>
    <row r="99" spans="4:10">
      <c r="D99" s="103"/>
      <c r="E99" s="103"/>
      <c r="F99" s="103"/>
      <c r="G99" s="103"/>
      <c r="H99" s="103"/>
      <c r="I99" s="103"/>
      <c r="J99" s="103"/>
    </row>
    <row r="100" spans="4:10">
      <c r="D100" s="103"/>
      <c r="E100" s="103"/>
      <c r="F100" s="103"/>
      <c r="G100" s="103"/>
      <c r="H100" s="103"/>
      <c r="I100" s="103"/>
      <c r="J100" s="103"/>
    </row>
    <row r="101" spans="4:10">
      <c r="D101" s="103"/>
      <c r="E101" s="103"/>
      <c r="F101" s="103"/>
      <c r="G101" s="103"/>
      <c r="H101" s="103"/>
      <c r="I101" s="103"/>
      <c r="J101" s="103"/>
    </row>
    <row r="102" spans="4:10">
      <c r="D102" s="103"/>
      <c r="E102" s="103"/>
      <c r="F102" s="103"/>
      <c r="G102" s="103"/>
      <c r="H102" s="103"/>
      <c r="I102" s="103"/>
      <c r="J102" s="103"/>
    </row>
    <row r="103" spans="4:10">
      <c r="D103" s="103"/>
      <c r="E103" s="103"/>
      <c r="F103" s="103"/>
      <c r="G103" s="103"/>
      <c r="H103" s="103"/>
      <c r="I103" s="103"/>
      <c r="J103" s="103"/>
    </row>
    <row r="104" spans="4:10">
      <c r="D104" s="103"/>
      <c r="E104" s="103"/>
      <c r="F104" s="103"/>
      <c r="G104" s="103"/>
      <c r="H104" s="103"/>
      <c r="I104" s="103"/>
      <c r="J104" s="103"/>
    </row>
    <row r="105" spans="4:10">
      <c r="D105" s="103"/>
      <c r="E105" s="103"/>
      <c r="F105" s="103"/>
      <c r="G105" s="103"/>
      <c r="H105" s="103"/>
      <c r="I105" s="103"/>
      <c r="J105" s="103"/>
    </row>
    <row r="106" spans="4:10">
      <c r="D106" s="103"/>
      <c r="E106" s="103"/>
      <c r="F106" s="103"/>
      <c r="G106" s="103"/>
      <c r="H106" s="103"/>
      <c r="I106" s="103"/>
      <c r="J106" s="103"/>
    </row>
    <row r="107" spans="4:10">
      <c r="D107" s="103"/>
      <c r="E107" s="103"/>
      <c r="F107" s="103"/>
      <c r="G107" s="103"/>
      <c r="H107" s="103"/>
      <c r="I107" s="103"/>
      <c r="J107" s="103"/>
    </row>
    <row r="108" spans="4:10">
      <c r="D108" s="103"/>
      <c r="E108" s="103"/>
      <c r="F108" s="103"/>
      <c r="G108" s="103"/>
      <c r="H108" s="103"/>
      <c r="I108" s="103"/>
      <c r="J108" s="103"/>
    </row>
    <row r="109" spans="4:10">
      <c r="D109" s="103"/>
      <c r="E109" s="103"/>
      <c r="F109" s="103"/>
      <c r="G109" s="103"/>
      <c r="H109" s="103"/>
      <c r="I109" s="103"/>
      <c r="J109" s="103"/>
    </row>
    <row r="110" spans="4:10">
      <c r="D110" s="103"/>
      <c r="E110" s="103"/>
      <c r="F110" s="103"/>
      <c r="G110" s="103"/>
      <c r="H110" s="103"/>
      <c r="I110" s="103"/>
      <c r="J110" s="103"/>
    </row>
    <row r="111" spans="4:10">
      <c r="D111" s="103"/>
      <c r="E111" s="103"/>
      <c r="F111" s="103"/>
      <c r="G111" s="103"/>
      <c r="H111" s="103"/>
      <c r="I111" s="103"/>
      <c r="J111" s="103"/>
    </row>
    <row r="112" spans="4:10">
      <c r="D112" s="103"/>
      <c r="E112" s="103"/>
      <c r="F112" s="103"/>
      <c r="G112" s="103"/>
      <c r="H112" s="103"/>
      <c r="I112" s="103"/>
      <c r="J112" s="103"/>
    </row>
    <row r="113" spans="4:10">
      <c r="D113" s="103"/>
      <c r="E113" s="103"/>
      <c r="F113" s="103"/>
      <c r="G113" s="103"/>
      <c r="H113" s="103"/>
      <c r="I113" s="103"/>
      <c r="J113" s="103"/>
    </row>
    <row r="114" spans="4:10">
      <c r="D114" s="103"/>
      <c r="E114" s="103"/>
      <c r="F114" s="103"/>
      <c r="G114" s="103"/>
      <c r="H114" s="103"/>
      <c r="I114" s="103"/>
      <c r="J114" s="103"/>
    </row>
    <row r="115" spans="4:10">
      <c r="D115" s="103"/>
      <c r="E115" s="103"/>
      <c r="F115" s="103"/>
      <c r="G115" s="103"/>
      <c r="H115" s="103"/>
      <c r="I115" s="103"/>
      <c r="J115" s="103"/>
    </row>
    <row r="116" spans="4:10">
      <c r="D116" s="103"/>
      <c r="E116" s="103"/>
      <c r="F116" s="103"/>
      <c r="G116" s="103"/>
      <c r="H116" s="103"/>
      <c r="I116" s="103"/>
      <c r="J116" s="103"/>
    </row>
    <row r="117" spans="4:10">
      <c r="D117" s="103"/>
      <c r="E117" s="103"/>
      <c r="F117" s="103"/>
      <c r="G117" s="103"/>
      <c r="H117" s="103"/>
      <c r="I117" s="103"/>
      <c r="J117" s="103"/>
    </row>
    <row r="118" spans="4:10">
      <c r="D118" s="103"/>
      <c r="E118" s="103"/>
      <c r="F118" s="103"/>
      <c r="G118" s="103"/>
      <c r="H118" s="103"/>
      <c r="I118" s="103"/>
      <c r="J118" s="103"/>
    </row>
    <row r="119" spans="4:10">
      <c r="D119" s="103"/>
      <c r="E119" s="103"/>
      <c r="F119" s="103"/>
      <c r="G119" s="103"/>
      <c r="H119" s="103"/>
      <c r="I119" s="103"/>
      <c r="J119" s="103"/>
    </row>
    <row r="120" spans="4:10">
      <c r="D120" s="103"/>
      <c r="E120" s="103"/>
      <c r="F120" s="103"/>
      <c r="G120" s="103"/>
      <c r="H120" s="103"/>
      <c r="I120" s="103"/>
      <c r="J120" s="103"/>
    </row>
    <row r="121" spans="4:10">
      <c r="D121" s="103"/>
      <c r="E121" s="103"/>
      <c r="F121" s="103"/>
      <c r="G121" s="103"/>
      <c r="H121" s="103"/>
      <c r="I121" s="103"/>
      <c r="J121" s="103"/>
    </row>
    <row r="122" spans="4:10">
      <c r="D122" s="103"/>
      <c r="E122" s="103"/>
      <c r="F122" s="103"/>
      <c r="G122" s="103"/>
      <c r="H122" s="103"/>
      <c r="I122" s="103"/>
      <c r="J122" s="103"/>
    </row>
    <row r="123" spans="4:10">
      <c r="D123" s="103"/>
      <c r="E123" s="103"/>
      <c r="F123" s="103"/>
      <c r="G123" s="103"/>
      <c r="H123" s="103"/>
      <c r="I123" s="103"/>
      <c r="J123" s="103"/>
    </row>
    <row r="124" spans="4:10">
      <c r="D124" s="103"/>
      <c r="E124" s="103"/>
      <c r="F124" s="103"/>
      <c r="G124" s="103"/>
      <c r="H124" s="103"/>
      <c r="I124" s="103"/>
      <c r="J124" s="103"/>
    </row>
    <row r="125" spans="4:10">
      <c r="D125" s="103"/>
      <c r="E125" s="103"/>
      <c r="F125" s="103"/>
      <c r="G125" s="103"/>
      <c r="H125" s="103"/>
      <c r="I125" s="103"/>
      <c r="J125" s="103"/>
    </row>
    <row r="126" spans="4:10">
      <c r="D126" s="103"/>
      <c r="E126" s="103"/>
      <c r="F126" s="103"/>
      <c r="G126" s="103"/>
      <c r="H126" s="103"/>
      <c r="I126" s="103"/>
      <c r="J126" s="103"/>
    </row>
    <row r="127" spans="4:10">
      <c r="D127" s="103"/>
      <c r="E127" s="103"/>
      <c r="F127" s="103"/>
      <c r="G127" s="103"/>
      <c r="H127" s="103"/>
      <c r="I127" s="103"/>
      <c r="J127" s="103"/>
    </row>
    <row r="128" spans="4:10">
      <c r="D128" s="103"/>
      <c r="E128" s="103"/>
      <c r="F128" s="103"/>
      <c r="G128" s="103"/>
      <c r="H128" s="103"/>
      <c r="I128" s="103"/>
      <c r="J128" s="103"/>
    </row>
    <row r="129" spans="4:10">
      <c r="D129" s="103"/>
      <c r="E129" s="103"/>
      <c r="F129" s="103"/>
      <c r="G129" s="103"/>
      <c r="H129" s="103"/>
      <c r="I129" s="103"/>
      <c r="J129" s="103"/>
    </row>
    <row r="130" spans="4:10">
      <c r="D130" s="103"/>
      <c r="E130" s="103"/>
      <c r="F130" s="103"/>
      <c r="G130" s="103"/>
      <c r="H130" s="103"/>
      <c r="I130" s="103"/>
      <c r="J130" s="103"/>
    </row>
    <row r="131" spans="4:10">
      <c r="D131" s="103"/>
      <c r="E131" s="103"/>
      <c r="F131" s="103"/>
      <c r="G131" s="103"/>
      <c r="H131" s="103"/>
      <c r="I131" s="103"/>
      <c r="J131" s="103"/>
    </row>
    <row r="132" spans="4:10">
      <c r="D132" s="103"/>
      <c r="E132" s="103"/>
      <c r="F132" s="103"/>
      <c r="G132" s="103"/>
      <c r="H132" s="103"/>
      <c r="I132" s="103"/>
      <c r="J132" s="103"/>
    </row>
    <row r="133" spans="4:10">
      <c r="D133" s="103"/>
      <c r="E133" s="103"/>
      <c r="F133" s="103"/>
      <c r="G133" s="103"/>
      <c r="H133" s="103"/>
      <c r="I133" s="103"/>
      <c r="J133" s="103"/>
    </row>
    <row r="134" spans="4:10">
      <c r="D134" s="103"/>
      <c r="E134" s="103"/>
      <c r="F134" s="103"/>
      <c r="G134" s="103"/>
      <c r="H134" s="103"/>
      <c r="I134" s="103"/>
      <c r="J134" s="103"/>
    </row>
    <row r="135" spans="4:10">
      <c r="D135" s="103"/>
      <c r="E135" s="103"/>
      <c r="F135" s="103"/>
      <c r="G135" s="103"/>
      <c r="H135" s="103"/>
      <c r="I135" s="103"/>
      <c r="J135" s="103"/>
    </row>
    <row r="136" spans="4:10">
      <c r="D136" s="103"/>
      <c r="E136" s="103"/>
      <c r="F136" s="103"/>
      <c r="G136" s="103"/>
      <c r="H136" s="103"/>
      <c r="I136" s="103"/>
      <c r="J136" s="103"/>
    </row>
    <row r="137" spans="4:10">
      <c r="D137" s="103"/>
      <c r="E137" s="103"/>
      <c r="F137" s="103"/>
      <c r="G137" s="103"/>
      <c r="H137" s="103"/>
      <c r="I137" s="103"/>
      <c r="J137" s="103"/>
    </row>
    <row r="138" spans="4:10">
      <c r="D138" s="103"/>
      <c r="E138" s="103"/>
      <c r="F138" s="103"/>
      <c r="G138" s="103"/>
      <c r="H138" s="103"/>
      <c r="I138" s="103"/>
      <c r="J138" s="103"/>
    </row>
    <row r="139" spans="4:10">
      <c r="D139" s="103"/>
      <c r="E139" s="103"/>
      <c r="F139" s="103"/>
      <c r="G139" s="103"/>
      <c r="H139" s="103"/>
      <c r="I139" s="103"/>
      <c r="J139" s="103"/>
    </row>
  </sheetData>
  <mergeCells count="4">
    <mergeCell ref="D4:F4"/>
    <mergeCell ref="H4:J4"/>
    <mergeCell ref="E5:F5"/>
    <mergeCell ref="I5:J5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34"/>
  <sheetViews>
    <sheetView workbookViewId="0"/>
  </sheetViews>
  <sheetFormatPr defaultColWidth="10.28515625" defaultRowHeight="12.75"/>
  <cols>
    <col min="1" max="1" width="35.85546875" style="79" customWidth="1"/>
    <col min="2" max="3" width="15" style="79" customWidth="1"/>
    <col min="4" max="4" width="17.7109375" style="79" customWidth="1"/>
    <col min="5" max="16384" width="10.28515625" style="79"/>
  </cols>
  <sheetData>
    <row r="1" spans="1:4" ht="20.100000000000001" customHeight="1">
      <c r="A1" s="72" t="s">
        <v>559</v>
      </c>
      <c r="B1" s="102"/>
      <c r="C1" s="102"/>
      <c r="D1" s="102"/>
    </row>
    <row r="2" spans="1:4" ht="20.100000000000001" customHeight="1">
      <c r="A2" s="134" t="s">
        <v>118</v>
      </c>
      <c r="B2" s="133"/>
      <c r="C2" s="133"/>
      <c r="D2" s="133"/>
    </row>
    <row r="3" spans="1:4" ht="20.100000000000001" customHeight="1">
      <c r="A3" s="101"/>
      <c r="B3" s="101"/>
      <c r="C3" s="101"/>
      <c r="D3" s="101"/>
    </row>
    <row r="4" spans="1:4" ht="20.100000000000001" customHeight="1">
      <c r="A4" s="101"/>
      <c r="B4" s="132"/>
      <c r="C4" s="101"/>
      <c r="D4" s="101"/>
    </row>
    <row r="5" spans="1:4" ht="27" customHeight="1">
      <c r="A5" s="71"/>
      <c r="B5" s="99" t="s">
        <v>432</v>
      </c>
      <c r="C5" s="144" t="s">
        <v>560</v>
      </c>
      <c r="D5" s="143" t="s">
        <v>561</v>
      </c>
    </row>
    <row r="6" spans="1:4" ht="20.100000000000001" customHeight="1">
      <c r="A6" s="142"/>
      <c r="B6" s="105"/>
      <c r="C6" s="105"/>
      <c r="D6" s="105"/>
    </row>
    <row r="7" spans="1:4" s="80" customFormat="1" ht="20.100000000000001" customHeight="1">
      <c r="A7" s="139" t="s">
        <v>117</v>
      </c>
      <c r="B7" s="141"/>
      <c r="C7" s="141"/>
      <c r="D7" s="140"/>
    </row>
    <row r="8" spans="1:4" ht="20.100000000000001" customHeight="1">
      <c r="A8" s="138" t="s">
        <v>99</v>
      </c>
      <c r="B8" s="579">
        <v>267.7</v>
      </c>
      <c r="C8" s="579">
        <v>280.5</v>
      </c>
      <c r="D8" s="666">
        <v>104.8</v>
      </c>
    </row>
    <row r="9" spans="1:4" ht="20.100000000000001" customHeight="1">
      <c r="A9" s="138" t="s">
        <v>98</v>
      </c>
      <c r="B9" s="579">
        <v>642.79999999999995</v>
      </c>
      <c r="C9" s="579">
        <v>653.1</v>
      </c>
      <c r="D9" s="666">
        <v>101.6</v>
      </c>
    </row>
    <row r="10" spans="1:4" ht="20.100000000000001" customHeight="1">
      <c r="A10" s="137" t="s">
        <v>97</v>
      </c>
      <c r="B10" s="579">
        <v>17210.099999999999</v>
      </c>
      <c r="C10" s="579">
        <v>18319.2</v>
      </c>
      <c r="D10" s="666">
        <v>106.4</v>
      </c>
    </row>
    <row r="11" spans="1:4" s="80" customFormat="1" ht="20.100000000000001" customHeight="1">
      <c r="A11" s="139" t="s">
        <v>80</v>
      </c>
      <c r="B11" s="579"/>
      <c r="C11" s="628"/>
      <c r="D11" s="666"/>
    </row>
    <row r="12" spans="1:4" ht="20.100000000000001" customHeight="1">
      <c r="A12" s="138" t="s">
        <v>99</v>
      </c>
      <c r="B12" s="579">
        <v>199.4</v>
      </c>
      <c r="C12" s="579">
        <v>195.3</v>
      </c>
      <c r="D12" s="666">
        <v>98</v>
      </c>
    </row>
    <row r="13" spans="1:4" ht="20.100000000000001" customHeight="1">
      <c r="A13" s="138" t="s">
        <v>98</v>
      </c>
      <c r="B13" s="579">
        <v>23.3</v>
      </c>
      <c r="C13" s="579">
        <v>23.6</v>
      </c>
      <c r="D13" s="666">
        <v>101.6</v>
      </c>
    </row>
    <row r="14" spans="1:4" ht="20.100000000000001" customHeight="1">
      <c r="A14" s="137" t="s">
        <v>97</v>
      </c>
      <c r="B14" s="579">
        <v>463.6</v>
      </c>
      <c r="C14" s="579">
        <v>461.5</v>
      </c>
      <c r="D14" s="666">
        <v>99.5</v>
      </c>
    </row>
    <row r="15" spans="1:4" s="80" customFormat="1" ht="20.100000000000001" customHeight="1">
      <c r="A15" s="139" t="s">
        <v>81</v>
      </c>
      <c r="B15" s="579"/>
      <c r="D15" s="667"/>
    </row>
    <row r="16" spans="1:4" ht="20.100000000000001" customHeight="1">
      <c r="A16" s="138" t="s">
        <v>99</v>
      </c>
      <c r="B16" s="579">
        <v>84.6</v>
      </c>
      <c r="C16" s="628">
        <v>68.5</v>
      </c>
      <c r="D16" s="666">
        <v>80.900000000000006</v>
      </c>
    </row>
    <row r="17" spans="1:4" ht="20.100000000000001" customHeight="1">
      <c r="A17" s="138" t="s">
        <v>98</v>
      </c>
      <c r="B17" s="579">
        <v>14.7</v>
      </c>
      <c r="C17" s="579">
        <v>14.9</v>
      </c>
      <c r="D17" s="666">
        <v>101.7</v>
      </c>
    </row>
    <row r="18" spans="1:4" ht="20.100000000000001" customHeight="1">
      <c r="A18" s="137" t="s">
        <v>97</v>
      </c>
      <c r="B18" s="579">
        <v>124.3</v>
      </c>
      <c r="C18" s="579">
        <v>102.3</v>
      </c>
      <c r="D18" s="666">
        <v>82.3</v>
      </c>
    </row>
    <row r="19" spans="1:4" s="80" customFormat="1" ht="20.100000000000001" customHeight="1">
      <c r="A19" s="139" t="s">
        <v>116</v>
      </c>
      <c r="B19" s="579"/>
      <c r="C19" s="579"/>
      <c r="D19" s="666"/>
    </row>
    <row r="20" spans="1:4" ht="20.100000000000001" customHeight="1">
      <c r="A20" s="138" t="s">
        <v>99</v>
      </c>
      <c r="B20" s="579">
        <v>50.3</v>
      </c>
      <c r="C20" s="629">
        <v>36.700000000000003</v>
      </c>
      <c r="D20" s="666">
        <v>73</v>
      </c>
    </row>
    <row r="21" spans="1:4" ht="20.100000000000001" customHeight="1">
      <c r="A21" s="138" t="s">
        <v>98</v>
      </c>
      <c r="B21" s="579">
        <v>8.6</v>
      </c>
      <c r="C21" s="579">
        <v>8.1</v>
      </c>
      <c r="D21" s="666">
        <v>93.7</v>
      </c>
    </row>
    <row r="22" spans="1:4" ht="20.100000000000001" customHeight="1">
      <c r="A22" s="137" t="s">
        <v>97</v>
      </c>
      <c r="B22" s="579">
        <v>43.3</v>
      </c>
      <c r="C22" s="579">
        <v>29.6</v>
      </c>
      <c r="D22" s="666">
        <v>68.400000000000006</v>
      </c>
    </row>
    <row r="23" spans="1:4" s="80" customFormat="1" ht="20.100000000000001" customHeight="1">
      <c r="A23" s="139" t="s">
        <v>115</v>
      </c>
      <c r="B23" s="579"/>
      <c r="C23" s="628"/>
      <c r="D23" s="666"/>
    </row>
    <row r="24" spans="1:4" ht="20.100000000000001" customHeight="1">
      <c r="A24" s="138" t="s">
        <v>99</v>
      </c>
      <c r="B24" s="579">
        <v>18.899999999999999</v>
      </c>
      <c r="C24" s="579">
        <v>18.399999999999999</v>
      </c>
      <c r="D24" s="666">
        <v>97.4</v>
      </c>
    </row>
    <row r="25" spans="1:4" ht="20.100000000000001" customHeight="1">
      <c r="A25" s="138" t="s">
        <v>98</v>
      </c>
      <c r="B25" s="579">
        <v>20.3</v>
      </c>
      <c r="C25" s="579">
        <v>21.5</v>
      </c>
      <c r="D25" s="666">
        <v>105.7</v>
      </c>
    </row>
    <row r="26" spans="1:4" ht="20.100000000000001" customHeight="1">
      <c r="A26" s="137" t="s">
        <v>97</v>
      </c>
      <c r="B26" s="579">
        <v>38.4</v>
      </c>
      <c r="C26" s="579">
        <v>39.5</v>
      </c>
      <c r="D26" s="666">
        <v>102.9</v>
      </c>
    </row>
    <row r="27" spans="1:4" ht="20.100000000000001" customHeight="1">
      <c r="B27" s="106"/>
      <c r="C27" s="106"/>
      <c r="D27" s="106"/>
    </row>
    <row r="28" spans="1:4" ht="20.100000000000001" customHeight="1"/>
    <row r="29" spans="1:4" ht="20.100000000000001" customHeight="1"/>
    <row r="30" spans="1:4" ht="20.100000000000001" customHeight="1"/>
    <row r="31" spans="1:4" ht="20.100000000000001" customHeight="1"/>
    <row r="32" spans="1:4" ht="20.100000000000001" customHeight="1"/>
    <row r="33" ht="20.100000000000001" customHeight="1"/>
    <row r="34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F55"/>
  <sheetViews>
    <sheetView topLeftCell="A21" workbookViewId="0"/>
  </sheetViews>
  <sheetFormatPr defaultColWidth="9.140625" defaultRowHeight="12.75"/>
  <cols>
    <col min="1" max="1" width="2.7109375" style="70" customWidth="1"/>
    <col min="2" max="2" width="29.7109375" style="70" customWidth="1"/>
    <col min="3" max="3" width="15" style="70" customWidth="1"/>
    <col min="4" max="4" width="16.140625" style="70" customWidth="1"/>
    <col min="5" max="5" width="20.5703125" style="70" customWidth="1"/>
    <col min="6" max="6" width="5.140625" style="70" customWidth="1"/>
    <col min="7" max="16384" width="9.140625" style="70"/>
  </cols>
  <sheetData>
    <row r="1" spans="1:6" ht="20.100000000000001" customHeight="1">
      <c r="A1" s="72" t="s">
        <v>562</v>
      </c>
      <c r="B1" s="102"/>
      <c r="C1" s="102"/>
      <c r="D1" s="102"/>
      <c r="E1" s="102"/>
    </row>
    <row r="2" spans="1:6" ht="20.100000000000001" customHeight="1">
      <c r="A2" s="133"/>
      <c r="B2" s="133"/>
      <c r="C2" s="133"/>
      <c r="D2" s="133"/>
      <c r="E2" s="133"/>
    </row>
    <row r="3" spans="1:6" ht="20.100000000000001" customHeight="1">
      <c r="A3" s="104"/>
      <c r="B3" s="104"/>
      <c r="C3" s="104"/>
      <c r="D3" s="166"/>
      <c r="E3" s="165"/>
    </row>
    <row r="4" spans="1:6" ht="26.25" customHeight="1">
      <c r="A4" s="89"/>
      <c r="B4" s="89"/>
      <c r="C4" s="148" t="s">
        <v>432</v>
      </c>
      <c r="D4" s="148" t="s">
        <v>526</v>
      </c>
      <c r="E4" s="148" t="s">
        <v>528</v>
      </c>
      <c r="F4" s="152"/>
    </row>
    <row r="5" spans="1:6" ht="18" customHeight="1">
      <c r="A5" s="164"/>
      <c r="B5" s="164"/>
      <c r="C5" s="164"/>
      <c r="D5" s="164"/>
      <c r="E5" s="164"/>
      <c r="F5" s="152"/>
    </row>
    <row r="6" spans="1:6" s="150" customFormat="1" ht="18" customHeight="1">
      <c r="A6" s="162" t="s">
        <v>132</v>
      </c>
      <c r="B6" s="158"/>
      <c r="C6" s="163"/>
      <c r="D6" s="163"/>
      <c r="E6" s="162"/>
      <c r="F6" s="151"/>
    </row>
    <row r="7" spans="1:6" ht="18" customHeight="1">
      <c r="A7" s="158"/>
      <c r="B7" s="161" t="s">
        <v>131</v>
      </c>
      <c r="C7" s="671">
        <v>133.4</v>
      </c>
      <c r="D7" s="671">
        <v>129.30000000000001</v>
      </c>
      <c r="E7" s="673">
        <v>96.9</v>
      </c>
      <c r="F7" s="152"/>
    </row>
    <row r="8" spans="1:6" ht="18" customHeight="1">
      <c r="A8" s="147"/>
      <c r="B8" s="161" t="s">
        <v>24</v>
      </c>
      <c r="C8" s="671">
        <v>650.6</v>
      </c>
      <c r="D8" s="671">
        <v>664.6</v>
      </c>
      <c r="E8" s="673">
        <v>102.2</v>
      </c>
      <c r="F8" s="152"/>
    </row>
    <row r="9" spans="1:6" ht="18" customHeight="1">
      <c r="A9" s="147"/>
      <c r="B9" s="160" t="s">
        <v>30</v>
      </c>
      <c r="C9" s="671">
        <v>973.5</v>
      </c>
      <c r="D9" s="671">
        <v>971.6</v>
      </c>
      <c r="E9" s="673">
        <v>99.8</v>
      </c>
      <c r="F9" s="152"/>
    </row>
    <row r="10" spans="1:6" ht="18" customHeight="1">
      <c r="A10" s="147"/>
      <c r="B10" s="157" t="s">
        <v>126</v>
      </c>
      <c r="C10" s="671">
        <v>165</v>
      </c>
      <c r="D10" s="671">
        <v>169.7</v>
      </c>
      <c r="E10" s="673">
        <v>102.9</v>
      </c>
      <c r="F10" s="152"/>
    </row>
    <row r="11" spans="1:6" ht="18" customHeight="1">
      <c r="A11" s="147"/>
      <c r="B11" s="157" t="s">
        <v>125</v>
      </c>
      <c r="C11" s="671">
        <v>129.30000000000001</v>
      </c>
      <c r="D11" s="671">
        <v>152</v>
      </c>
      <c r="E11" s="673">
        <v>117.6</v>
      </c>
      <c r="F11" s="152"/>
    </row>
    <row r="12" spans="1:6" ht="18" customHeight="1">
      <c r="A12" s="147"/>
      <c r="B12" s="157" t="s">
        <v>124</v>
      </c>
      <c r="C12" s="671">
        <v>293.10000000000002</v>
      </c>
      <c r="D12" s="671">
        <v>297.5</v>
      </c>
      <c r="E12" s="673">
        <v>101.5</v>
      </c>
      <c r="F12" s="152"/>
    </row>
    <row r="13" spans="1:6" ht="18" customHeight="1">
      <c r="A13" s="147"/>
      <c r="B13" s="147"/>
      <c r="C13" s="672"/>
      <c r="D13" s="672"/>
      <c r="E13" s="674"/>
      <c r="F13" s="152"/>
    </row>
    <row r="14" spans="1:6" s="150" customFormat="1" ht="18" customHeight="1">
      <c r="A14" s="159" t="s">
        <v>130</v>
      </c>
      <c r="B14" s="158"/>
      <c r="C14" s="672" t="s">
        <v>320</v>
      </c>
      <c r="D14" s="672" t="s">
        <v>320</v>
      </c>
      <c r="E14" s="675"/>
      <c r="F14" s="151"/>
    </row>
    <row r="15" spans="1:6" ht="18" customHeight="1">
      <c r="A15" s="158"/>
      <c r="B15" s="157" t="s">
        <v>129</v>
      </c>
      <c r="C15" s="684">
        <v>1033.5999999999999</v>
      </c>
      <c r="D15" s="684" t="s">
        <v>568</v>
      </c>
      <c r="E15" s="673">
        <v>100.7</v>
      </c>
      <c r="F15" s="152"/>
    </row>
    <row r="16" spans="1:6" ht="18" customHeight="1">
      <c r="A16" s="147"/>
      <c r="B16" s="157" t="s">
        <v>128</v>
      </c>
      <c r="C16" s="684">
        <v>1460.8</v>
      </c>
      <c r="D16" s="684" t="s">
        <v>569</v>
      </c>
      <c r="E16" s="673">
        <v>104.7</v>
      </c>
      <c r="F16" s="152"/>
    </row>
    <row r="17" spans="1:6" ht="18" customHeight="1">
      <c r="A17" s="147"/>
      <c r="B17" s="157" t="s">
        <v>127</v>
      </c>
      <c r="C17" s="684">
        <v>1035.3</v>
      </c>
      <c r="D17" s="684" t="s">
        <v>570</v>
      </c>
      <c r="E17" s="673">
        <v>105</v>
      </c>
      <c r="F17" s="152"/>
    </row>
    <row r="18" spans="1:6" ht="18" customHeight="1">
      <c r="A18" s="147"/>
      <c r="B18" s="157" t="s">
        <v>126</v>
      </c>
      <c r="C18" s="684">
        <v>1471.3</v>
      </c>
      <c r="D18" s="684" t="s">
        <v>571</v>
      </c>
      <c r="E18" s="673">
        <v>100.2</v>
      </c>
      <c r="F18" s="152"/>
    </row>
    <row r="19" spans="1:6" ht="18" customHeight="1">
      <c r="A19" s="147"/>
      <c r="B19" s="157" t="s">
        <v>125</v>
      </c>
      <c r="C19" s="671">
        <v>216.4</v>
      </c>
      <c r="D19" s="671">
        <v>241.5</v>
      </c>
      <c r="E19" s="673">
        <v>111.6</v>
      </c>
      <c r="F19" s="152"/>
    </row>
    <row r="20" spans="1:6" ht="18" customHeight="1">
      <c r="A20" s="147"/>
      <c r="B20" s="157" t="s">
        <v>124</v>
      </c>
      <c r="C20" s="671">
        <v>305.3</v>
      </c>
      <c r="D20" s="671">
        <v>210.9</v>
      </c>
      <c r="E20" s="673">
        <v>69.099999999999994</v>
      </c>
      <c r="F20" s="152"/>
    </row>
    <row r="21" spans="1:6" ht="18" customHeight="1">
      <c r="A21" s="147"/>
      <c r="B21" s="157"/>
      <c r="C21" s="156"/>
      <c r="D21" s="156"/>
      <c r="E21" s="155"/>
      <c r="F21" s="152"/>
    </row>
    <row r="22" spans="1:6" ht="18" customHeight="1">
      <c r="A22" s="147"/>
      <c r="B22" s="157"/>
      <c r="C22" s="156"/>
      <c r="D22" s="156"/>
      <c r="E22" s="155"/>
      <c r="F22" s="152"/>
    </row>
    <row r="23" spans="1:6" ht="20.100000000000001" customHeight="1">
      <c r="A23" s="104"/>
      <c r="B23" s="104"/>
      <c r="C23" s="154"/>
      <c r="D23" s="153"/>
      <c r="E23" s="153"/>
      <c r="F23" s="152"/>
    </row>
    <row r="24" spans="1:6" ht="20.100000000000001" customHeight="1">
      <c r="A24" s="104"/>
      <c r="B24" s="104"/>
      <c r="C24" s="104"/>
      <c r="D24" s="153"/>
      <c r="E24" s="153"/>
      <c r="F24" s="152"/>
    </row>
    <row r="25" spans="1:6" s="150" customFormat="1" ht="20.100000000000001" customHeight="1">
      <c r="A25" s="72" t="s">
        <v>563</v>
      </c>
      <c r="B25" s="102"/>
      <c r="C25" s="102"/>
      <c r="D25" s="102"/>
      <c r="E25" s="102"/>
      <c r="F25" s="151"/>
    </row>
    <row r="26" spans="1:6" ht="20.100000000000001" customHeight="1">
      <c r="A26" s="79"/>
      <c r="B26" s="79"/>
      <c r="C26" s="101"/>
      <c r="D26" s="101"/>
      <c r="E26" s="101"/>
    </row>
    <row r="27" spans="1:6" ht="20.100000000000001" customHeight="1">
      <c r="A27" s="79"/>
      <c r="B27" s="79"/>
      <c r="C27" s="132"/>
      <c r="D27" s="132"/>
      <c r="E27" s="149" t="s">
        <v>123</v>
      </c>
    </row>
    <row r="28" spans="1:6" ht="27" customHeight="1">
      <c r="A28" s="89"/>
      <c r="B28" s="89"/>
      <c r="C28" s="148" t="s">
        <v>432</v>
      </c>
      <c r="D28" s="148" t="s">
        <v>526</v>
      </c>
      <c r="E28" s="148" t="s">
        <v>528</v>
      </c>
    </row>
    <row r="29" spans="1:6" ht="20.100000000000001" customHeight="1">
      <c r="A29" s="147"/>
      <c r="B29" s="147"/>
      <c r="C29" s="147"/>
      <c r="D29" s="147"/>
      <c r="E29" s="147"/>
    </row>
    <row r="30" spans="1:6" ht="20.100000000000001" customHeight="1">
      <c r="A30" s="147"/>
      <c r="B30" s="146" t="s">
        <v>122</v>
      </c>
      <c r="C30" s="579">
        <v>2519.4</v>
      </c>
      <c r="D30" s="579">
        <v>2491.6999999999998</v>
      </c>
      <c r="E30" s="676">
        <v>98.9</v>
      </c>
    </row>
    <row r="31" spans="1:6" ht="20.100000000000001" customHeight="1">
      <c r="A31" s="147"/>
      <c r="B31" s="146" t="s">
        <v>121</v>
      </c>
      <c r="C31" s="579">
        <v>5496.6</v>
      </c>
      <c r="D31" s="669">
        <v>5654.9</v>
      </c>
      <c r="E31" s="676">
        <v>102.9</v>
      </c>
    </row>
    <row r="32" spans="1:6" ht="20.100000000000001" customHeight="1">
      <c r="A32" s="147"/>
      <c r="B32" s="146" t="s">
        <v>120</v>
      </c>
      <c r="C32" s="579">
        <v>29075.3</v>
      </c>
      <c r="D32" s="579">
        <v>27406.7</v>
      </c>
      <c r="E32" s="676">
        <v>94.3</v>
      </c>
    </row>
    <row r="33" spans="1:5" ht="20.100000000000001" customHeight="1">
      <c r="A33" s="147"/>
      <c r="B33" s="146" t="s">
        <v>119</v>
      </c>
      <c r="C33" s="579">
        <v>361720.8</v>
      </c>
      <c r="D33" s="579">
        <v>385456.6</v>
      </c>
      <c r="E33" s="676">
        <v>106.6</v>
      </c>
    </row>
    <row r="34" spans="1:5" ht="20.100000000000001" customHeight="1">
      <c r="C34" s="145"/>
      <c r="D34" s="145"/>
    </row>
    <row r="35" spans="1:5" ht="20.100000000000001" customHeight="1"/>
    <row r="36" spans="1:5" ht="20.100000000000001" customHeight="1">
      <c r="C36" s="145"/>
      <c r="D36" s="145"/>
    </row>
    <row r="37" spans="1:5" ht="20.100000000000001" customHeight="1">
      <c r="C37" s="145"/>
      <c r="D37" s="145"/>
    </row>
    <row r="38" spans="1:5" ht="20.100000000000001" customHeight="1">
      <c r="C38" s="145"/>
      <c r="D38" s="145"/>
    </row>
    <row r="39" spans="1:5" ht="20.100000000000001" customHeight="1">
      <c r="C39" s="145"/>
      <c r="D39" s="145"/>
    </row>
    <row r="40" spans="1:5" ht="20.100000000000001" customHeight="1"/>
    <row r="41" spans="1:5" ht="20.100000000000001" customHeight="1"/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topLeftCell="A21" workbookViewId="0"/>
  </sheetViews>
  <sheetFormatPr defaultColWidth="9.140625" defaultRowHeight="12.75"/>
  <cols>
    <col min="1" max="1" width="41.7109375" style="70" customWidth="1"/>
    <col min="2" max="2" width="12.28515625" style="70" customWidth="1"/>
    <col min="3" max="3" width="15.140625" style="70" customWidth="1"/>
    <col min="4" max="4" width="18.28515625" style="70" customWidth="1"/>
    <col min="5" max="16384" width="9.140625" style="70"/>
  </cols>
  <sheetData>
    <row r="1" spans="1:5" ht="20.100000000000001" customHeight="1">
      <c r="A1" s="72" t="s">
        <v>564</v>
      </c>
      <c r="B1" s="102"/>
      <c r="C1" s="102"/>
      <c r="D1" s="102"/>
    </row>
    <row r="2" spans="1:5" ht="20.100000000000001" customHeight="1">
      <c r="A2" s="101"/>
      <c r="B2" s="101"/>
      <c r="C2" s="101"/>
      <c r="D2" s="101"/>
    </row>
    <row r="3" spans="1:5" ht="20.100000000000001" customHeight="1">
      <c r="A3" s="175"/>
      <c r="B3" s="175"/>
      <c r="C3" s="175"/>
      <c r="D3" s="181"/>
    </row>
    <row r="4" spans="1:5" s="100" customFormat="1" ht="14.1" customHeight="1">
      <c r="A4" s="173"/>
      <c r="B4" s="918" t="s">
        <v>432</v>
      </c>
      <c r="C4" s="920" t="s">
        <v>526</v>
      </c>
      <c r="D4" s="921" t="s">
        <v>561</v>
      </c>
    </row>
    <row r="5" spans="1:5" s="100" customFormat="1" ht="14.1" customHeight="1">
      <c r="A5" s="69"/>
      <c r="B5" s="919"/>
      <c r="C5" s="919"/>
      <c r="D5" s="922"/>
    </row>
    <row r="6" spans="1:5" ht="20.100000000000001" customHeight="1">
      <c r="A6" s="142"/>
      <c r="B6" s="172"/>
      <c r="C6" s="172"/>
      <c r="D6" s="172"/>
    </row>
    <row r="7" spans="1:5" ht="20.100000000000001" customHeight="1">
      <c r="A7" s="180" t="s">
        <v>140</v>
      </c>
      <c r="B7" s="167">
        <v>238.5</v>
      </c>
      <c r="C7" s="628">
        <v>241.3</v>
      </c>
      <c r="D7" s="665">
        <v>101.2</v>
      </c>
      <c r="E7" s="145"/>
    </row>
    <row r="8" spans="1:5" ht="20.100000000000001" customHeight="1">
      <c r="A8" s="179" t="s">
        <v>139</v>
      </c>
      <c r="B8" s="167">
        <v>99.2</v>
      </c>
      <c r="C8" s="628">
        <v>99.8</v>
      </c>
      <c r="D8" s="665">
        <v>100.6</v>
      </c>
      <c r="E8" s="145"/>
    </row>
    <row r="9" spans="1:5" ht="20.100000000000001" customHeight="1">
      <c r="A9" s="179" t="s">
        <v>138</v>
      </c>
      <c r="B9" s="167">
        <v>10187</v>
      </c>
      <c r="C9" s="628">
        <v>11455</v>
      </c>
      <c r="D9" s="665">
        <v>112.4</v>
      </c>
      <c r="E9" s="145"/>
    </row>
    <row r="10" spans="1:5" ht="20.100000000000001" customHeight="1">
      <c r="A10" s="179" t="s">
        <v>137</v>
      </c>
      <c r="B10" s="167">
        <v>26.2</v>
      </c>
      <c r="C10" s="628">
        <v>26.3</v>
      </c>
      <c r="D10" s="665">
        <v>100.4</v>
      </c>
      <c r="E10" s="145"/>
    </row>
    <row r="11" spans="1:5" ht="20.100000000000001" customHeight="1">
      <c r="A11" s="177"/>
      <c r="B11" s="176"/>
      <c r="C11" s="105"/>
      <c r="D11" s="105"/>
      <c r="E11" s="145"/>
    </row>
    <row r="12" spans="1:5" ht="20.100000000000001" customHeight="1">
      <c r="A12" s="177"/>
      <c r="B12" s="176"/>
      <c r="C12" s="105"/>
      <c r="D12" s="105"/>
      <c r="E12" s="145"/>
    </row>
    <row r="13" spans="1:5" ht="20.100000000000001" customHeight="1">
      <c r="A13" s="177"/>
      <c r="B13" s="176"/>
      <c r="C13" s="105"/>
      <c r="D13" s="105"/>
      <c r="E13" s="145"/>
    </row>
    <row r="14" spans="1:5" ht="20.100000000000001" customHeight="1">
      <c r="A14" s="177"/>
      <c r="B14" s="176"/>
      <c r="C14" s="105"/>
      <c r="D14" s="105"/>
      <c r="E14" s="145"/>
    </row>
    <row r="15" spans="1:5" ht="20.100000000000001" customHeight="1">
      <c r="A15" s="177"/>
      <c r="B15" s="176"/>
      <c r="C15" s="105"/>
      <c r="D15" s="105"/>
      <c r="E15" s="145"/>
    </row>
    <row r="16" spans="1:5" ht="20.100000000000001" customHeight="1">
      <c r="A16" s="79"/>
      <c r="B16" s="106"/>
      <c r="C16" s="106"/>
      <c r="D16" s="105"/>
    </row>
    <row r="17" spans="1:4" ht="20.100000000000001" customHeight="1">
      <c r="A17" s="79"/>
      <c r="B17" s="106"/>
      <c r="C17" s="106"/>
      <c r="D17" s="106"/>
    </row>
    <row r="18" spans="1:4" ht="20.100000000000001" customHeight="1">
      <c r="A18" s="72" t="s">
        <v>565</v>
      </c>
      <c r="B18" s="102"/>
      <c r="C18" s="102"/>
      <c r="D18" s="102"/>
    </row>
    <row r="19" spans="1:4" ht="18" customHeight="1">
      <c r="A19" s="101"/>
      <c r="B19" s="101"/>
      <c r="C19" s="101"/>
      <c r="D19" s="101"/>
    </row>
    <row r="20" spans="1:4" ht="18" customHeight="1">
      <c r="A20" s="101"/>
      <c r="B20" s="101"/>
      <c r="C20" s="101"/>
      <c r="D20" s="101"/>
    </row>
    <row r="21" spans="1:4" ht="18" customHeight="1">
      <c r="A21" s="175"/>
      <c r="B21" s="175"/>
      <c r="D21" s="174" t="s">
        <v>136</v>
      </c>
    </row>
    <row r="22" spans="1:4" ht="14.1" customHeight="1">
      <c r="A22" s="173"/>
      <c r="B22" s="918" t="s">
        <v>432</v>
      </c>
      <c r="C22" s="920" t="s">
        <v>526</v>
      </c>
      <c r="D22" s="921" t="s">
        <v>561</v>
      </c>
    </row>
    <row r="23" spans="1:4" ht="14.1" customHeight="1">
      <c r="A23" s="69"/>
      <c r="B23" s="919"/>
      <c r="C23" s="919"/>
      <c r="D23" s="922"/>
    </row>
    <row r="24" spans="1:4" ht="20.100000000000001" customHeight="1">
      <c r="A24" s="142"/>
      <c r="B24" s="172"/>
      <c r="C24" s="172"/>
      <c r="D24" s="172"/>
    </row>
    <row r="25" spans="1:4" ht="20.100000000000001" customHeight="1">
      <c r="A25" s="171" t="s">
        <v>76</v>
      </c>
      <c r="B25" s="169">
        <f>SUM(B26:B28)</f>
        <v>6870.7</v>
      </c>
      <c r="C25" s="663">
        <f>SUM(C26:C28)</f>
        <v>7225</v>
      </c>
      <c r="D25" s="664">
        <v>105.2</v>
      </c>
    </row>
    <row r="26" spans="1:4" ht="20.100000000000001" customHeight="1">
      <c r="A26" s="168" t="s">
        <v>135</v>
      </c>
      <c r="B26" s="167">
        <v>4956.7</v>
      </c>
      <c r="C26" s="628">
        <v>5192.3999999999996</v>
      </c>
      <c r="D26" s="665">
        <v>104.8</v>
      </c>
    </row>
    <row r="27" spans="1:4" ht="20.100000000000001" customHeight="1">
      <c r="A27" s="168" t="s">
        <v>134</v>
      </c>
      <c r="B27" s="167">
        <v>816</v>
      </c>
      <c r="C27" s="628">
        <v>887.5</v>
      </c>
      <c r="D27" s="665">
        <v>108.8</v>
      </c>
    </row>
    <row r="28" spans="1:4" ht="20.100000000000001" customHeight="1">
      <c r="A28" s="168" t="s">
        <v>133</v>
      </c>
      <c r="B28" s="167">
        <v>1098</v>
      </c>
      <c r="C28" s="628">
        <v>1145.0999999999999</v>
      </c>
      <c r="D28" s="665">
        <v>104.3</v>
      </c>
    </row>
    <row r="29" spans="1:4" ht="20.100000000000001" customHeight="1">
      <c r="A29" s="170" t="s">
        <v>96</v>
      </c>
      <c r="B29" s="169">
        <f>SUM(B30:B32)</f>
        <v>3644.6000000000004</v>
      </c>
      <c r="C29" s="663">
        <f>SUM(C30:C32)</f>
        <v>3835.7000000000003</v>
      </c>
      <c r="D29" s="664">
        <v>105.2</v>
      </c>
    </row>
    <row r="30" spans="1:4" ht="20.100000000000001" customHeight="1">
      <c r="A30" s="168" t="s">
        <v>135</v>
      </c>
      <c r="B30" s="167">
        <v>2585.9</v>
      </c>
      <c r="C30" s="628">
        <v>2694.3</v>
      </c>
      <c r="D30" s="665">
        <v>104.2</v>
      </c>
    </row>
    <row r="31" spans="1:4" ht="20.100000000000001" customHeight="1">
      <c r="A31" s="168" t="s">
        <v>134</v>
      </c>
      <c r="B31" s="167">
        <v>656.4</v>
      </c>
      <c r="C31" s="628">
        <v>723.8</v>
      </c>
      <c r="D31" s="665">
        <v>110.3</v>
      </c>
    </row>
    <row r="32" spans="1:4" ht="20.100000000000001" customHeight="1">
      <c r="A32" s="168" t="s">
        <v>133</v>
      </c>
      <c r="B32" s="167">
        <v>402.3</v>
      </c>
      <c r="C32" s="628">
        <v>417.6</v>
      </c>
      <c r="D32" s="665">
        <v>103.8</v>
      </c>
    </row>
    <row r="33" spans="1:4" ht="20.100000000000001" customHeight="1">
      <c r="A33" s="170" t="s">
        <v>95</v>
      </c>
      <c r="B33" s="169">
        <f>SUM(B34:B36)</f>
        <v>3226.1000000000004</v>
      </c>
      <c r="C33" s="663">
        <f>SUM(C34:C36)</f>
        <v>3389.2999999999997</v>
      </c>
      <c r="D33" s="664">
        <v>105.1</v>
      </c>
    </row>
    <row r="34" spans="1:4" ht="20.100000000000001" customHeight="1">
      <c r="A34" s="168" t="s">
        <v>135</v>
      </c>
      <c r="B34" s="167">
        <v>2370.8000000000002</v>
      </c>
      <c r="C34" s="628">
        <v>2498.1</v>
      </c>
      <c r="D34" s="665">
        <v>105.4</v>
      </c>
    </row>
    <row r="35" spans="1:4" ht="20.100000000000001" customHeight="1">
      <c r="A35" s="168" t="s">
        <v>134</v>
      </c>
      <c r="B35" s="167">
        <v>159.6</v>
      </c>
      <c r="C35" s="628">
        <v>163.69999999999999</v>
      </c>
      <c r="D35" s="665">
        <v>102.6</v>
      </c>
    </row>
    <row r="36" spans="1:4" ht="20.100000000000001" customHeight="1">
      <c r="A36" s="168" t="s">
        <v>133</v>
      </c>
      <c r="B36" s="167">
        <v>695.7</v>
      </c>
      <c r="C36" s="628">
        <v>727.5</v>
      </c>
      <c r="D36" s="665">
        <v>104.6</v>
      </c>
    </row>
  </sheetData>
  <mergeCells count="6">
    <mergeCell ref="B4:B5"/>
    <mergeCell ref="C4:C5"/>
    <mergeCell ref="D4:D5"/>
    <mergeCell ref="B22:B23"/>
    <mergeCell ref="C22:C23"/>
    <mergeCell ref="D22:D23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V88"/>
  <sheetViews>
    <sheetView workbookViewId="0">
      <selection activeCell="D18" sqref="D18"/>
    </sheetView>
  </sheetViews>
  <sheetFormatPr defaultColWidth="11.42578125" defaultRowHeight="16.5" customHeight="1"/>
  <cols>
    <col min="1" max="1" width="43.5703125" style="182" customWidth="1"/>
    <col min="2" max="2" width="11.85546875" style="182" customWidth="1"/>
    <col min="3" max="3" width="11.5703125" style="183" customWidth="1"/>
    <col min="4" max="4" width="11" style="183" customWidth="1"/>
    <col min="5" max="5" width="10.42578125" style="183" customWidth="1"/>
    <col min="6" max="16384" width="11.42578125" style="182"/>
  </cols>
  <sheetData>
    <row r="1" spans="1:126" ht="20.100000000000001" customHeight="1">
      <c r="A1" s="833" t="s">
        <v>603</v>
      </c>
      <c r="B1" s="833"/>
      <c r="C1" s="833"/>
      <c r="D1" s="833"/>
      <c r="E1" s="834"/>
    </row>
    <row r="2" spans="1:126" ht="20.100000000000001" customHeight="1">
      <c r="A2" s="835"/>
      <c r="B2" s="835"/>
      <c r="C2" s="835"/>
      <c r="D2" s="835"/>
      <c r="E2" s="185"/>
    </row>
    <row r="3" spans="1:126" ht="20.100000000000001" customHeight="1">
      <c r="A3" s="196"/>
      <c r="B3" s="196"/>
      <c r="C3" s="185"/>
      <c r="D3" s="195"/>
      <c r="E3" s="195" t="s">
        <v>430</v>
      </c>
    </row>
    <row r="4" spans="1:126" ht="16.5" customHeight="1">
      <c r="A4" s="923"/>
      <c r="B4" s="705" t="s">
        <v>172</v>
      </c>
      <c r="C4" s="706" t="s">
        <v>171</v>
      </c>
      <c r="D4" s="706" t="s">
        <v>171</v>
      </c>
      <c r="E4" s="705" t="s">
        <v>535</v>
      </c>
    </row>
    <row r="5" spans="1:126" ht="16.5" customHeight="1">
      <c r="A5" s="924"/>
      <c r="B5" s="707" t="s">
        <v>529</v>
      </c>
      <c r="C5" s="707" t="s">
        <v>529</v>
      </c>
      <c r="D5" s="707" t="s">
        <v>529</v>
      </c>
      <c r="E5" s="707" t="s">
        <v>231</v>
      </c>
    </row>
    <row r="6" spans="1:126" ht="16.5" customHeight="1">
      <c r="A6" s="924"/>
      <c r="B6" s="707" t="s">
        <v>169</v>
      </c>
      <c r="C6" s="707" t="s">
        <v>170</v>
      </c>
      <c r="D6" s="707" t="s">
        <v>169</v>
      </c>
      <c r="E6" s="707" t="s">
        <v>433</v>
      </c>
    </row>
    <row r="7" spans="1:126" ht="16.5" customHeight="1">
      <c r="A7" s="924"/>
      <c r="B7" s="708" t="s">
        <v>433</v>
      </c>
      <c r="C7" s="708" t="s">
        <v>537</v>
      </c>
      <c r="D7" s="708" t="s">
        <v>433</v>
      </c>
      <c r="E7" s="708"/>
    </row>
    <row r="8" spans="1:126" ht="16.5" customHeight="1">
      <c r="A8" s="836"/>
      <c r="B8" s="836"/>
      <c r="C8" s="194"/>
      <c r="D8" s="194"/>
      <c r="E8" s="185"/>
    </row>
    <row r="9" spans="1:126" s="193" customFormat="1" ht="20.100000000000001" customHeight="1">
      <c r="A9" s="778" t="s">
        <v>168</v>
      </c>
      <c r="B9" s="837">
        <v>109.20040510430525</v>
      </c>
      <c r="C9" s="838">
        <v>101.96</v>
      </c>
      <c r="D9" s="838">
        <v>111.2</v>
      </c>
      <c r="E9" s="838">
        <v>109.4</v>
      </c>
    </row>
    <row r="10" spans="1:126" s="190" customFormat="1" ht="20.100000000000001" customHeight="1">
      <c r="A10" s="839" t="s">
        <v>167</v>
      </c>
      <c r="B10" s="837">
        <v>93.195493794298841</v>
      </c>
      <c r="C10" s="838">
        <v>101.71</v>
      </c>
      <c r="D10" s="838">
        <v>90.026052160995931</v>
      </c>
      <c r="E10" s="838">
        <v>92.927233844144681</v>
      </c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191"/>
      <c r="BW10" s="191"/>
      <c r="BX10" s="191"/>
      <c r="BY10" s="191"/>
      <c r="BZ10" s="191"/>
      <c r="CA10" s="191"/>
      <c r="CB10" s="191"/>
      <c r="CC10" s="191"/>
      <c r="CD10" s="191"/>
      <c r="CE10" s="191"/>
      <c r="CF10" s="191"/>
      <c r="CG10" s="191"/>
      <c r="CH10" s="191"/>
      <c r="CI10" s="191"/>
      <c r="CJ10" s="191"/>
      <c r="CK10" s="191"/>
      <c r="CL10" s="191"/>
      <c r="CM10" s="191"/>
      <c r="CN10" s="191"/>
      <c r="CO10" s="191"/>
      <c r="CP10" s="191"/>
      <c r="CQ10" s="191"/>
      <c r="CR10" s="191"/>
      <c r="CS10" s="191"/>
      <c r="CT10" s="191"/>
      <c r="CU10" s="191"/>
      <c r="CV10" s="191"/>
      <c r="CW10" s="191"/>
      <c r="CX10" s="191"/>
      <c r="CY10" s="191"/>
      <c r="CZ10" s="191"/>
      <c r="DA10" s="191"/>
      <c r="DB10" s="191"/>
      <c r="DC10" s="191"/>
      <c r="DD10" s="191"/>
      <c r="DE10" s="191"/>
      <c r="DF10" s="191"/>
      <c r="DG10" s="191"/>
      <c r="DH10" s="191"/>
      <c r="DI10" s="191"/>
      <c r="DJ10" s="191"/>
      <c r="DK10" s="191"/>
      <c r="DL10" s="191"/>
      <c r="DM10" s="191"/>
      <c r="DN10" s="191"/>
      <c r="DO10" s="191"/>
      <c r="DP10" s="191"/>
      <c r="DQ10" s="191"/>
      <c r="DR10" s="191"/>
      <c r="DS10" s="191"/>
      <c r="DT10" s="191"/>
      <c r="DU10" s="191"/>
      <c r="DV10" s="191"/>
    </row>
    <row r="11" spans="1:126" s="183" customFormat="1" ht="20.100000000000001" customHeight="1">
      <c r="A11" s="508" t="s">
        <v>166</v>
      </c>
      <c r="B11" s="840">
        <v>99.33</v>
      </c>
      <c r="C11" s="841">
        <v>93.27</v>
      </c>
      <c r="D11" s="841">
        <v>107.32</v>
      </c>
      <c r="E11" s="841">
        <v>99.98</v>
      </c>
    </row>
    <row r="12" spans="1:126" s="183" customFormat="1" ht="20.100000000000001" customHeight="1">
      <c r="A12" s="508" t="s">
        <v>165</v>
      </c>
      <c r="B12" s="840">
        <v>91.19</v>
      </c>
      <c r="C12" s="841">
        <v>104.48</v>
      </c>
      <c r="D12" s="841">
        <v>85.31</v>
      </c>
      <c r="E12" s="841">
        <v>90.69</v>
      </c>
    </row>
    <row r="13" spans="1:126" s="183" customFormat="1" ht="20.100000000000001" customHeight="1">
      <c r="A13" s="508" t="s">
        <v>164</v>
      </c>
      <c r="B13" s="840">
        <v>104.36124410995728</v>
      </c>
      <c r="C13" s="841">
        <v>102.05</v>
      </c>
      <c r="D13" s="841">
        <v>105.49344641568008</v>
      </c>
      <c r="E13" s="841">
        <v>104.47049170086036</v>
      </c>
    </row>
    <row r="14" spans="1:126" s="188" customFormat="1" ht="20.100000000000001" customHeight="1">
      <c r="A14" s="842" t="s">
        <v>163</v>
      </c>
      <c r="B14" s="837">
        <v>114.13980415653199</v>
      </c>
      <c r="C14" s="838">
        <v>102.01</v>
      </c>
      <c r="D14" s="838">
        <v>117.8</v>
      </c>
      <c r="E14" s="838">
        <v>114.5</v>
      </c>
    </row>
    <row r="15" spans="1:126" s="183" customFormat="1" ht="20.100000000000001" customHeight="1">
      <c r="A15" s="508" t="s">
        <v>162</v>
      </c>
      <c r="B15" s="840">
        <v>105.80488958191253</v>
      </c>
      <c r="C15" s="841">
        <v>102.45</v>
      </c>
      <c r="D15" s="841">
        <v>107.30433006308276</v>
      </c>
      <c r="E15" s="841">
        <v>105.93398048426495</v>
      </c>
    </row>
    <row r="16" spans="1:126" s="183" customFormat="1" ht="20.100000000000001" customHeight="1">
      <c r="A16" s="508" t="s">
        <v>161</v>
      </c>
      <c r="B16" s="840">
        <v>109.67236178263413</v>
      </c>
      <c r="C16" s="841">
        <v>104.25</v>
      </c>
      <c r="D16" s="841">
        <v>112.74186056172448</v>
      </c>
      <c r="E16" s="841">
        <v>109.96271977525079</v>
      </c>
    </row>
    <row r="17" spans="1:126" s="183" customFormat="1" ht="20.100000000000001" customHeight="1">
      <c r="A17" s="508" t="s">
        <v>160</v>
      </c>
      <c r="B17" s="840">
        <v>99.068126407135566</v>
      </c>
      <c r="C17" s="841">
        <v>104.7</v>
      </c>
      <c r="D17" s="841">
        <v>108.3980717639573</v>
      </c>
      <c r="E17" s="841">
        <v>99.911843863167817</v>
      </c>
    </row>
    <row r="18" spans="1:126" s="183" customFormat="1" ht="20.100000000000001" customHeight="1">
      <c r="A18" s="508" t="s">
        <v>159</v>
      </c>
      <c r="B18" s="840">
        <v>109.4965263137414</v>
      </c>
      <c r="C18" s="841">
        <v>105.04</v>
      </c>
      <c r="D18" s="841">
        <v>118.47967808925276</v>
      </c>
      <c r="E18" s="841">
        <v>110.24595499356715</v>
      </c>
    </row>
    <row r="19" spans="1:126" s="183" customFormat="1" ht="20.100000000000001" customHeight="1">
      <c r="A19" s="508" t="s">
        <v>158</v>
      </c>
      <c r="B19" s="840">
        <v>106.01264475110241</v>
      </c>
      <c r="C19" s="841">
        <v>107.18</v>
      </c>
      <c r="D19" s="841">
        <v>107.19314335092301</v>
      </c>
      <c r="E19" s="841">
        <v>106.11908314944689</v>
      </c>
    </row>
    <row r="20" spans="1:126" s="183" customFormat="1" ht="20.100000000000001" customHeight="1">
      <c r="A20" s="508" t="s">
        <v>157</v>
      </c>
      <c r="B20" s="840">
        <v>104.41182116261236</v>
      </c>
      <c r="C20" s="841">
        <v>104.5</v>
      </c>
      <c r="D20" s="841">
        <v>112.03510927878744</v>
      </c>
      <c r="E20" s="841">
        <v>105.07302472370918</v>
      </c>
    </row>
    <row r="21" spans="1:126" s="183" customFormat="1" ht="20.100000000000001" customHeight="1">
      <c r="A21" s="508" t="s">
        <v>156</v>
      </c>
      <c r="B21" s="840">
        <v>109.17751030254539</v>
      </c>
      <c r="C21" s="841">
        <v>102.54</v>
      </c>
      <c r="D21" s="841">
        <v>120.44833516577545</v>
      </c>
      <c r="E21" s="841">
        <v>110.19050765063675</v>
      </c>
    </row>
    <row r="22" spans="1:126" s="183" customFormat="1" ht="20.100000000000001" customHeight="1">
      <c r="A22" s="508" t="s">
        <v>155</v>
      </c>
      <c r="B22" s="840">
        <v>108.83587255516811</v>
      </c>
      <c r="C22" s="841">
        <v>103.23</v>
      </c>
      <c r="D22" s="841">
        <v>110.44623024512454</v>
      </c>
      <c r="E22" s="841">
        <v>108.97766505617057</v>
      </c>
    </row>
    <row r="23" spans="1:126" s="183" customFormat="1" ht="19.5" customHeight="1">
      <c r="A23" s="508" t="s">
        <v>154</v>
      </c>
      <c r="B23" s="840">
        <v>103.44895468799935</v>
      </c>
      <c r="C23" s="841">
        <v>110.61</v>
      </c>
      <c r="D23" s="841">
        <v>101.53903742193611</v>
      </c>
      <c r="E23" s="841">
        <v>103.26286018515216</v>
      </c>
    </row>
    <row r="24" spans="1:126" s="189" customFormat="1" ht="20.100000000000001" customHeight="1">
      <c r="A24" s="508" t="s">
        <v>153</v>
      </c>
      <c r="B24" s="840">
        <v>113.30801256564379</v>
      </c>
      <c r="C24" s="841">
        <v>101.54</v>
      </c>
      <c r="D24" s="841">
        <v>126.25043378994796</v>
      </c>
      <c r="E24" s="841">
        <v>114.4002869683319</v>
      </c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3"/>
      <c r="BN24" s="183"/>
      <c r="BO24" s="183"/>
      <c r="BP24" s="183"/>
      <c r="BQ24" s="183"/>
      <c r="BR24" s="183"/>
      <c r="BS24" s="183"/>
      <c r="BT24" s="183"/>
      <c r="BU24" s="183"/>
      <c r="BV24" s="183"/>
      <c r="BW24" s="183"/>
      <c r="BX24" s="183"/>
      <c r="BY24" s="183"/>
      <c r="BZ24" s="183"/>
      <c r="CA24" s="183"/>
      <c r="CB24" s="183"/>
      <c r="CC24" s="183"/>
      <c r="CD24" s="183"/>
      <c r="CE24" s="183"/>
      <c r="CF24" s="183"/>
      <c r="CG24" s="183"/>
      <c r="CH24" s="183"/>
      <c r="CI24" s="183"/>
      <c r="CJ24" s="183"/>
      <c r="CK24" s="183"/>
      <c r="CL24" s="183"/>
      <c r="CM24" s="183"/>
      <c r="CN24" s="183"/>
      <c r="CO24" s="183"/>
      <c r="CP24" s="183"/>
      <c r="CQ24" s="183"/>
      <c r="CR24" s="183"/>
      <c r="CS24" s="183"/>
      <c r="CT24" s="183"/>
      <c r="CU24" s="183"/>
      <c r="CV24" s="183"/>
      <c r="CW24" s="183"/>
      <c r="CX24" s="183"/>
      <c r="CY24" s="183"/>
      <c r="CZ24" s="183"/>
      <c r="DA24" s="183"/>
      <c r="DB24" s="183"/>
      <c r="DC24" s="183"/>
      <c r="DD24" s="183"/>
      <c r="DE24" s="183"/>
      <c r="DF24" s="183"/>
      <c r="DG24" s="183"/>
      <c r="DH24" s="183"/>
      <c r="DI24" s="183"/>
      <c r="DJ24" s="183"/>
      <c r="DK24" s="183"/>
      <c r="DL24" s="183"/>
      <c r="DM24" s="183"/>
      <c r="DN24" s="183"/>
      <c r="DO24" s="183"/>
      <c r="DP24" s="183"/>
      <c r="DQ24" s="183"/>
      <c r="DR24" s="183"/>
      <c r="DS24" s="183"/>
      <c r="DT24" s="183"/>
      <c r="DU24" s="183"/>
      <c r="DV24" s="183"/>
    </row>
    <row r="25" spans="1:126" s="183" customFormat="1" ht="19.5" customHeight="1">
      <c r="A25" s="508" t="s">
        <v>152</v>
      </c>
      <c r="B25" s="840">
        <v>106.58524120467074</v>
      </c>
      <c r="C25" s="841">
        <v>107.97</v>
      </c>
      <c r="D25" s="841">
        <v>113.30692419069993</v>
      </c>
      <c r="E25" s="841">
        <v>107.20274521392945</v>
      </c>
    </row>
    <row r="26" spans="1:126" s="183" customFormat="1" ht="20.100000000000001" customHeight="1">
      <c r="A26" s="508" t="s">
        <v>151</v>
      </c>
      <c r="B26" s="840">
        <v>118.06</v>
      </c>
      <c r="C26" s="841">
        <v>103.82</v>
      </c>
      <c r="D26" s="841">
        <v>112.74</v>
      </c>
      <c r="E26" s="841">
        <v>117.56</v>
      </c>
    </row>
    <row r="27" spans="1:126" s="183" customFormat="1" ht="25.5">
      <c r="A27" s="508" t="s">
        <v>150</v>
      </c>
      <c r="B27" s="840">
        <v>113.2031486110658</v>
      </c>
      <c r="C27" s="841">
        <v>105.59</v>
      </c>
      <c r="D27" s="841">
        <v>116.73555229386338</v>
      </c>
      <c r="E27" s="841">
        <v>113.52522071155617</v>
      </c>
    </row>
    <row r="28" spans="1:126" s="183" customFormat="1" ht="25.5">
      <c r="A28" s="508" t="s">
        <v>149</v>
      </c>
      <c r="B28" s="840">
        <v>129.96255084215176</v>
      </c>
      <c r="C28" s="841">
        <v>96.69</v>
      </c>
      <c r="D28" s="841">
        <v>163.41395313417195</v>
      </c>
      <c r="E28" s="841">
        <v>132.70900383600338</v>
      </c>
    </row>
    <row r="29" spans="1:126" s="183" customFormat="1" ht="20.100000000000001" customHeight="1">
      <c r="A29" s="508" t="s">
        <v>148</v>
      </c>
      <c r="B29" s="840">
        <v>108.74737539317688</v>
      </c>
      <c r="C29" s="841">
        <v>104.36</v>
      </c>
      <c r="D29" s="841">
        <v>118.01676913684247</v>
      </c>
      <c r="E29" s="841">
        <v>109.54738060695699</v>
      </c>
    </row>
    <row r="30" spans="1:126" s="183" customFormat="1" ht="20.100000000000001" customHeight="1">
      <c r="A30" s="508" t="s">
        <v>147</v>
      </c>
      <c r="B30" s="840">
        <v>99.597095476801357</v>
      </c>
      <c r="C30" s="841">
        <v>110.91</v>
      </c>
      <c r="D30" s="841">
        <v>105.57311681985601</v>
      </c>
      <c r="E30" s="841">
        <v>100.18393881654487</v>
      </c>
    </row>
    <row r="31" spans="1:126" s="183" customFormat="1" ht="20.100000000000001" customHeight="1">
      <c r="A31" s="508" t="s">
        <v>146</v>
      </c>
      <c r="B31" s="840">
        <v>109.10089159900161</v>
      </c>
      <c r="C31" s="841">
        <v>102.42</v>
      </c>
      <c r="D31" s="841">
        <v>106.25608335511183</v>
      </c>
      <c r="E31" s="841">
        <v>108.8014380996448</v>
      </c>
    </row>
    <row r="32" spans="1:126" s="183" customFormat="1" ht="20.100000000000001" customHeight="1">
      <c r="A32" s="508" t="s">
        <v>145</v>
      </c>
      <c r="B32" s="840">
        <v>107.56229832465746</v>
      </c>
      <c r="C32" s="841">
        <v>109.01</v>
      </c>
      <c r="D32" s="841">
        <v>114.06433708348821</v>
      </c>
      <c r="E32" s="841">
        <v>108.22716845337999</v>
      </c>
    </row>
    <row r="33" spans="1:5" s="188" customFormat="1" ht="20.100000000000001" customHeight="1">
      <c r="A33" s="509" t="s">
        <v>144</v>
      </c>
      <c r="B33" s="837">
        <v>109.47343664040734</v>
      </c>
      <c r="C33" s="838">
        <v>101.76</v>
      </c>
      <c r="D33" s="838">
        <v>109.02305223294545</v>
      </c>
      <c r="E33" s="838">
        <v>109.43340247085519</v>
      </c>
    </row>
    <row r="34" spans="1:5" s="188" customFormat="1" ht="25.5">
      <c r="A34" s="509" t="s">
        <v>143</v>
      </c>
      <c r="B34" s="837">
        <v>108.02756543023912</v>
      </c>
      <c r="C34" s="838">
        <v>102.73</v>
      </c>
      <c r="D34" s="838">
        <v>115.67749952927886</v>
      </c>
      <c r="E34" s="838">
        <v>108.67347015627942</v>
      </c>
    </row>
    <row r="35" spans="1:5" s="183" customFormat="1" ht="20.100000000000001" customHeight="1">
      <c r="A35" s="508" t="s">
        <v>142</v>
      </c>
      <c r="B35" s="840">
        <v>109.64960204919439</v>
      </c>
      <c r="C35" s="841">
        <v>102.36</v>
      </c>
      <c r="D35" s="841">
        <v>113.65816455380497</v>
      </c>
      <c r="E35" s="841">
        <v>109.97850974188037</v>
      </c>
    </row>
    <row r="36" spans="1:5" s="183" customFormat="1" ht="25.5">
      <c r="A36" s="508" t="s">
        <v>141</v>
      </c>
      <c r="B36" s="840">
        <v>106.56734938477233</v>
      </c>
      <c r="C36" s="841">
        <v>102.68</v>
      </c>
      <c r="D36" s="841">
        <v>121.31989699864396</v>
      </c>
      <c r="E36" s="841">
        <v>107.77082029820848</v>
      </c>
    </row>
    <row r="37" spans="1:5" ht="16.5" customHeight="1">
      <c r="A37" s="187"/>
      <c r="B37" s="187"/>
      <c r="C37" s="187"/>
      <c r="D37" s="187"/>
      <c r="E37" s="186"/>
    </row>
    <row r="38" spans="1:5" ht="16.5" customHeight="1">
      <c r="A38" s="185"/>
      <c r="B38" s="185"/>
      <c r="C38" s="185"/>
      <c r="D38" s="185"/>
      <c r="E38" s="186"/>
    </row>
    <row r="39" spans="1:5" ht="16.5" customHeight="1">
      <c r="A39" s="185"/>
      <c r="B39" s="185"/>
      <c r="C39" s="185"/>
      <c r="D39" s="185"/>
      <c r="E39" s="186"/>
    </row>
    <row r="40" spans="1:5" ht="16.5" customHeight="1">
      <c r="A40" s="185"/>
      <c r="B40" s="185"/>
      <c r="C40" s="185"/>
      <c r="D40" s="185"/>
      <c r="E40" s="186"/>
    </row>
    <row r="41" spans="1:5" ht="16.5" customHeight="1">
      <c r="A41" s="185"/>
      <c r="B41" s="185"/>
      <c r="C41" s="185"/>
      <c r="D41" s="185"/>
      <c r="E41" s="185"/>
    </row>
    <row r="42" spans="1:5" ht="16.5" customHeight="1">
      <c r="A42" s="185"/>
      <c r="B42" s="185"/>
      <c r="C42" s="185"/>
      <c r="D42" s="185"/>
      <c r="E42" s="185"/>
    </row>
    <row r="43" spans="1:5" ht="16.5" customHeight="1">
      <c r="A43" s="185"/>
      <c r="B43" s="185"/>
      <c r="C43" s="185"/>
      <c r="D43" s="185"/>
      <c r="E43" s="185"/>
    </row>
    <row r="44" spans="1:5" ht="16.5" customHeight="1">
      <c r="A44" s="185"/>
      <c r="B44" s="185"/>
      <c r="C44" s="185"/>
      <c r="D44" s="185"/>
      <c r="E44" s="185"/>
    </row>
    <row r="45" spans="1:5" ht="16.5" customHeight="1">
      <c r="A45" s="185"/>
      <c r="B45" s="185"/>
      <c r="C45" s="185"/>
      <c r="D45" s="185"/>
      <c r="E45" s="185"/>
    </row>
    <row r="46" spans="1:5" ht="16.5" customHeight="1">
      <c r="A46" s="185"/>
      <c r="B46" s="185"/>
      <c r="C46" s="185"/>
      <c r="D46" s="185"/>
      <c r="E46" s="185"/>
    </row>
    <row r="47" spans="1:5" ht="16.5" customHeight="1">
      <c r="A47" s="185"/>
      <c r="B47" s="185"/>
      <c r="C47" s="185"/>
      <c r="D47" s="185"/>
      <c r="E47" s="185"/>
    </row>
    <row r="48" spans="1:5" ht="16.5" customHeight="1">
      <c r="A48" s="185"/>
      <c r="B48" s="185"/>
      <c r="C48" s="185"/>
      <c r="D48" s="185"/>
      <c r="E48" s="185"/>
    </row>
    <row r="49" spans="1:5" ht="16.5" customHeight="1">
      <c r="A49" s="185"/>
      <c r="B49" s="185"/>
      <c r="C49" s="185"/>
      <c r="D49" s="185"/>
      <c r="E49" s="185"/>
    </row>
    <row r="50" spans="1:5" ht="16.5" customHeight="1">
      <c r="A50" s="185"/>
      <c r="B50" s="185"/>
      <c r="C50" s="185"/>
      <c r="D50" s="185"/>
      <c r="E50" s="185"/>
    </row>
    <row r="51" spans="1:5" ht="16.5" customHeight="1">
      <c r="A51" s="185"/>
      <c r="B51" s="185"/>
      <c r="C51" s="185"/>
      <c r="D51" s="185"/>
      <c r="E51" s="185"/>
    </row>
    <row r="52" spans="1:5" ht="16.5" customHeight="1">
      <c r="A52" s="185"/>
      <c r="B52" s="185"/>
      <c r="C52" s="185"/>
      <c r="D52" s="185"/>
      <c r="E52" s="185"/>
    </row>
    <row r="53" spans="1:5" ht="16.5" customHeight="1">
      <c r="A53" s="185"/>
      <c r="B53" s="185"/>
      <c r="C53" s="185"/>
      <c r="D53" s="185"/>
      <c r="E53" s="185"/>
    </row>
    <row r="54" spans="1:5" ht="16.5" customHeight="1">
      <c r="A54" s="185"/>
      <c r="B54" s="185"/>
      <c r="C54" s="185"/>
      <c r="D54" s="185"/>
      <c r="E54" s="185"/>
    </row>
    <row r="55" spans="1:5" ht="16.5" customHeight="1">
      <c r="A55" s="185"/>
      <c r="B55" s="185"/>
      <c r="C55" s="185"/>
      <c r="D55" s="185"/>
      <c r="E55" s="185"/>
    </row>
    <row r="56" spans="1:5" ht="16.5" customHeight="1">
      <c r="A56" s="185"/>
      <c r="B56" s="185"/>
      <c r="C56" s="185"/>
      <c r="D56" s="185"/>
      <c r="E56" s="185"/>
    </row>
    <row r="57" spans="1:5" ht="16.5" customHeight="1">
      <c r="A57" s="185"/>
      <c r="B57" s="185"/>
      <c r="C57" s="185"/>
      <c r="D57" s="185"/>
      <c r="E57" s="185"/>
    </row>
    <row r="58" spans="1:5" ht="16.5" customHeight="1">
      <c r="A58" s="185"/>
      <c r="B58" s="185"/>
      <c r="C58" s="185"/>
      <c r="D58" s="185"/>
      <c r="E58" s="185"/>
    </row>
    <row r="59" spans="1:5" ht="16.5" customHeight="1">
      <c r="A59" s="185"/>
      <c r="B59" s="185"/>
      <c r="C59" s="185"/>
      <c r="D59" s="185"/>
      <c r="E59" s="185"/>
    </row>
    <row r="60" spans="1:5" ht="16.5" customHeight="1">
      <c r="A60" s="185"/>
      <c r="B60" s="185"/>
      <c r="C60" s="185"/>
      <c r="D60" s="185"/>
      <c r="E60" s="185"/>
    </row>
    <row r="61" spans="1:5" ht="16.5" customHeight="1">
      <c r="A61" s="185"/>
      <c r="B61" s="185"/>
      <c r="C61" s="185"/>
      <c r="D61" s="185"/>
      <c r="E61" s="185"/>
    </row>
    <row r="62" spans="1:5" ht="16.5" customHeight="1">
      <c r="A62" s="185"/>
      <c r="B62" s="185"/>
      <c r="C62" s="185"/>
      <c r="D62" s="185"/>
      <c r="E62" s="185"/>
    </row>
    <row r="63" spans="1:5" ht="16.5" customHeight="1">
      <c r="A63" s="184"/>
      <c r="B63" s="184"/>
      <c r="C63" s="185"/>
      <c r="D63" s="185"/>
      <c r="E63" s="184"/>
    </row>
    <row r="64" spans="1:5" ht="16.5" customHeight="1">
      <c r="A64" s="184"/>
      <c r="B64" s="184"/>
      <c r="C64" s="185"/>
      <c r="D64" s="185"/>
      <c r="E64" s="184"/>
    </row>
    <row r="65" spans="1:5" ht="16.5" customHeight="1">
      <c r="A65" s="184"/>
      <c r="B65" s="184"/>
      <c r="C65" s="185"/>
      <c r="D65" s="185"/>
      <c r="E65" s="184"/>
    </row>
    <row r="66" spans="1:5" ht="16.5" customHeight="1">
      <c r="A66" s="184"/>
      <c r="B66" s="184"/>
      <c r="C66" s="185"/>
      <c r="D66" s="185"/>
      <c r="E66" s="184"/>
    </row>
    <row r="67" spans="1:5" ht="16.5" customHeight="1">
      <c r="A67" s="184"/>
      <c r="B67" s="184"/>
      <c r="C67" s="185"/>
      <c r="D67" s="185"/>
      <c r="E67" s="184"/>
    </row>
    <row r="68" spans="1:5" ht="16.5" customHeight="1">
      <c r="A68" s="184"/>
      <c r="B68" s="184"/>
      <c r="C68" s="185"/>
      <c r="D68" s="185"/>
      <c r="E68" s="184"/>
    </row>
    <row r="69" spans="1:5" ht="16.5" customHeight="1">
      <c r="A69" s="184"/>
      <c r="B69" s="184"/>
      <c r="C69" s="185"/>
      <c r="D69" s="185"/>
      <c r="E69" s="184"/>
    </row>
    <row r="70" spans="1:5" ht="16.5" customHeight="1">
      <c r="A70" s="184"/>
      <c r="B70" s="184"/>
      <c r="C70" s="185"/>
      <c r="D70" s="185"/>
      <c r="E70" s="184"/>
    </row>
    <row r="71" spans="1:5" ht="16.5" customHeight="1">
      <c r="A71" s="184"/>
      <c r="B71" s="184"/>
      <c r="C71" s="185"/>
      <c r="D71" s="185"/>
      <c r="E71" s="184"/>
    </row>
    <row r="72" spans="1:5" ht="16.5" customHeight="1">
      <c r="A72" s="184"/>
      <c r="B72" s="184"/>
      <c r="C72" s="185"/>
      <c r="D72" s="185"/>
      <c r="E72" s="184"/>
    </row>
    <row r="73" spans="1:5" ht="16.5" customHeight="1">
      <c r="A73" s="184"/>
      <c r="B73" s="184"/>
      <c r="C73" s="185"/>
      <c r="D73" s="185"/>
      <c r="E73" s="184"/>
    </row>
    <row r="74" spans="1:5" ht="16.5" customHeight="1">
      <c r="A74" s="184"/>
      <c r="B74" s="184"/>
      <c r="C74" s="185"/>
      <c r="D74" s="185"/>
      <c r="E74" s="184"/>
    </row>
    <row r="75" spans="1:5" ht="16.5" customHeight="1">
      <c r="A75" s="184"/>
      <c r="B75" s="184"/>
      <c r="C75" s="185"/>
      <c r="D75" s="185"/>
      <c r="E75" s="184"/>
    </row>
    <row r="76" spans="1:5" ht="16.5" customHeight="1">
      <c r="A76" s="184"/>
      <c r="B76" s="184"/>
      <c r="C76" s="185"/>
      <c r="D76" s="185"/>
      <c r="E76" s="184"/>
    </row>
    <row r="77" spans="1:5" ht="16.5" customHeight="1">
      <c r="A77" s="184"/>
      <c r="B77" s="184"/>
      <c r="C77" s="185"/>
      <c r="D77" s="185"/>
      <c r="E77" s="184"/>
    </row>
    <row r="78" spans="1:5" ht="16.5" customHeight="1">
      <c r="A78" s="184"/>
      <c r="B78" s="184"/>
      <c r="C78" s="185"/>
      <c r="D78" s="185"/>
      <c r="E78" s="184"/>
    </row>
    <row r="79" spans="1:5" ht="16.5" customHeight="1">
      <c r="A79" s="184"/>
      <c r="B79" s="184"/>
      <c r="C79" s="185"/>
      <c r="D79" s="185"/>
      <c r="E79" s="184"/>
    </row>
    <row r="80" spans="1:5" ht="16.5" customHeight="1">
      <c r="A80" s="184"/>
      <c r="B80" s="184"/>
      <c r="C80" s="185"/>
      <c r="D80" s="185"/>
      <c r="E80" s="184"/>
    </row>
    <row r="81" spans="1:5" ht="16.5" customHeight="1">
      <c r="A81" s="184"/>
      <c r="B81" s="184"/>
      <c r="C81" s="185"/>
      <c r="D81" s="185"/>
      <c r="E81" s="184"/>
    </row>
    <row r="82" spans="1:5" ht="16.5" customHeight="1">
      <c r="A82" s="184"/>
      <c r="B82" s="184"/>
      <c r="C82" s="185"/>
      <c r="D82" s="185"/>
      <c r="E82" s="184"/>
    </row>
    <row r="83" spans="1:5" ht="16.5" customHeight="1">
      <c r="A83" s="184"/>
      <c r="B83" s="184"/>
      <c r="C83" s="185"/>
      <c r="D83" s="185"/>
      <c r="E83" s="184"/>
    </row>
    <row r="84" spans="1:5" ht="16.5" customHeight="1">
      <c r="A84" s="184"/>
      <c r="B84" s="184"/>
      <c r="C84" s="185"/>
      <c r="D84" s="185"/>
      <c r="E84" s="184"/>
    </row>
    <row r="85" spans="1:5" ht="16.5" customHeight="1">
      <c r="A85" s="184"/>
      <c r="B85" s="184"/>
      <c r="C85" s="185"/>
      <c r="D85" s="185"/>
      <c r="E85" s="184"/>
    </row>
    <row r="86" spans="1:5" ht="16.5" customHeight="1">
      <c r="A86" s="184"/>
      <c r="B86" s="184"/>
      <c r="C86" s="185"/>
      <c r="D86" s="185"/>
      <c r="E86" s="184"/>
    </row>
    <row r="87" spans="1:5" ht="16.5" customHeight="1">
      <c r="A87" s="184"/>
      <c r="B87" s="184"/>
      <c r="C87" s="185"/>
      <c r="D87" s="185"/>
      <c r="E87" s="184"/>
    </row>
    <row r="88" spans="1:5" ht="16.5" customHeight="1">
      <c r="A88" s="184"/>
      <c r="B88" s="184"/>
      <c r="C88" s="185"/>
      <c r="D88" s="185"/>
      <c r="E88" s="184"/>
    </row>
  </sheetData>
  <mergeCells count="1">
    <mergeCell ref="A4:A7"/>
  </mergeCells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ColWidth="11.42578125" defaultRowHeight="15"/>
  <cols>
    <col min="1" max="1" width="34.140625" style="197" customWidth="1"/>
    <col min="2" max="2" width="10.140625" style="197" customWidth="1"/>
    <col min="3" max="3" width="8.140625" style="197" customWidth="1"/>
    <col min="4" max="4" width="8.5703125" style="197" customWidth="1"/>
    <col min="5" max="5" width="8.140625" style="197" customWidth="1"/>
    <col min="6" max="6" width="11.28515625" style="197" customWidth="1"/>
    <col min="7" max="7" width="8.85546875" style="197" customWidth="1"/>
    <col min="8" max="16384" width="11.42578125" style="197"/>
  </cols>
  <sheetData>
    <row r="1" spans="1:10" ht="20.100000000000001" customHeight="1">
      <c r="A1" s="203" t="s">
        <v>604</v>
      </c>
      <c r="B1" s="202"/>
      <c r="C1" s="202"/>
      <c r="D1" s="202"/>
      <c r="E1" s="202"/>
      <c r="F1" s="202"/>
      <c r="G1" s="202"/>
    </row>
    <row r="2" spans="1:10" ht="20.100000000000001" customHeight="1">
      <c r="A2" s="843"/>
      <c r="B2" s="844"/>
      <c r="C2" s="845"/>
      <c r="D2" s="845"/>
      <c r="E2" s="845"/>
      <c r="F2" s="845"/>
      <c r="G2" s="845"/>
      <c r="H2" s="845"/>
    </row>
    <row r="3" spans="1:10">
      <c r="A3" s="201"/>
      <c r="B3" s="201"/>
      <c r="C3" s="845"/>
      <c r="D3" s="845"/>
      <c r="E3" s="845"/>
      <c r="F3" s="846"/>
      <c r="G3" s="845"/>
      <c r="H3" s="845"/>
    </row>
    <row r="4" spans="1:10">
      <c r="A4" s="847"/>
      <c r="B4" s="847" t="s">
        <v>219</v>
      </c>
      <c r="C4" s="848" t="s">
        <v>93</v>
      </c>
      <c r="D4" s="848" t="s">
        <v>218</v>
      </c>
      <c r="E4" s="848" t="s">
        <v>481</v>
      </c>
      <c r="F4" s="849" t="s">
        <v>171</v>
      </c>
      <c r="G4" s="849" t="s">
        <v>535</v>
      </c>
      <c r="H4" s="850"/>
    </row>
    <row r="5" spans="1:10">
      <c r="A5" s="200"/>
      <c r="B5" s="200" t="s">
        <v>217</v>
      </c>
      <c r="C5" s="199" t="s">
        <v>216</v>
      </c>
      <c r="D5" s="851" t="s">
        <v>215</v>
      </c>
      <c r="E5" s="199">
        <v>2017</v>
      </c>
      <c r="F5" s="199" t="s">
        <v>529</v>
      </c>
      <c r="G5" s="199" t="s">
        <v>231</v>
      </c>
      <c r="H5" s="850"/>
    </row>
    <row r="6" spans="1:10">
      <c r="A6" s="200"/>
      <c r="B6" s="200"/>
      <c r="C6" s="199" t="s">
        <v>520</v>
      </c>
      <c r="D6" s="199" t="s">
        <v>214</v>
      </c>
      <c r="E6" s="199"/>
      <c r="F6" s="199" t="s">
        <v>482</v>
      </c>
      <c r="G6" s="199" t="s">
        <v>433</v>
      </c>
      <c r="H6" s="850"/>
    </row>
    <row r="7" spans="1:10">
      <c r="A7" s="200"/>
      <c r="B7" s="852"/>
      <c r="C7" s="853">
        <v>2017</v>
      </c>
      <c r="D7" s="853">
        <v>2017</v>
      </c>
      <c r="E7" s="853"/>
      <c r="F7" s="853" t="s">
        <v>532</v>
      </c>
      <c r="G7" s="853" t="s">
        <v>434</v>
      </c>
      <c r="H7" s="850"/>
    </row>
    <row r="8" spans="1:10" ht="18.95" customHeight="1">
      <c r="A8" s="201"/>
      <c r="B8" s="201"/>
      <c r="C8" s="576"/>
      <c r="D8" s="576"/>
      <c r="E8" s="576"/>
      <c r="F8" s="576"/>
      <c r="G8" s="576"/>
      <c r="H8" s="845"/>
      <c r="I8" s="198"/>
      <c r="J8" s="198"/>
    </row>
    <row r="9" spans="1:10" ht="18.95" customHeight="1">
      <c r="A9" s="854" t="s">
        <v>213</v>
      </c>
      <c r="B9" s="855" t="s">
        <v>187</v>
      </c>
      <c r="C9" s="856">
        <v>34738.5</v>
      </c>
      <c r="D9" s="857">
        <v>3260.6</v>
      </c>
      <c r="E9" s="856">
        <v>37999.1</v>
      </c>
      <c r="F9" s="858">
        <v>109.01904468164338</v>
      </c>
      <c r="G9" s="857">
        <v>99.522637561997058</v>
      </c>
      <c r="H9" s="845"/>
      <c r="I9" s="198"/>
      <c r="J9" s="198"/>
    </row>
    <row r="10" spans="1:10" ht="18.95" customHeight="1">
      <c r="A10" s="854" t="s">
        <v>435</v>
      </c>
      <c r="B10" s="855" t="s">
        <v>187</v>
      </c>
      <c r="C10" s="856">
        <v>12477.3</v>
      </c>
      <c r="D10" s="857">
        <v>1090</v>
      </c>
      <c r="E10" s="856">
        <v>13567.3</v>
      </c>
      <c r="F10" s="858">
        <v>87.903225806451616</v>
      </c>
      <c r="G10" s="857">
        <v>89.245541423060942</v>
      </c>
      <c r="H10" s="845"/>
      <c r="I10" s="198"/>
      <c r="J10" s="198"/>
    </row>
    <row r="11" spans="1:10" ht="18.95" customHeight="1">
      <c r="A11" s="854" t="s">
        <v>212</v>
      </c>
      <c r="B11" s="855" t="s">
        <v>173</v>
      </c>
      <c r="C11" s="856">
        <v>8986.2000000000007</v>
      </c>
      <c r="D11" s="857">
        <v>810</v>
      </c>
      <c r="E11" s="856">
        <v>9796.2000000000007</v>
      </c>
      <c r="F11" s="858">
        <v>82.653061224489804</v>
      </c>
      <c r="G11" s="857">
        <v>92.326396742818375</v>
      </c>
      <c r="H11" s="845"/>
      <c r="I11" s="198"/>
      <c r="J11" s="198"/>
    </row>
    <row r="12" spans="1:10" ht="18.95" customHeight="1">
      <c r="A12" s="854" t="s">
        <v>211</v>
      </c>
      <c r="B12" s="855" t="s">
        <v>187</v>
      </c>
      <c r="C12" s="856">
        <v>665.30000000000007</v>
      </c>
      <c r="D12" s="857">
        <v>68.3</v>
      </c>
      <c r="E12" s="856">
        <v>733.6</v>
      </c>
      <c r="F12" s="858">
        <v>53.804407941385001</v>
      </c>
      <c r="G12" s="857">
        <v>85.198270297686236</v>
      </c>
      <c r="H12" s="845"/>
      <c r="I12" s="198"/>
      <c r="J12" s="198"/>
    </row>
    <row r="13" spans="1:10" ht="18.95" customHeight="1">
      <c r="A13" s="854" t="s">
        <v>210</v>
      </c>
      <c r="B13" s="855" t="s">
        <v>177</v>
      </c>
      <c r="C13" s="856">
        <v>2516.7999999999997</v>
      </c>
      <c r="D13" s="857">
        <v>244.8</v>
      </c>
      <c r="E13" s="856">
        <v>2761.6</v>
      </c>
      <c r="F13" s="858">
        <v>108.1</v>
      </c>
      <c r="G13" s="857">
        <v>108.92714689475784</v>
      </c>
      <c r="H13" s="845"/>
      <c r="I13" s="198"/>
      <c r="J13" s="198"/>
    </row>
    <row r="14" spans="1:10" ht="18.95" customHeight="1">
      <c r="A14" s="854" t="s">
        <v>209</v>
      </c>
      <c r="B14" s="855" t="s">
        <v>202</v>
      </c>
      <c r="C14" s="856">
        <v>1208.6000000000001</v>
      </c>
      <c r="D14" s="857">
        <v>124.8</v>
      </c>
      <c r="E14" s="856">
        <v>1333.4</v>
      </c>
      <c r="F14" s="858">
        <v>111.07000000000001</v>
      </c>
      <c r="G14" s="857">
        <v>106.58443327514711</v>
      </c>
      <c r="H14" s="845"/>
      <c r="I14" s="198"/>
      <c r="J14" s="198"/>
    </row>
    <row r="15" spans="1:10" ht="18.95" customHeight="1">
      <c r="A15" s="854" t="s">
        <v>208</v>
      </c>
      <c r="B15" s="855" t="s">
        <v>187</v>
      </c>
      <c r="C15" s="856">
        <v>112.10000000000001</v>
      </c>
      <c r="D15" s="857">
        <v>15.3</v>
      </c>
      <c r="E15" s="856">
        <v>127.4</v>
      </c>
      <c r="F15" s="858">
        <v>135.61000000000001</v>
      </c>
      <c r="G15" s="857">
        <v>110.40218510568988</v>
      </c>
      <c r="H15" s="845"/>
      <c r="I15" s="198"/>
      <c r="J15" s="198"/>
    </row>
    <row r="16" spans="1:10" ht="18.95" customHeight="1">
      <c r="A16" s="854" t="s">
        <v>207</v>
      </c>
      <c r="B16" s="855" t="s">
        <v>177</v>
      </c>
      <c r="C16" s="856">
        <v>1264.6000000000001</v>
      </c>
      <c r="D16" s="857">
        <v>174.3</v>
      </c>
      <c r="E16" s="856">
        <v>1438.9</v>
      </c>
      <c r="F16" s="858">
        <v>120.85870161136106</v>
      </c>
      <c r="G16" s="857">
        <v>106.80547870739763</v>
      </c>
      <c r="H16" s="845"/>
      <c r="I16" s="198"/>
      <c r="J16" s="198"/>
    </row>
    <row r="17" spans="1:10" ht="18.95" customHeight="1">
      <c r="A17" s="854" t="s">
        <v>206</v>
      </c>
      <c r="B17" s="855" t="s">
        <v>177</v>
      </c>
      <c r="C17" s="856">
        <v>267.3</v>
      </c>
      <c r="D17" s="857">
        <v>25.3</v>
      </c>
      <c r="E17" s="856">
        <v>292.60000000000002</v>
      </c>
      <c r="F17" s="858">
        <v>100.79895047128457</v>
      </c>
      <c r="G17" s="857">
        <v>106.53031606908195</v>
      </c>
      <c r="H17" s="845"/>
      <c r="I17" s="198"/>
      <c r="J17" s="198"/>
    </row>
    <row r="18" spans="1:10" ht="18.95" customHeight="1">
      <c r="A18" s="854" t="s">
        <v>205</v>
      </c>
      <c r="B18" s="855" t="s">
        <v>177</v>
      </c>
      <c r="C18" s="856">
        <v>12897.6</v>
      </c>
      <c r="D18" s="857">
        <v>1345.4</v>
      </c>
      <c r="E18" s="856">
        <v>14243</v>
      </c>
      <c r="F18" s="858">
        <v>97.88</v>
      </c>
      <c r="G18" s="857">
        <v>103.5634857488339</v>
      </c>
      <c r="H18" s="845"/>
      <c r="I18" s="198"/>
      <c r="J18" s="198"/>
    </row>
    <row r="19" spans="1:10" ht="18.95" customHeight="1">
      <c r="A19" s="854" t="s">
        <v>204</v>
      </c>
      <c r="B19" s="855" t="s">
        <v>177</v>
      </c>
      <c r="C19" s="856">
        <v>3482.5</v>
      </c>
      <c r="D19" s="857">
        <v>360.8</v>
      </c>
      <c r="E19" s="856">
        <v>3843.3</v>
      </c>
      <c r="F19" s="858">
        <v>113.5</v>
      </c>
      <c r="G19" s="857">
        <v>109.67283859008003</v>
      </c>
      <c r="H19" s="845"/>
      <c r="I19" s="198"/>
      <c r="J19" s="198"/>
    </row>
    <row r="20" spans="1:10" ht="18.95" customHeight="1">
      <c r="A20" s="854" t="s">
        <v>203</v>
      </c>
      <c r="B20" s="855" t="s">
        <v>202</v>
      </c>
      <c r="C20" s="856">
        <v>3632.1</v>
      </c>
      <c r="D20" s="857">
        <v>373.9</v>
      </c>
      <c r="E20" s="856">
        <v>4006</v>
      </c>
      <c r="F20" s="858">
        <v>107.41354267588319</v>
      </c>
      <c r="G20" s="857">
        <v>106.00369015721283</v>
      </c>
      <c r="H20" s="845"/>
      <c r="I20" s="198"/>
      <c r="J20" s="198"/>
    </row>
    <row r="21" spans="1:10" ht="18.95" customHeight="1">
      <c r="A21" s="859" t="s">
        <v>201</v>
      </c>
      <c r="B21" s="855" t="s">
        <v>200</v>
      </c>
      <c r="C21" s="856">
        <v>5147.5</v>
      </c>
      <c r="D21" s="857">
        <v>574.9</v>
      </c>
      <c r="E21" s="856">
        <v>5722.4</v>
      </c>
      <c r="F21" s="858">
        <v>110.49</v>
      </c>
      <c r="G21" s="857">
        <v>102.00013726886694</v>
      </c>
      <c r="H21" s="845"/>
      <c r="I21" s="198"/>
      <c r="J21" s="198"/>
    </row>
    <row r="22" spans="1:10" ht="18.95" customHeight="1">
      <c r="A22" s="859" t="s">
        <v>199</v>
      </c>
      <c r="B22" s="855" t="s">
        <v>198</v>
      </c>
      <c r="C22" s="856">
        <v>365.2</v>
      </c>
      <c r="D22" s="857">
        <v>37.200000000000003</v>
      </c>
      <c r="E22" s="856">
        <v>402.4</v>
      </c>
      <c r="F22" s="858">
        <v>102.13000000000001</v>
      </c>
      <c r="G22" s="857">
        <v>112.60462875282373</v>
      </c>
      <c r="H22" s="845"/>
      <c r="I22" s="198"/>
      <c r="J22" s="198"/>
    </row>
    <row r="23" spans="1:10" ht="18.95" customHeight="1">
      <c r="A23" s="854" t="s">
        <v>197</v>
      </c>
      <c r="B23" s="855" t="s">
        <v>177</v>
      </c>
      <c r="C23" s="856">
        <v>627.29999999999995</v>
      </c>
      <c r="D23" s="857">
        <v>54</v>
      </c>
      <c r="E23" s="856">
        <v>681.3</v>
      </c>
      <c r="F23" s="858">
        <v>143.70000000000002</v>
      </c>
      <c r="G23" s="857">
        <v>105.95199227804845</v>
      </c>
      <c r="H23" s="845"/>
      <c r="I23" s="198"/>
      <c r="J23" s="198"/>
    </row>
    <row r="24" spans="1:10" ht="18.95" customHeight="1">
      <c r="A24" s="854" t="s">
        <v>196</v>
      </c>
      <c r="B24" s="855" t="s">
        <v>183</v>
      </c>
      <c r="C24" s="856">
        <v>3416.5</v>
      </c>
      <c r="D24" s="857">
        <v>367.3</v>
      </c>
      <c r="E24" s="856">
        <v>3783.8</v>
      </c>
      <c r="F24" s="858">
        <v>111.84</v>
      </c>
      <c r="G24" s="857">
        <v>108.9317897813425</v>
      </c>
      <c r="H24" s="845"/>
      <c r="I24" s="198"/>
      <c r="J24" s="198"/>
    </row>
    <row r="25" spans="1:10" ht="18.95" customHeight="1">
      <c r="A25" s="860" t="s">
        <v>195</v>
      </c>
      <c r="B25" s="855" t="s">
        <v>194</v>
      </c>
      <c r="C25" s="856">
        <v>233.50000000000003</v>
      </c>
      <c r="D25" s="857">
        <v>24.1</v>
      </c>
      <c r="E25" s="856">
        <v>257.60000000000002</v>
      </c>
      <c r="F25" s="858">
        <v>103.10999999999999</v>
      </c>
      <c r="G25" s="857">
        <v>101.48966055927313</v>
      </c>
      <c r="H25" s="845"/>
      <c r="I25" s="198"/>
      <c r="J25" s="198"/>
    </row>
    <row r="26" spans="1:10" ht="18.95" customHeight="1">
      <c r="A26" s="854" t="s">
        <v>544</v>
      </c>
      <c r="B26" s="855" t="s">
        <v>187</v>
      </c>
      <c r="C26" s="856">
        <v>2143</v>
      </c>
      <c r="D26" s="857">
        <v>186.9</v>
      </c>
      <c r="E26" s="856">
        <v>2329.9</v>
      </c>
      <c r="F26" s="858">
        <v>97.390461398946186</v>
      </c>
      <c r="G26" s="857">
        <v>111.35474288372735</v>
      </c>
      <c r="H26" s="845"/>
      <c r="I26" s="198"/>
      <c r="J26" s="198"/>
    </row>
    <row r="27" spans="1:10" ht="18.95" customHeight="1">
      <c r="A27" s="854" t="s">
        <v>193</v>
      </c>
      <c r="B27" s="855" t="s">
        <v>177</v>
      </c>
      <c r="C27" s="856">
        <v>2309.7000000000003</v>
      </c>
      <c r="D27" s="857">
        <v>248.2</v>
      </c>
      <c r="E27" s="856">
        <v>2557.9</v>
      </c>
      <c r="F27" s="858">
        <v>106.67</v>
      </c>
      <c r="G27" s="857">
        <v>110.41177053999274</v>
      </c>
      <c r="H27" s="845"/>
      <c r="I27" s="198"/>
      <c r="J27" s="198"/>
    </row>
    <row r="28" spans="1:10" ht="18.95" customHeight="1">
      <c r="A28" s="854" t="s">
        <v>192</v>
      </c>
      <c r="B28" s="855" t="s">
        <v>177</v>
      </c>
      <c r="C28" s="856">
        <v>689.2</v>
      </c>
      <c r="D28" s="857">
        <v>72.8</v>
      </c>
      <c r="E28" s="856">
        <v>762</v>
      </c>
      <c r="F28" s="858">
        <v>114.60999999999999</v>
      </c>
      <c r="G28" s="857">
        <v>107.88563446583592</v>
      </c>
      <c r="H28" s="845"/>
      <c r="I28" s="198"/>
      <c r="J28" s="198"/>
    </row>
    <row r="29" spans="1:10" ht="18.95" customHeight="1">
      <c r="A29" s="854" t="s">
        <v>191</v>
      </c>
      <c r="B29" s="855" t="s">
        <v>177</v>
      </c>
      <c r="C29" s="856">
        <v>67.400000000000006</v>
      </c>
      <c r="D29" s="857">
        <v>7</v>
      </c>
      <c r="E29" s="856">
        <v>74.400000000000006</v>
      </c>
      <c r="F29" s="858">
        <v>97.929999999999993</v>
      </c>
      <c r="G29" s="857">
        <v>105.85327575764451</v>
      </c>
      <c r="H29" s="845"/>
      <c r="I29" s="198"/>
      <c r="J29" s="198"/>
    </row>
    <row r="30" spans="1:10" ht="18.95" customHeight="1">
      <c r="A30" s="854" t="s">
        <v>190</v>
      </c>
      <c r="B30" s="855" t="s">
        <v>189</v>
      </c>
      <c r="C30" s="856">
        <v>77.800000000000011</v>
      </c>
      <c r="D30" s="857">
        <v>9.6</v>
      </c>
      <c r="E30" s="856">
        <v>87.4</v>
      </c>
      <c r="F30" s="858">
        <v>113.14</v>
      </c>
      <c r="G30" s="857">
        <v>107.11866017553848</v>
      </c>
      <c r="H30" s="845"/>
      <c r="I30" s="198"/>
      <c r="J30" s="198"/>
    </row>
    <row r="31" spans="1:10" ht="18.95" customHeight="1">
      <c r="A31" s="854" t="s">
        <v>188</v>
      </c>
      <c r="B31" s="855" t="s">
        <v>187</v>
      </c>
      <c r="C31" s="856">
        <v>5835</v>
      </c>
      <c r="D31" s="857">
        <v>532.9</v>
      </c>
      <c r="E31" s="856">
        <v>6367.9</v>
      </c>
      <c r="F31" s="858">
        <v>148.70999999999998</v>
      </c>
      <c r="G31" s="857">
        <v>131.55586285869958</v>
      </c>
      <c r="H31" s="845"/>
      <c r="I31" s="198"/>
      <c r="J31" s="198"/>
    </row>
    <row r="32" spans="1:10" ht="18.95" customHeight="1">
      <c r="A32" s="859" t="s">
        <v>186</v>
      </c>
      <c r="B32" s="855" t="s">
        <v>177</v>
      </c>
      <c r="C32" s="856">
        <v>5418</v>
      </c>
      <c r="D32" s="857">
        <v>452.9</v>
      </c>
      <c r="E32" s="856">
        <v>5870.9</v>
      </c>
      <c r="F32" s="858">
        <v>106.33999999999999</v>
      </c>
      <c r="G32" s="857">
        <v>117.5224707176461</v>
      </c>
      <c r="H32" s="845"/>
      <c r="I32" s="198"/>
      <c r="J32" s="198"/>
    </row>
    <row r="33" spans="1:10" ht="18.95" customHeight="1">
      <c r="A33" s="854" t="s">
        <v>185</v>
      </c>
      <c r="B33" s="855" t="s">
        <v>177</v>
      </c>
      <c r="C33" s="856">
        <v>4503.5</v>
      </c>
      <c r="D33" s="857">
        <v>453.8</v>
      </c>
      <c r="E33" s="856">
        <v>4957.3</v>
      </c>
      <c r="F33" s="858">
        <v>102.86</v>
      </c>
      <c r="G33" s="857">
        <v>109.38741827965141</v>
      </c>
      <c r="H33" s="845"/>
      <c r="I33" s="198"/>
      <c r="J33" s="198"/>
    </row>
    <row r="34" spans="1:10" ht="18.95" customHeight="1">
      <c r="A34" s="854" t="s">
        <v>184</v>
      </c>
      <c r="B34" s="855" t="s">
        <v>183</v>
      </c>
      <c r="C34" s="856">
        <v>194.4</v>
      </c>
      <c r="D34" s="857">
        <v>16.7</v>
      </c>
      <c r="E34" s="856">
        <v>211.1</v>
      </c>
      <c r="F34" s="858">
        <v>123.83334613369428</v>
      </c>
      <c r="G34" s="857">
        <v>107.3744685453582</v>
      </c>
      <c r="H34" s="845"/>
      <c r="I34" s="198"/>
      <c r="J34" s="198"/>
    </row>
    <row r="35" spans="1:10" ht="18.95" customHeight="1">
      <c r="A35" s="854" t="s">
        <v>182</v>
      </c>
      <c r="B35" s="855" t="s">
        <v>181</v>
      </c>
      <c r="C35" s="856">
        <v>11277.300000000001</v>
      </c>
      <c r="D35" s="857">
        <v>1267.8</v>
      </c>
      <c r="E35" s="856">
        <v>12545.1</v>
      </c>
      <c r="F35" s="858">
        <v>129.15</v>
      </c>
      <c r="G35" s="857">
        <v>130.48889728203847</v>
      </c>
      <c r="H35" s="845"/>
      <c r="I35" s="198"/>
      <c r="J35" s="198"/>
    </row>
    <row r="36" spans="1:10" ht="18.95" customHeight="1">
      <c r="A36" s="854" t="s">
        <v>180</v>
      </c>
      <c r="B36" s="855" t="s">
        <v>179</v>
      </c>
      <c r="C36" s="856">
        <v>210.60000000000002</v>
      </c>
      <c r="D36" s="857">
        <v>27.7</v>
      </c>
      <c r="E36" s="856">
        <v>238.3</v>
      </c>
      <c r="F36" s="858">
        <v>95.553564090871291</v>
      </c>
      <c r="G36" s="857">
        <v>93.445659606454598</v>
      </c>
      <c r="H36" s="845"/>
      <c r="I36" s="198"/>
      <c r="J36" s="198"/>
    </row>
    <row r="37" spans="1:10" ht="18.95" customHeight="1">
      <c r="A37" s="854" t="s">
        <v>178</v>
      </c>
      <c r="B37" s="855" t="s">
        <v>177</v>
      </c>
      <c r="C37" s="856">
        <v>3283.4</v>
      </c>
      <c r="D37" s="857">
        <v>354.7</v>
      </c>
      <c r="E37" s="856">
        <v>3638.1</v>
      </c>
      <c r="F37" s="858">
        <v>106.08999999999999</v>
      </c>
      <c r="G37" s="857">
        <v>106.8986505449008</v>
      </c>
      <c r="H37" s="845"/>
      <c r="I37" s="198"/>
      <c r="J37" s="198"/>
    </row>
    <row r="38" spans="1:10" ht="18.95" customHeight="1">
      <c r="A38" s="854" t="s">
        <v>176</v>
      </c>
      <c r="B38" s="855" t="s">
        <v>175</v>
      </c>
      <c r="C38" s="856">
        <v>174.2</v>
      </c>
      <c r="D38" s="857">
        <v>15.9</v>
      </c>
      <c r="E38" s="856">
        <v>190.1</v>
      </c>
      <c r="F38" s="858">
        <v>107.38991969778206</v>
      </c>
      <c r="G38" s="857">
        <v>108.93289813584926</v>
      </c>
      <c r="H38" s="845"/>
      <c r="I38" s="198"/>
      <c r="J38" s="198"/>
    </row>
    <row r="39" spans="1:10">
      <c r="A39" s="854" t="s">
        <v>174</v>
      </c>
      <c r="B39" s="855" t="s">
        <v>173</v>
      </c>
      <c r="C39" s="856">
        <v>2546.7000000000003</v>
      </c>
      <c r="D39" s="857">
        <v>243.6</v>
      </c>
      <c r="E39" s="856">
        <v>2790.3</v>
      </c>
      <c r="F39" s="858">
        <v>110.43</v>
      </c>
      <c r="G39" s="857">
        <v>108.95556790550552</v>
      </c>
      <c r="H39" s="845"/>
    </row>
    <row r="40" spans="1:10">
      <c r="A40" s="845"/>
      <c r="B40" s="845"/>
      <c r="C40" s="845"/>
      <c r="D40" s="845"/>
      <c r="E40" s="845"/>
      <c r="F40" s="845"/>
      <c r="G40" s="845"/>
      <c r="H40" s="845"/>
    </row>
    <row r="41" spans="1:10">
      <c r="A41" s="845"/>
      <c r="B41" s="845"/>
      <c r="C41" s="845"/>
      <c r="D41" s="845"/>
      <c r="E41" s="845"/>
      <c r="F41" s="845"/>
      <c r="G41" s="845"/>
      <c r="H41" s="845"/>
    </row>
    <row r="42" spans="1:10">
      <c r="A42" s="845"/>
      <c r="B42" s="845"/>
      <c r="C42" s="845"/>
      <c r="D42" s="845"/>
      <c r="E42" s="845"/>
      <c r="F42" s="845"/>
      <c r="G42" s="845"/>
      <c r="H42" s="845"/>
    </row>
    <row r="43" spans="1:10">
      <c r="A43" s="845"/>
      <c r="B43" s="845"/>
      <c r="C43" s="845"/>
      <c r="D43" s="845"/>
      <c r="E43" s="845"/>
      <c r="F43" s="845"/>
      <c r="G43" s="845"/>
      <c r="H43" s="845"/>
    </row>
    <row r="44" spans="1:10">
      <c r="A44" s="845"/>
      <c r="B44" s="845"/>
      <c r="C44" s="845"/>
      <c r="D44" s="845"/>
      <c r="E44" s="845"/>
      <c r="F44" s="845"/>
      <c r="G44" s="845"/>
      <c r="H44" s="845"/>
    </row>
    <row r="45" spans="1:10">
      <c r="A45" s="845"/>
      <c r="B45" s="845"/>
      <c r="C45" s="845"/>
      <c r="D45" s="845"/>
      <c r="E45" s="845"/>
      <c r="F45" s="845"/>
      <c r="G45" s="845"/>
      <c r="H45" s="845"/>
    </row>
    <row r="46" spans="1:10">
      <c r="A46" s="845"/>
      <c r="B46" s="845"/>
      <c r="C46" s="845"/>
      <c r="D46" s="845"/>
      <c r="E46" s="845"/>
      <c r="F46" s="845"/>
      <c r="G46" s="845"/>
      <c r="H46" s="845"/>
    </row>
    <row r="47" spans="1:10">
      <c r="A47" s="845"/>
      <c r="B47" s="845"/>
      <c r="C47" s="845"/>
      <c r="D47" s="845"/>
      <c r="E47" s="845"/>
      <c r="F47" s="845"/>
      <c r="G47" s="845"/>
      <c r="H47" s="845"/>
    </row>
    <row r="48" spans="1:10">
      <c r="A48" s="845"/>
      <c r="B48" s="845"/>
      <c r="C48" s="845"/>
      <c r="D48" s="845"/>
      <c r="E48" s="845"/>
      <c r="F48" s="845"/>
      <c r="G48" s="845"/>
      <c r="H48" s="845"/>
    </row>
    <row r="49" spans="1:8">
      <c r="A49" s="845"/>
      <c r="B49" s="845"/>
      <c r="C49" s="845"/>
      <c r="D49" s="845"/>
      <c r="E49" s="845"/>
      <c r="F49" s="845"/>
      <c r="G49" s="845"/>
      <c r="H49" s="845"/>
    </row>
    <row r="50" spans="1:8">
      <c r="A50" s="845"/>
      <c r="B50" s="845"/>
      <c r="C50" s="845"/>
      <c r="D50" s="845"/>
      <c r="E50" s="845"/>
      <c r="F50" s="845"/>
      <c r="G50" s="845"/>
      <c r="H50" s="845"/>
    </row>
    <row r="51" spans="1:8">
      <c r="A51" s="845"/>
      <c r="B51" s="845"/>
      <c r="C51" s="845"/>
      <c r="D51" s="845"/>
      <c r="E51" s="845"/>
      <c r="F51" s="845"/>
      <c r="G51" s="845"/>
      <c r="H51" s="845"/>
    </row>
    <row r="52" spans="1:8">
      <c r="A52" s="845"/>
      <c r="B52" s="845"/>
      <c r="C52" s="845"/>
      <c r="D52" s="845"/>
      <c r="E52" s="845"/>
      <c r="F52" s="845"/>
      <c r="G52" s="845"/>
      <c r="H52" s="845"/>
    </row>
    <row r="53" spans="1:8">
      <c r="A53" s="845"/>
      <c r="B53" s="845"/>
      <c r="C53" s="845"/>
      <c r="D53" s="845"/>
      <c r="E53" s="845"/>
      <c r="F53" s="845"/>
      <c r="G53" s="845"/>
      <c r="H53" s="845"/>
    </row>
    <row r="54" spans="1:8">
      <c r="A54" s="845"/>
      <c r="B54" s="845"/>
      <c r="C54" s="845"/>
      <c r="D54" s="845"/>
      <c r="E54" s="845"/>
      <c r="F54" s="845"/>
      <c r="G54" s="845"/>
      <c r="H54" s="845"/>
    </row>
    <row r="55" spans="1:8">
      <c r="A55" s="845"/>
      <c r="B55" s="845"/>
      <c r="C55" s="845"/>
      <c r="D55" s="845"/>
      <c r="E55" s="845"/>
      <c r="F55" s="845"/>
      <c r="G55" s="845"/>
      <c r="H55" s="845"/>
    </row>
    <row r="56" spans="1:8">
      <c r="A56" s="845"/>
      <c r="B56" s="845"/>
      <c r="C56" s="845"/>
      <c r="D56" s="845"/>
      <c r="E56" s="845"/>
      <c r="F56" s="845"/>
      <c r="G56" s="845"/>
      <c r="H56" s="845"/>
    </row>
    <row r="57" spans="1:8">
      <c r="A57" s="845"/>
      <c r="B57" s="845"/>
      <c r="C57" s="845"/>
      <c r="D57" s="845"/>
      <c r="E57" s="845"/>
      <c r="F57" s="845"/>
      <c r="G57" s="845"/>
      <c r="H57" s="845"/>
    </row>
    <row r="58" spans="1:8">
      <c r="A58" s="845"/>
      <c r="B58" s="845"/>
      <c r="C58" s="845"/>
      <c r="D58" s="845"/>
      <c r="E58" s="845"/>
      <c r="F58" s="845"/>
      <c r="G58" s="845"/>
      <c r="H58" s="845"/>
    </row>
    <row r="59" spans="1:8">
      <c r="A59" s="845"/>
      <c r="B59" s="845"/>
      <c r="C59" s="845"/>
      <c r="D59" s="845"/>
      <c r="E59" s="845"/>
      <c r="F59" s="845"/>
      <c r="G59" s="845"/>
      <c r="H59" s="845"/>
    </row>
    <row r="60" spans="1:8">
      <c r="A60" s="845"/>
      <c r="B60" s="845"/>
      <c r="C60" s="845"/>
      <c r="D60" s="845"/>
      <c r="E60" s="845"/>
      <c r="F60" s="845"/>
      <c r="G60" s="845"/>
      <c r="H60" s="845"/>
    </row>
    <row r="61" spans="1:8">
      <c r="A61" s="845"/>
      <c r="B61" s="845"/>
      <c r="C61" s="845"/>
      <c r="D61" s="845"/>
      <c r="E61" s="845"/>
      <c r="F61" s="845"/>
      <c r="G61" s="845"/>
      <c r="H61" s="845"/>
    </row>
    <row r="62" spans="1:8">
      <c r="A62" s="845"/>
      <c r="B62" s="845"/>
      <c r="C62" s="845"/>
      <c r="D62" s="845"/>
      <c r="E62" s="845"/>
      <c r="F62" s="845"/>
      <c r="G62" s="845"/>
      <c r="H62" s="845"/>
    </row>
    <row r="63" spans="1:8">
      <c r="A63" s="845"/>
      <c r="B63" s="845"/>
      <c r="C63" s="845"/>
      <c r="D63" s="845"/>
      <c r="E63" s="845"/>
      <c r="F63" s="845"/>
      <c r="G63" s="845"/>
      <c r="H63" s="845"/>
    </row>
    <row r="64" spans="1:8">
      <c r="A64" s="845"/>
      <c r="B64" s="845"/>
      <c r="C64" s="845"/>
      <c r="D64" s="845"/>
      <c r="E64" s="845"/>
      <c r="F64" s="845"/>
      <c r="G64" s="845"/>
      <c r="H64" s="845"/>
    </row>
    <row r="65" spans="1:8">
      <c r="A65" s="845"/>
      <c r="B65" s="845"/>
      <c r="C65" s="845"/>
      <c r="D65" s="845"/>
      <c r="E65" s="845"/>
      <c r="F65" s="845"/>
      <c r="G65" s="845"/>
      <c r="H65" s="845"/>
    </row>
    <row r="66" spans="1:8">
      <c r="A66" s="845"/>
      <c r="B66" s="845"/>
      <c r="C66" s="845"/>
      <c r="D66" s="845"/>
      <c r="E66" s="845"/>
      <c r="F66" s="845"/>
      <c r="G66" s="845"/>
      <c r="H66" s="845"/>
    </row>
    <row r="67" spans="1:8">
      <c r="A67" s="845"/>
      <c r="B67" s="845"/>
      <c r="C67" s="845"/>
      <c r="D67" s="845"/>
      <c r="E67" s="845"/>
      <c r="F67" s="845"/>
      <c r="G67" s="845"/>
      <c r="H67" s="845"/>
    </row>
    <row r="68" spans="1:8">
      <c r="A68" s="845"/>
      <c r="B68" s="845"/>
      <c r="C68" s="845"/>
      <c r="D68" s="845"/>
      <c r="E68" s="845"/>
      <c r="F68" s="845"/>
      <c r="G68" s="845"/>
      <c r="H68" s="845"/>
    </row>
    <row r="69" spans="1:8">
      <c r="A69" s="845"/>
      <c r="B69" s="845"/>
      <c r="C69" s="845"/>
      <c r="D69" s="845"/>
      <c r="E69" s="845"/>
      <c r="F69" s="845"/>
      <c r="G69" s="845"/>
      <c r="H69" s="845"/>
    </row>
    <row r="70" spans="1:8">
      <c r="A70" s="845"/>
      <c r="B70" s="845"/>
      <c r="C70" s="845"/>
      <c r="D70" s="845"/>
      <c r="E70" s="845"/>
      <c r="F70" s="845"/>
      <c r="G70" s="845"/>
      <c r="H70" s="845"/>
    </row>
    <row r="71" spans="1:8">
      <c r="A71" s="845"/>
      <c r="B71" s="845"/>
      <c r="C71" s="845"/>
      <c r="D71" s="845"/>
      <c r="E71" s="845"/>
      <c r="F71" s="845"/>
      <c r="G71" s="845"/>
      <c r="H71" s="845"/>
    </row>
    <row r="72" spans="1:8">
      <c r="A72" s="845"/>
      <c r="B72" s="845"/>
      <c r="C72" s="845"/>
      <c r="D72" s="845"/>
      <c r="E72" s="845"/>
      <c r="F72" s="845"/>
      <c r="G72" s="845"/>
      <c r="H72" s="845"/>
    </row>
    <row r="73" spans="1:8">
      <c r="A73" s="845"/>
      <c r="B73" s="845"/>
      <c r="C73" s="845"/>
      <c r="D73" s="845"/>
      <c r="E73" s="845"/>
      <c r="F73" s="845"/>
      <c r="G73" s="845"/>
      <c r="H73" s="845"/>
    </row>
    <row r="74" spans="1:8">
      <c r="A74" s="845"/>
      <c r="B74" s="845"/>
      <c r="C74" s="845"/>
      <c r="D74" s="845"/>
      <c r="E74" s="845"/>
      <c r="F74" s="845"/>
      <c r="G74" s="845"/>
      <c r="H74" s="845"/>
    </row>
    <row r="75" spans="1:8">
      <c r="A75" s="845"/>
      <c r="B75" s="845"/>
      <c r="C75" s="845"/>
      <c r="D75" s="845"/>
      <c r="E75" s="845"/>
      <c r="F75" s="845"/>
      <c r="G75" s="845"/>
      <c r="H75" s="845"/>
    </row>
  </sheetData>
  <pageMargins left="0.86614173228346458" right="0.39370078740157483" top="0.74803149606299213" bottom="0.74803149606299213" header="0.31496062992125984" footer="0.51181102362204722"/>
  <pageSetup paperSize="9" firstPageNumber="3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2GDPHH</vt:lpstr>
      <vt:lpstr>3GDPSS</vt:lpstr>
      <vt:lpstr>01NN1</vt:lpstr>
      <vt:lpstr>4NN </vt:lpstr>
      <vt:lpstr>5NN</vt:lpstr>
      <vt:lpstr>6-7NN</vt:lpstr>
      <vt:lpstr>8LN</vt:lpstr>
      <vt:lpstr>IIP</vt:lpstr>
      <vt:lpstr>SP</vt:lpstr>
      <vt:lpstr>CS TT TK</vt:lpstr>
      <vt:lpstr>LAO DONG</vt:lpstr>
      <vt:lpstr>DN1 (2)</vt:lpstr>
      <vt:lpstr>DN1</vt:lpstr>
      <vt:lpstr>DN2</vt:lpstr>
      <vt:lpstr>VonDTTXH</vt:lpstr>
      <vt:lpstr>VonDT</vt:lpstr>
      <vt:lpstr>05DTNN</vt:lpstr>
      <vt:lpstr>TM</vt:lpstr>
      <vt:lpstr>CPI</vt:lpstr>
      <vt:lpstr>CSG_NLTS</vt:lpstr>
      <vt:lpstr>CSG_CN</vt:lpstr>
      <vt:lpstr>CSG_dau vao</vt:lpstr>
      <vt:lpstr>CSG_cuoc van tai</vt:lpstr>
      <vt:lpstr>CSGDichvu</vt:lpstr>
      <vt:lpstr>csg XK </vt:lpstr>
      <vt:lpstr>csg NK </vt:lpstr>
      <vt:lpstr>XNKtygiaTM</vt:lpstr>
      <vt:lpstr>18XK</vt:lpstr>
      <vt:lpstr>19NK</vt:lpstr>
      <vt:lpstr>VTHK</vt:lpstr>
      <vt:lpstr>VTHH</vt:lpstr>
      <vt:lpstr>Du lich</vt:lpstr>
      <vt:lpstr>DSo-TAnh</vt:lpstr>
      <vt:lpstr>Sheet1 (2)</vt:lpstr>
      <vt:lpstr>Sheet2</vt:lpstr>
      <vt:lpstr>Sheet3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nthhuong</dc:creator>
  <cp:lastModifiedBy>ttthu</cp:lastModifiedBy>
  <cp:lastPrinted>2017-12-26T03:57:21Z</cp:lastPrinted>
  <dcterms:created xsi:type="dcterms:W3CDTF">2015-12-22T09:26:14Z</dcterms:created>
  <dcterms:modified xsi:type="dcterms:W3CDTF">2018-11-27T07:59:06Z</dcterms:modified>
</cp:coreProperties>
</file>