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ao cao\Nam 2020\Thang 06\"/>
    </mc:Choice>
  </mc:AlternateContent>
  <bookViews>
    <workbookView xWindow="0" yWindow="0" windowWidth="20490" windowHeight="7800" tabRatio="841"/>
  </bookViews>
  <sheets>
    <sheet name="1.GDP-HH" sheetId="91" r:id="rId1"/>
    <sheet name="2.GDP-SS" sheetId="92" r:id="rId2"/>
    <sheet name="1.Nong nghiep" sheetId="52" r:id="rId3"/>
    <sheet name="2,dx (2)" sheetId="53" r:id="rId4"/>
    <sheet name="3,dxdp (2)" sheetId="54" r:id="rId5"/>
    <sheet name="4-5.Channuoi-Lam nghiep" sheetId="55" r:id="rId6"/>
    <sheet name="6.Thuy san" sheetId="56" r:id="rId7"/>
    <sheet name="9.IIPthang" sheetId="57" r:id="rId8"/>
    <sheet name="10.IIPquy" sheetId="58" r:id="rId9"/>
    <sheet name="11.SPCNthang" sheetId="59" r:id="rId10"/>
    <sheet name="12.SPCNquy" sheetId="60" r:id="rId11"/>
    <sheet name="13.CS TT TK" sheetId="61" r:id="rId12"/>
    <sheet name="14.LĐCN" sheetId="62" r:id="rId13"/>
    <sheet name="10. LĐCN_DP" sheetId="109" r:id="rId14"/>
    <sheet name="Sheet2" sheetId="110" r:id="rId15"/>
    <sheet name="DN1 (2)" sheetId="111" r:id="rId16"/>
    <sheet name="14. DN quay lai hoat dong (2)" sheetId="112" r:id="rId17"/>
    <sheet name="15. DN Ngừng có thời hạn (2)" sheetId="113" r:id="rId18"/>
    <sheet name="16.DN giải thể (2)" sheetId="114" r:id="rId19"/>
    <sheet name="1.VĐTTXH" sheetId="81" r:id="rId20"/>
    <sheet name="2.VonNSNNthang" sheetId="82" r:id="rId21"/>
    <sheet name="3.VonNSNNquy" sheetId="83" r:id="rId22"/>
    <sheet name="4.DTNN" sheetId="84" r:id="rId23"/>
    <sheet name="Tongmuc" sheetId="14" r:id="rId24"/>
    <sheet name="22-23.Tongmuc" sheetId="80" r:id="rId25"/>
    <sheet name="xuat khau thang" sheetId="104" r:id="rId26"/>
    <sheet name="Dãy quý xuất khẩu" sheetId="105" r:id="rId27"/>
    <sheet name="nhập khẩu tháng" sheetId="106" r:id="rId28"/>
    <sheet name="dãy quý nhập khẩu" sheetId="107" r:id="rId29"/>
    <sheet name="XNK Dich vu" sheetId="108" r:id="rId30"/>
    <sheet name="CPI" sheetId="43" r:id="rId31"/>
    <sheet name="34.Gia SX" sheetId="74" r:id="rId32"/>
    <sheet name="35.Gia NVL" sheetId="75" r:id="rId33"/>
    <sheet name="36.Gia Van tai" sheetId="76" r:id="rId34"/>
    <sheet name="37.Gia XK" sheetId="77" r:id="rId35"/>
    <sheet name="38.Gia NK" sheetId="78" r:id="rId36"/>
    <sheet name="39.TygiaTM" sheetId="79" r:id="rId37"/>
    <sheet name="Van tai HK" sheetId="98" r:id="rId38"/>
    <sheet name="Van tai HK quy" sheetId="99" r:id="rId39"/>
    <sheet name="Van tai HH" sheetId="100" r:id="rId40"/>
    <sheet name="Van tai HH quy" sheetId="101" r:id="rId41"/>
    <sheet name="Du lich " sheetId="102" r:id="rId42"/>
    <sheet name="Du lich quý" sheetId="103" r:id="rId43"/>
    <sheet name="40.Laodong" sheetId="89" r:id="rId44"/>
    <sheet name="41.thatnghiep" sheetId="90" r:id="rId45"/>
    <sheet name="42.XHMT" sheetId="93" r:id="rId46"/>
  </sheets>
  <externalReferences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\0" localSheetId="0">'[1]PNT-QUOT-#3'!#REF!</definedName>
    <definedName name="\0" localSheetId="2">'[1]PNT-QUOT-#3'!#REF!</definedName>
    <definedName name="\0" localSheetId="19">'[1]PNT-QUOT-#3'!#REF!</definedName>
    <definedName name="\0" localSheetId="13">'[2]PNT-QUOT-#3'!#REF!</definedName>
    <definedName name="\0" localSheetId="8">'[2]PNT-QUOT-#3'!#REF!</definedName>
    <definedName name="\0" localSheetId="10">'[2]PNT-QUOT-#3'!#REF!</definedName>
    <definedName name="\0" localSheetId="16">'[2]PNT-QUOT-#3'!#REF!</definedName>
    <definedName name="\0" localSheetId="17">'[2]PNT-QUOT-#3'!#REF!</definedName>
    <definedName name="\0" localSheetId="18">'[2]PNT-QUOT-#3'!#REF!</definedName>
    <definedName name="\0" localSheetId="1">'[1]PNT-QUOT-#3'!#REF!</definedName>
    <definedName name="\0" localSheetId="20">'[1]PNT-QUOT-#3'!#REF!</definedName>
    <definedName name="\0" localSheetId="24">'[2]PNT-QUOT-#3'!#REF!</definedName>
    <definedName name="\0" localSheetId="4">'[1]PNT-QUOT-#3'!#REF!</definedName>
    <definedName name="\0" localSheetId="21">'[1]PNT-QUOT-#3'!#REF!</definedName>
    <definedName name="\0" localSheetId="45">'[2]PNT-QUOT-#3'!#REF!</definedName>
    <definedName name="\0" localSheetId="5">'[1]PNT-QUOT-#3'!#REF!</definedName>
    <definedName name="\0" localSheetId="15">'[2]PNT-QUOT-#3'!#REF!</definedName>
    <definedName name="\0" localSheetId="42">'[1]PNT-QUOT-#3'!#REF!</definedName>
    <definedName name="\0" localSheetId="40">'[1]PNT-QUOT-#3'!#REF!</definedName>
    <definedName name="\0" localSheetId="38">'[1]PNT-QUOT-#3'!#REF!</definedName>
    <definedName name="\z" localSheetId="0">'[1]COAT&amp;WRAP-QIOT-#3'!#REF!</definedName>
    <definedName name="\z" localSheetId="2">'[1]COAT&amp;WRAP-QIOT-#3'!#REF!</definedName>
    <definedName name="\z" localSheetId="19">'[1]COAT&amp;WRAP-QIOT-#3'!#REF!</definedName>
    <definedName name="\z" localSheetId="13">'[2]COAT&amp;WRAP-QIOT-#3'!#REF!</definedName>
    <definedName name="\z" localSheetId="8">'[2]COAT&amp;WRAP-QIOT-#3'!#REF!</definedName>
    <definedName name="\z" localSheetId="10">'[2]COAT&amp;WRAP-QIOT-#3'!#REF!</definedName>
    <definedName name="\z" localSheetId="16">'[2]COAT&amp;WRAP-QIOT-#3'!#REF!</definedName>
    <definedName name="\z" localSheetId="17">'[2]COAT&amp;WRAP-QIOT-#3'!#REF!</definedName>
    <definedName name="\z" localSheetId="18">'[2]COAT&amp;WRAP-QIOT-#3'!#REF!</definedName>
    <definedName name="\z" localSheetId="1">'[1]COAT&amp;WRAP-QIOT-#3'!#REF!</definedName>
    <definedName name="\z" localSheetId="20">'[1]COAT&amp;WRAP-QIOT-#3'!#REF!</definedName>
    <definedName name="\z" localSheetId="24">'[2]COAT&amp;WRAP-QIOT-#3'!#REF!</definedName>
    <definedName name="\z" localSheetId="4">'[1]COAT&amp;WRAP-QIOT-#3'!#REF!</definedName>
    <definedName name="\z" localSheetId="21">'[1]COAT&amp;WRAP-QIOT-#3'!#REF!</definedName>
    <definedName name="\z" localSheetId="45">'[2]COAT&amp;WRAP-QIOT-#3'!#REF!</definedName>
    <definedName name="\z" localSheetId="5">'[1]COAT&amp;WRAP-QIOT-#3'!#REF!</definedName>
    <definedName name="\z" localSheetId="15">'[2]COAT&amp;WRAP-QIOT-#3'!#REF!</definedName>
    <definedName name="\z" localSheetId="42">'[1]COAT&amp;WRAP-QIOT-#3'!#REF!</definedName>
    <definedName name="\z" localSheetId="40">'[1]COAT&amp;WRAP-QIOT-#3'!#REF!</definedName>
    <definedName name="\z" localSheetId="38">'[1]COAT&amp;WRAP-QIOT-#3'!#REF!</definedName>
    <definedName name="_________h1" localSheetId="0" hidden="1">{"'TDTGT (theo Dphuong)'!$A$4:$F$75"}</definedName>
    <definedName name="_________h1" localSheetId="2" hidden="1">{"'TDTGT (theo Dphuong)'!$A$4:$F$75"}</definedName>
    <definedName name="_________h1" localSheetId="19" hidden="1">{"'TDTGT (theo Dphuong)'!$A$4:$F$75"}</definedName>
    <definedName name="_________h1" localSheetId="13" hidden="1">{"'TDTGT (theo Dphuong)'!$A$4:$F$75"}</definedName>
    <definedName name="_________h1" localSheetId="18" hidden="1">{"'TDTGT (theo Dphuong)'!$A$4:$F$75"}</definedName>
    <definedName name="_________h1" localSheetId="1" hidden="1">{"'TDTGT (theo Dphuong)'!$A$4:$F$75"}</definedName>
    <definedName name="_________h1" localSheetId="20" hidden="1">{"'TDTGT (theo Dphuong)'!$A$4:$F$75"}</definedName>
    <definedName name="_________h1" localSheetId="24" hidden="1">{"'TDTGT (theo Dphuong)'!$A$4:$F$75"}</definedName>
    <definedName name="_________h1" localSheetId="21" hidden="1">{"'TDTGT (theo Dphuong)'!$A$4:$F$75"}</definedName>
    <definedName name="_________h1" localSheetId="32" hidden="1">{"'TDTGT (theo Dphuong)'!$A$4:$F$75"}</definedName>
    <definedName name="_________h1" localSheetId="33" hidden="1">{"'TDTGT (theo Dphuong)'!$A$4:$F$75"}</definedName>
    <definedName name="_________h1" localSheetId="34" hidden="1">{"'TDTGT (theo Dphuong)'!$A$4:$F$75"}</definedName>
    <definedName name="_________h1" localSheetId="35" hidden="1">{"'TDTGT (theo Dphuong)'!$A$4:$F$75"}</definedName>
    <definedName name="_________h1" localSheetId="36" hidden="1">{"'TDTGT (theo Dphuong)'!$A$4:$F$75"}</definedName>
    <definedName name="_________h1" localSheetId="22" hidden="1">{"'TDTGT (theo Dphuong)'!$A$4:$F$75"}</definedName>
    <definedName name="_________h1" localSheetId="45" hidden="1">{"'TDTGT (theo Dphuong)'!$A$4:$F$75"}</definedName>
    <definedName name="_________h1" localSheetId="5" hidden="1">{"'TDTGT (theo Dphuong)'!$A$4:$F$75"}</definedName>
    <definedName name="_________h1" localSheetId="30" hidden="1">{"'TDTGT (theo Dphuong)'!$A$4:$F$75"}</definedName>
    <definedName name="_________h1" localSheetId="15" hidden="1">{"'TDTGT (theo Dphuong)'!$A$4:$F$75"}</definedName>
    <definedName name="_________h1" localSheetId="41" hidden="1">{"'TDTGT (theo Dphuong)'!$A$4:$F$75"}</definedName>
    <definedName name="_________h1" localSheetId="42" hidden="1">{"'TDTGT (theo Dphuong)'!$A$4:$F$75"}</definedName>
    <definedName name="________h1" localSheetId="0" hidden="1">{"'TDTGT (theo Dphuong)'!$A$4:$F$75"}</definedName>
    <definedName name="________h1" localSheetId="2" hidden="1">{"'TDTGT (theo Dphuong)'!$A$4:$F$75"}</definedName>
    <definedName name="________h1" localSheetId="19" hidden="1">{"'TDTGT (theo Dphuong)'!$A$4:$F$75"}</definedName>
    <definedName name="________h1" localSheetId="13" hidden="1">{"'TDTGT (theo Dphuong)'!$A$4:$F$75"}</definedName>
    <definedName name="________h1" localSheetId="18" hidden="1">{"'TDTGT (theo Dphuong)'!$A$4:$F$75"}</definedName>
    <definedName name="________h1" localSheetId="1" hidden="1">{"'TDTGT (theo Dphuong)'!$A$4:$F$75"}</definedName>
    <definedName name="________h1" localSheetId="20" hidden="1">{"'TDTGT (theo Dphuong)'!$A$4:$F$75"}</definedName>
    <definedName name="________h1" localSheetId="24" hidden="1">{"'TDTGT (theo Dphuong)'!$A$4:$F$75"}</definedName>
    <definedName name="________h1" localSheetId="21" hidden="1">{"'TDTGT (theo Dphuong)'!$A$4:$F$75"}</definedName>
    <definedName name="________h1" localSheetId="32" hidden="1">{"'TDTGT (theo Dphuong)'!$A$4:$F$75"}</definedName>
    <definedName name="________h1" localSheetId="33" hidden="1">{"'TDTGT (theo Dphuong)'!$A$4:$F$75"}</definedName>
    <definedName name="________h1" localSheetId="34" hidden="1">{"'TDTGT (theo Dphuong)'!$A$4:$F$75"}</definedName>
    <definedName name="________h1" localSheetId="35" hidden="1">{"'TDTGT (theo Dphuong)'!$A$4:$F$75"}</definedName>
    <definedName name="________h1" localSheetId="36" hidden="1">{"'TDTGT (theo Dphuong)'!$A$4:$F$75"}</definedName>
    <definedName name="________h1" localSheetId="22" hidden="1">{"'TDTGT (theo Dphuong)'!$A$4:$F$75"}</definedName>
    <definedName name="________h1" localSheetId="45" hidden="1">{"'TDTGT (theo Dphuong)'!$A$4:$F$75"}</definedName>
    <definedName name="________h1" localSheetId="5" hidden="1">{"'TDTGT (theo Dphuong)'!$A$4:$F$75"}</definedName>
    <definedName name="________h1" localSheetId="30" hidden="1">{"'TDTGT (theo Dphuong)'!$A$4:$F$75"}</definedName>
    <definedName name="________h1" localSheetId="15" hidden="1">{"'TDTGT (theo Dphuong)'!$A$4:$F$75"}</definedName>
    <definedName name="________h1" localSheetId="41" hidden="1">{"'TDTGT (theo Dphuong)'!$A$4:$F$75"}</definedName>
    <definedName name="________h1" localSheetId="42" hidden="1">{"'TDTGT (theo Dphuong)'!$A$4:$F$75"}</definedName>
    <definedName name="_______h1" localSheetId="0" hidden="1">{"'TDTGT (theo Dphuong)'!$A$4:$F$75"}</definedName>
    <definedName name="_______h1" localSheetId="2" hidden="1">{"'TDTGT (theo Dphuong)'!$A$4:$F$75"}</definedName>
    <definedName name="_______h1" localSheetId="19" hidden="1">{"'TDTGT (theo Dphuong)'!$A$4:$F$75"}</definedName>
    <definedName name="_______h1" localSheetId="13" hidden="1">{"'TDTGT (theo Dphuong)'!$A$4:$F$75"}</definedName>
    <definedName name="_______h1" localSheetId="18" hidden="1">{"'TDTGT (theo Dphuong)'!$A$4:$F$75"}</definedName>
    <definedName name="_______h1" localSheetId="1" hidden="1">{"'TDTGT (theo Dphuong)'!$A$4:$F$75"}</definedName>
    <definedName name="_______h1" localSheetId="20" hidden="1">{"'TDTGT (theo Dphuong)'!$A$4:$F$75"}</definedName>
    <definedName name="_______h1" localSheetId="24" hidden="1">{"'TDTGT (theo Dphuong)'!$A$4:$F$75"}</definedName>
    <definedName name="_______h1" localSheetId="21" hidden="1">{"'TDTGT (theo Dphuong)'!$A$4:$F$75"}</definedName>
    <definedName name="_______h1" localSheetId="32" hidden="1">{"'TDTGT (theo Dphuong)'!$A$4:$F$75"}</definedName>
    <definedName name="_______h1" localSheetId="33" hidden="1">{"'TDTGT (theo Dphuong)'!$A$4:$F$75"}</definedName>
    <definedName name="_______h1" localSheetId="34" hidden="1">{"'TDTGT (theo Dphuong)'!$A$4:$F$75"}</definedName>
    <definedName name="_______h1" localSheetId="35" hidden="1">{"'TDTGT (theo Dphuong)'!$A$4:$F$75"}</definedName>
    <definedName name="_______h1" localSheetId="36" hidden="1">{"'TDTGT (theo Dphuong)'!$A$4:$F$75"}</definedName>
    <definedName name="_______h1" localSheetId="22" hidden="1">{"'TDTGT (theo Dphuong)'!$A$4:$F$75"}</definedName>
    <definedName name="_______h1" localSheetId="45" hidden="1">{"'TDTGT (theo Dphuong)'!$A$4:$F$75"}</definedName>
    <definedName name="_______h1" localSheetId="5" hidden="1">{"'TDTGT (theo Dphuong)'!$A$4:$F$75"}</definedName>
    <definedName name="_______h1" localSheetId="30" hidden="1">{"'TDTGT (theo Dphuong)'!$A$4:$F$75"}</definedName>
    <definedName name="_______h1" localSheetId="15" hidden="1">{"'TDTGT (theo Dphuong)'!$A$4:$F$75"}</definedName>
    <definedName name="_______h1" localSheetId="41" hidden="1">{"'TDTGT (theo Dphuong)'!$A$4:$F$75"}</definedName>
    <definedName name="_______h1" localSheetId="42" hidden="1">{"'TDTGT (theo Dphuong)'!$A$4:$F$75"}</definedName>
    <definedName name="______B5" localSheetId="0" hidden="1">{#N/A,#N/A,FALSE,"Chung"}</definedName>
    <definedName name="______B5" localSheetId="2" hidden="1">{#N/A,#N/A,FALSE,"Chung"}</definedName>
    <definedName name="______B5" localSheetId="19" hidden="1">{#N/A,#N/A,FALSE,"Chung"}</definedName>
    <definedName name="______B5" localSheetId="13" hidden="1">{#N/A,#N/A,FALSE,"Chung"}</definedName>
    <definedName name="______B5" localSheetId="18" hidden="1">{#N/A,#N/A,FALSE,"Chung"}</definedName>
    <definedName name="______B5" localSheetId="1" hidden="1">{#N/A,#N/A,FALSE,"Chung"}</definedName>
    <definedName name="______B5" localSheetId="20" hidden="1">{#N/A,#N/A,FALSE,"Chung"}</definedName>
    <definedName name="______B5" localSheetId="24" hidden="1">{#N/A,#N/A,FALSE,"Chung"}</definedName>
    <definedName name="______B5" localSheetId="21" hidden="1">{#N/A,#N/A,FALSE,"Chung"}</definedName>
    <definedName name="______B5" localSheetId="32" hidden="1">{#N/A,#N/A,FALSE,"Chung"}</definedName>
    <definedName name="______B5" localSheetId="33" hidden="1">{#N/A,#N/A,FALSE,"Chung"}</definedName>
    <definedName name="______B5" localSheetId="34" hidden="1">{#N/A,#N/A,FALSE,"Chung"}</definedName>
    <definedName name="______B5" localSheetId="35" hidden="1">{#N/A,#N/A,FALSE,"Chung"}</definedName>
    <definedName name="______B5" localSheetId="36" hidden="1">{#N/A,#N/A,FALSE,"Chung"}</definedName>
    <definedName name="______B5" localSheetId="22" hidden="1">{#N/A,#N/A,FALSE,"Chung"}</definedName>
    <definedName name="______B5" localSheetId="45" hidden="1">{#N/A,#N/A,FALSE,"Chung"}</definedName>
    <definedName name="______B5" localSheetId="5" hidden="1">{#N/A,#N/A,FALSE,"Chung"}</definedName>
    <definedName name="______B5" localSheetId="30" hidden="1">{#N/A,#N/A,FALSE,"Chung"}</definedName>
    <definedName name="______B5" localSheetId="15" hidden="1">{#N/A,#N/A,FALSE,"Chung"}</definedName>
    <definedName name="______B5" localSheetId="41" hidden="1">{#N/A,#N/A,FALSE,"Chung"}</definedName>
    <definedName name="______B5" localSheetId="42" hidden="1">{#N/A,#N/A,FALSE,"Chung"}</definedName>
    <definedName name="______h1" localSheetId="0" hidden="1">{"'TDTGT (theo Dphuong)'!$A$4:$F$75"}</definedName>
    <definedName name="______h1" localSheetId="2" hidden="1">{"'TDTGT (theo Dphuong)'!$A$4:$F$75"}</definedName>
    <definedName name="______h1" localSheetId="19" hidden="1">{"'TDTGT (theo Dphuong)'!$A$4:$F$75"}</definedName>
    <definedName name="______h1" localSheetId="13" hidden="1">{"'TDTGT (theo Dphuong)'!$A$4:$F$75"}</definedName>
    <definedName name="______h1" localSheetId="18" hidden="1">{"'TDTGT (theo Dphuong)'!$A$4:$F$75"}</definedName>
    <definedName name="______h1" localSheetId="1" hidden="1">{"'TDTGT (theo Dphuong)'!$A$4:$F$75"}</definedName>
    <definedName name="______h1" localSheetId="20" hidden="1">{"'TDTGT (theo Dphuong)'!$A$4:$F$75"}</definedName>
    <definedName name="______h1" localSheetId="24" hidden="1">{"'TDTGT (theo Dphuong)'!$A$4:$F$75"}</definedName>
    <definedName name="______h1" localSheetId="21" hidden="1">{"'TDTGT (theo Dphuong)'!$A$4:$F$75"}</definedName>
    <definedName name="______h1" localSheetId="32" hidden="1">{"'TDTGT (theo Dphuong)'!$A$4:$F$75"}</definedName>
    <definedName name="______h1" localSheetId="33" hidden="1">{"'TDTGT (theo Dphuong)'!$A$4:$F$75"}</definedName>
    <definedName name="______h1" localSheetId="34" hidden="1">{"'TDTGT (theo Dphuong)'!$A$4:$F$75"}</definedName>
    <definedName name="______h1" localSheetId="35" hidden="1">{"'TDTGT (theo Dphuong)'!$A$4:$F$75"}</definedName>
    <definedName name="______h1" localSheetId="36" hidden="1">{"'TDTGT (theo Dphuong)'!$A$4:$F$75"}</definedName>
    <definedName name="______h1" localSheetId="22" hidden="1">{"'TDTGT (theo Dphuong)'!$A$4:$F$75"}</definedName>
    <definedName name="______h1" localSheetId="45" hidden="1">{"'TDTGT (theo Dphuong)'!$A$4:$F$75"}</definedName>
    <definedName name="______h1" localSheetId="5" hidden="1">{"'TDTGT (theo Dphuong)'!$A$4:$F$75"}</definedName>
    <definedName name="______h1" localSheetId="30" hidden="1">{"'TDTGT (theo Dphuong)'!$A$4:$F$75"}</definedName>
    <definedName name="______h1" localSheetId="15" hidden="1">{"'TDTGT (theo Dphuong)'!$A$4:$F$75"}</definedName>
    <definedName name="______h1" localSheetId="41" hidden="1">{"'TDTGT (theo Dphuong)'!$A$4:$F$75"}</definedName>
    <definedName name="______h1" localSheetId="42" hidden="1">{"'TDTGT (theo Dphuong)'!$A$4:$F$75"}</definedName>
    <definedName name="______h2" localSheetId="0" hidden="1">{"'TDTGT (theo Dphuong)'!$A$4:$F$75"}</definedName>
    <definedName name="______h2" localSheetId="2" hidden="1">{"'TDTGT (theo Dphuong)'!$A$4:$F$75"}</definedName>
    <definedName name="______h2" localSheetId="19" hidden="1">{"'TDTGT (theo Dphuong)'!$A$4:$F$75"}</definedName>
    <definedName name="______h2" localSheetId="13" hidden="1">{"'TDTGT (theo Dphuong)'!$A$4:$F$75"}</definedName>
    <definedName name="______h2" localSheetId="18" hidden="1">{"'TDTGT (theo Dphuong)'!$A$4:$F$75"}</definedName>
    <definedName name="______h2" localSheetId="1" hidden="1">{"'TDTGT (theo Dphuong)'!$A$4:$F$75"}</definedName>
    <definedName name="______h2" localSheetId="20" hidden="1">{"'TDTGT (theo Dphuong)'!$A$4:$F$75"}</definedName>
    <definedName name="______h2" localSheetId="24" hidden="1">{"'TDTGT (theo Dphuong)'!$A$4:$F$75"}</definedName>
    <definedName name="______h2" localSheetId="21" hidden="1">{"'TDTGT (theo Dphuong)'!$A$4:$F$75"}</definedName>
    <definedName name="______h2" localSheetId="32" hidden="1">{"'TDTGT (theo Dphuong)'!$A$4:$F$75"}</definedName>
    <definedName name="______h2" localSheetId="33" hidden="1">{"'TDTGT (theo Dphuong)'!$A$4:$F$75"}</definedName>
    <definedName name="______h2" localSheetId="34" hidden="1">{"'TDTGT (theo Dphuong)'!$A$4:$F$75"}</definedName>
    <definedName name="______h2" localSheetId="35" hidden="1">{"'TDTGT (theo Dphuong)'!$A$4:$F$75"}</definedName>
    <definedName name="______h2" localSheetId="36" hidden="1">{"'TDTGT (theo Dphuong)'!$A$4:$F$75"}</definedName>
    <definedName name="______h2" localSheetId="22" hidden="1">{"'TDTGT (theo Dphuong)'!$A$4:$F$75"}</definedName>
    <definedName name="______h2" localSheetId="45" hidden="1">{"'TDTGT (theo Dphuong)'!$A$4:$F$75"}</definedName>
    <definedName name="______h2" localSheetId="5" hidden="1">{"'TDTGT (theo Dphuong)'!$A$4:$F$75"}</definedName>
    <definedName name="______h2" localSheetId="30" hidden="1">{"'TDTGT (theo Dphuong)'!$A$4:$F$75"}</definedName>
    <definedName name="______h2" localSheetId="15" hidden="1">{"'TDTGT (theo Dphuong)'!$A$4:$F$75"}</definedName>
    <definedName name="______h2" localSheetId="41" hidden="1">{"'TDTGT (theo Dphuong)'!$A$4:$F$75"}</definedName>
    <definedName name="______h2" localSheetId="42" hidden="1">{"'TDTGT (theo Dphuong)'!$A$4:$F$75"}</definedName>
    <definedName name="_____B5" localSheetId="0" hidden="1">{#N/A,#N/A,FALSE,"Chung"}</definedName>
    <definedName name="_____B5" localSheetId="2" hidden="1">{#N/A,#N/A,FALSE,"Chung"}</definedName>
    <definedName name="_____B5" localSheetId="19" hidden="1">{#N/A,#N/A,FALSE,"Chung"}</definedName>
    <definedName name="_____B5" localSheetId="13" hidden="1">{#N/A,#N/A,FALSE,"Chung"}</definedName>
    <definedName name="_____B5" localSheetId="18" hidden="1">{#N/A,#N/A,FALSE,"Chung"}</definedName>
    <definedName name="_____B5" localSheetId="1" hidden="1">{#N/A,#N/A,FALSE,"Chung"}</definedName>
    <definedName name="_____B5" localSheetId="20" hidden="1">{#N/A,#N/A,FALSE,"Chung"}</definedName>
    <definedName name="_____B5" localSheetId="24" hidden="1">{#N/A,#N/A,FALSE,"Chung"}</definedName>
    <definedName name="_____B5" localSheetId="21" hidden="1">{#N/A,#N/A,FALSE,"Chung"}</definedName>
    <definedName name="_____B5" localSheetId="32" hidden="1">{#N/A,#N/A,FALSE,"Chung"}</definedName>
    <definedName name="_____B5" localSheetId="33" hidden="1">{#N/A,#N/A,FALSE,"Chung"}</definedName>
    <definedName name="_____B5" localSheetId="34" hidden="1">{#N/A,#N/A,FALSE,"Chung"}</definedName>
    <definedName name="_____B5" localSheetId="35" hidden="1">{#N/A,#N/A,FALSE,"Chung"}</definedName>
    <definedName name="_____B5" localSheetId="36" hidden="1">{#N/A,#N/A,FALSE,"Chung"}</definedName>
    <definedName name="_____B5" localSheetId="22" hidden="1">{#N/A,#N/A,FALSE,"Chung"}</definedName>
    <definedName name="_____B5" localSheetId="45" hidden="1">{#N/A,#N/A,FALSE,"Chung"}</definedName>
    <definedName name="_____B5" localSheetId="5" hidden="1">{#N/A,#N/A,FALSE,"Chung"}</definedName>
    <definedName name="_____B5" localSheetId="30" hidden="1">{#N/A,#N/A,FALSE,"Chung"}</definedName>
    <definedName name="_____B5" localSheetId="15" hidden="1">{#N/A,#N/A,FALSE,"Chung"}</definedName>
    <definedName name="_____B5" localSheetId="41" hidden="1">{#N/A,#N/A,FALSE,"Chung"}</definedName>
    <definedName name="_____B5" localSheetId="42" hidden="1">{#N/A,#N/A,FALSE,"Chung"}</definedName>
    <definedName name="_____h1" localSheetId="0" hidden="1">{"'TDTGT (theo Dphuong)'!$A$4:$F$75"}</definedName>
    <definedName name="_____h1" localSheetId="2" hidden="1">{"'TDTGT (theo Dphuong)'!$A$4:$F$75"}</definedName>
    <definedName name="_____h1" localSheetId="19" hidden="1">{"'TDTGT (theo Dphuong)'!$A$4:$F$75"}</definedName>
    <definedName name="_____h1" localSheetId="13" hidden="1">{"'TDTGT (theo Dphuong)'!$A$4:$F$75"}</definedName>
    <definedName name="_____h1" localSheetId="18" hidden="1">{"'TDTGT (theo Dphuong)'!$A$4:$F$75"}</definedName>
    <definedName name="_____h1" localSheetId="1" hidden="1">{"'TDTGT (theo Dphuong)'!$A$4:$F$75"}</definedName>
    <definedName name="_____h1" localSheetId="20" hidden="1">{"'TDTGT (theo Dphuong)'!$A$4:$F$75"}</definedName>
    <definedName name="_____h1" localSheetId="24" hidden="1">{"'TDTGT (theo Dphuong)'!$A$4:$F$75"}</definedName>
    <definedName name="_____h1" localSheetId="21" hidden="1">{"'TDTGT (theo Dphuong)'!$A$4:$F$75"}</definedName>
    <definedName name="_____h1" localSheetId="32" hidden="1">{"'TDTGT (theo Dphuong)'!$A$4:$F$75"}</definedName>
    <definedName name="_____h1" localSheetId="33" hidden="1">{"'TDTGT (theo Dphuong)'!$A$4:$F$75"}</definedName>
    <definedName name="_____h1" localSheetId="34" hidden="1">{"'TDTGT (theo Dphuong)'!$A$4:$F$75"}</definedName>
    <definedName name="_____h1" localSheetId="35" hidden="1">{"'TDTGT (theo Dphuong)'!$A$4:$F$75"}</definedName>
    <definedName name="_____h1" localSheetId="36" hidden="1">{"'TDTGT (theo Dphuong)'!$A$4:$F$75"}</definedName>
    <definedName name="_____h1" localSheetId="22" hidden="1">{"'TDTGT (theo Dphuong)'!$A$4:$F$75"}</definedName>
    <definedName name="_____h1" localSheetId="45" hidden="1">{"'TDTGT (theo Dphuong)'!$A$4:$F$75"}</definedName>
    <definedName name="_____h1" localSheetId="5" hidden="1">{"'TDTGT (theo Dphuong)'!$A$4:$F$75"}</definedName>
    <definedName name="_____h1" localSheetId="30" hidden="1">{"'TDTGT (theo Dphuong)'!$A$4:$F$75"}</definedName>
    <definedName name="_____h1" localSheetId="15" hidden="1">{"'TDTGT (theo Dphuong)'!$A$4:$F$75"}</definedName>
    <definedName name="_____h1" localSheetId="41" hidden="1">{"'TDTGT (theo Dphuong)'!$A$4:$F$75"}</definedName>
    <definedName name="_____h1" localSheetId="42" hidden="1">{"'TDTGT (theo Dphuong)'!$A$4:$F$75"}</definedName>
    <definedName name="_____h2" localSheetId="0" hidden="1">{"'TDTGT (theo Dphuong)'!$A$4:$F$75"}</definedName>
    <definedName name="_____h2" localSheetId="2" hidden="1">{"'TDTGT (theo Dphuong)'!$A$4:$F$75"}</definedName>
    <definedName name="_____h2" localSheetId="19" hidden="1">{"'TDTGT (theo Dphuong)'!$A$4:$F$75"}</definedName>
    <definedName name="_____h2" localSheetId="13" hidden="1">{"'TDTGT (theo Dphuong)'!$A$4:$F$75"}</definedName>
    <definedName name="_____h2" localSheetId="18" hidden="1">{"'TDTGT (theo Dphuong)'!$A$4:$F$75"}</definedName>
    <definedName name="_____h2" localSheetId="1" hidden="1">{"'TDTGT (theo Dphuong)'!$A$4:$F$75"}</definedName>
    <definedName name="_____h2" localSheetId="20" hidden="1">{"'TDTGT (theo Dphuong)'!$A$4:$F$75"}</definedName>
    <definedName name="_____h2" localSheetId="24" hidden="1">{"'TDTGT (theo Dphuong)'!$A$4:$F$75"}</definedName>
    <definedName name="_____h2" localSheetId="21" hidden="1">{"'TDTGT (theo Dphuong)'!$A$4:$F$75"}</definedName>
    <definedName name="_____h2" localSheetId="32" hidden="1">{"'TDTGT (theo Dphuong)'!$A$4:$F$75"}</definedName>
    <definedName name="_____h2" localSheetId="33" hidden="1">{"'TDTGT (theo Dphuong)'!$A$4:$F$75"}</definedName>
    <definedName name="_____h2" localSheetId="34" hidden="1">{"'TDTGT (theo Dphuong)'!$A$4:$F$75"}</definedName>
    <definedName name="_____h2" localSheetId="35" hidden="1">{"'TDTGT (theo Dphuong)'!$A$4:$F$75"}</definedName>
    <definedName name="_____h2" localSheetId="36" hidden="1">{"'TDTGT (theo Dphuong)'!$A$4:$F$75"}</definedName>
    <definedName name="_____h2" localSheetId="22" hidden="1">{"'TDTGT (theo Dphuong)'!$A$4:$F$75"}</definedName>
    <definedName name="_____h2" localSheetId="45" hidden="1">{"'TDTGT (theo Dphuong)'!$A$4:$F$75"}</definedName>
    <definedName name="_____h2" localSheetId="5" hidden="1">{"'TDTGT (theo Dphuong)'!$A$4:$F$75"}</definedName>
    <definedName name="_____h2" localSheetId="30" hidden="1">{"'TDTGT (theo Dphuong)'!$A$4:$F$75"}</definedName>
    <definedName name="_____h2" localSheetId="15" hidden="1">{"'TDTGT (theo Dphuong)'!$A$4:$F$75"}</definedName>
    <definedName name="_____h2" localSheetId="41" hidden="1">{"'TDTGT (theo Dphuong)'!$A$4:$F$75"}</definedName>
    <definedName name="_____h2" localSheetId="42" hidden="1">{"'TDTGT (theo Dphuong)'!$A$4:$F$75"}</definedName>
    <definedName name="____B5" localSheetId="0" hidden="1">{#N/A,#N/A,FALSE,"Chung"}</definedName>
    <definedName name="____B5" localSheetId="2" hidden="1">{#N/A,#N/A,FALSE,"Chung"}</definedName>
    <definedName name="____B5" localSheetId="19" hidden="1">{#N/A,#N/A,FALSE,"Chung"}</definedName>
    <definedName name="____B5" localSheetId="13" hidden="1">{#N/A,#N/A,FALSE,"Chung"}</definedName>
    <definedName name="____B5" localSheetId="18" hidden="1">{#N/A,#N/A,FALSE,"Chung"}</definedName>
    <definedName name="____B5" localSheetId="1" hidden="1">{#N/A,#N/A,FALSE,"Chung"}</definedName>
    <definedName name="____B5" localSheetId="20" hidden="1">{#N/A,#N/A,FALSE,"Chung"}</definedName>
    <definedName name="____B5" localSheetId="24" hidden="1">{#N/A,#N/A,FALSE,"Chung"}</definedName>
    <definedName name="____B5" localSheetId="21" hidden="1">{#N/A,#N/A,FALSE,"Chung"}</definedName>
    <definedName name="____B5" localSheetId="32" hidden="1">{#N/A,#N/A,FALSE,"Chung"}</definedName>
    <definedName name="____B5" localSheetId="33" hidden="1">{#N/A,#N/A,FALSE,"Chung"}</definedName>
    <definedName name="____B5" localSheetId="34" hidden="1">{#N/A,#N/A,FALSE,"Chung"}</definedName>
    <definedName name="____B5" localSheetId="35" hidden="1">{#N/A,#N/A,FALSE,"Chung"}</definedName>
    <definedName name="____B5" localSheetId="36" hidden="1">{#N/A,#N/A,FALSE,"Chung"}</definedName>
    <definedName name="____B5" localSheetId="22" hidden="1">{#N/A,#N/A,FALSE,"Chung"}</definedName>
    <definedName name="____B5" localSheetId="45" hidden="1">{#N/A,#N/A,FALSE,"Chung"}</definedName>
    <definedName name="____B5" localSheetId="5" hidden="1">{#N/A,#N/A,FALSE,"Chung"}</definedName>
    <definedName name="____B5" localSheetId="30" hidden="1">{#N/A,#N/A,FALSE,"Chung"}</definedName>
    <definedName name="____B5" localSheetId="15" hidden="1">{#N/A,#N/A,FALSE,"Chung"}</definedName>
    <definedName name="____B5" localSheetId="41" hidden="1">{#N/A,#N/A,FALSE,"Chung"}</definedName>
    <definedName name="____B5" localSheetId="42" hidden="1">{#N/A,#N/A,FALSE,"Chung"}</definedName>
    <definedName name="____h1" localSheetId="0" hidden="1">{"'TDTGT (theo Dphuong)'!$A$4:$F$75"}</definedName>
    <definedName name="____h1" localSheetId="2" hidden="1">{"'TDTGT (theo Dphuong)'!$A$4:$F$75"}</definedName>
    <definedName name="____h1" localSheetId="19" hidden="1">{"'TDTGT (theo Dphuong)'!$A$4:$F$75"}</definedName>
    <definedName name="____h1" localSheetId="13" hidden="1">{"'TDTGT (theo Dphuong)'!$A$4:$F$75"}</definedName>
    <definedName name="____h1" localSheetId="18" hidden="1">{"'TDTGT (theo Dphuong)'!$A$4:$F$75"}</definedName>
    <definedName name="____h1" localSheetId="1" hidden="1">{"'TDTGT (theo Dphuong)'!$A$4:$F$75"}</definedName>
    <definedName name="____h1" localSheetId="20" hidden="1">{"'TDTGT (theo Dphuong)'!$A$4:$F$75"}</definedName>
    <definedName name="____h1" localSheetId="24" hidden="1">{"'TDTGT (theo Dphuong)'!$A$4:$F$75"}</definedName>
    <definedName name="____h1" localSheetId="21" hidden="1">{"'TDTGT (theo Dphuong)'!$A$4:$F$75"}</definedName>
    <definedName name="____h1" localSheetId="32" hidden="1">{"'TDTGT (theo Dphuong)'!$A$4:$F$75"}</definedName>
    <definedName name="____h1" localSheetId="33" hidden="1">{"'TDTGT (theo Dphuong)'!$A$4:$F$75"}</definedName>
    <definedName name="____h1" localSheetId="34" hidden="1">{"'TDTGT (theo Dphuong)'!$A$4:$F$75"}</definedName>
    <definedName name="____h1" localSheetId="35" hidden="1">{"'TDTGT (theo Dphuong)'!$A$4:$F$75"}</definedName>
    <definedName name="____h1" localSheetId="36" hidden="1">{"'TDTGT (theo Dphuong)'!$A$4:$F$75"}</definedName>
    <definedName name="____h1" localSheetId="22" hidden="1">{"'TDTGT (theo Dphuong)'!$A$4:$F$75"}</definedName>
    <definedName name="____h1" localSheetId="45" hidden="1">{"'TDTGT (theo Dphuong)'!$A$4:$F$75"}</definedName>
    <definedName name="____h1" localSheetId="5" hidden="1">{"'TDTGT (theo Dphuong)'!$A$4:$F$75"}</definedName>
    <definedName name="____h1" localSheetId="30" hidden="1">{"'TDTGT (theo Dphuong)'!$A$4:$F$75"}</definedName>
    <definedName name="____h1" localSheetId="15" hidden="1">{"'TDTGT (theo Dphuong)'!$A$4:$F$75"}</definedName>
    <definedName name="____h1" localSheetId="41" hidden="1">{"'TDTGT (theo Dphuong)'!$A$4:$F$75"}</definedName>
    <definedName name="____h1" localSheetId="42" hidden="1">{"'TDTGT (theo Dphuong)'!$A$4:$F$75"}</definedName>
    <definedName name="____h2" localSheetId="0" hidden="1">{"'TDTGT (theo Dphuong)'!$A$4:$F$75"}</definedName>
    <definedName name="____h2" localSheetId="2" hidden="1">{"'TDTGT (theo Dphuong)'!$A$4:$F$75"}</definedName>
    <definedName name="____h2" localSheetId="19" hidden="1">{"'TDTGT (theo Dphuong)'!$A$4:$F$75"}</definedName>
    <definedName name="____h2" localSheetId="13" hidden="1">{"'TDTGT (theo Dphuong)'!$A$4:$F$75"}</definedName>
    <definedName name="____h2" localSheetId="18" hidden="1">{"'TDTGT (theo Dphuong)'!$A$4:$F$75"}</definedName>
    <definedName name="____h2" localSheetId="1" hidden="1">{"'TDTGT (theo Dphuong)'!$A$4:$F$75"}</definedName>
    <definedName name="____h2" localSheetId="20" hidden="1">{"'TDTGT (theo Dphuong)'!$A$4:$F$75"}</definedName>
    <definedName name="____h2" localSheetId="24" hidden="1">{"'TDTGT (theo Dphuong)'!$A$4:$F$75"}</definedName>
    <definedName name="____h2" localSheetId="21" hidden="1">{"'TDTGT (theo Dphuong)'!$A$4:$F$75"}</definedName>
    <definedName name="____h2" localSheetId="32" hidden="1">{"'TDTGT (theo Dphuong)'!$A$4:$F$75"}</definedName>
    <definedName name="____h2" localSheetId="33" hidden="1">{"'TDTGT (theo Dphuong)'!$A$4:$F$75"}</definedName>
    <definedName name="____h2" localSheetId="34" hidden="1">{"'TDTGT (theo Dphuong)'!$A$4:$F$75"}</definedName>
    <definedName name="____h2" localSheetId="35" hidden="1">{"'TDTGT (theo Dphuong)'!$A$4:$F$75"}</definedName>
    <definedName name="____h2" localSheetId="36" hidden="1">{"'TDTGT (theo Dphuong)'!$A$4:$F$75"}</definedName>
    <definedName name="____h2" localSheetId="22" hidden="1">{"'TDTGT (theo Dphuong)'!$A$4:$F$75"}</definedName>
    <definedName name="____h2" localSheetId="45" hidden="1">{"'TDTGT (theo Dphuong)'!$A$4:$F$75"}</definedName>
    <definedName name="____h2" localSheetId="5" hidden="1">{"'TDTGT (theo Dphuong)'!$A$4:$F$75"}</definedName>
    <definedName name="____h2" localSheetId="30" hidden="1">{"'TDTGT (theo Dphuong)'!$A$4:$F$75"}</definedName>
    <definedName name="____h2" localSheetId="15" hidden="1">{"'TDTGT (theo Dphuong)'!$A$4:$F$75"}</definedName>
    <definedName name="____h2" localSheetId="41" hidden="1">{"'TDTGT (theo Dphuong)'!$A$4:$F$75"}</definedName>
    <definedName name="____h2" localSheetId="42" hidden="1">{"'TDTGT (theo Dphuong)'!$A$4:$F$75"}</definedName>
    <definedName name="___B5" localSheetId="0" hidden="1">{#N/A,#N/A,FALSE,"Chung"}</definedName>
    <definedName name="___B5" localSheetId="2" hidden="1">{#N/A,#N/A,FALSE,"Chung"}</definedName>
    <definedName name="___B5" localSheetId="19" hidden="1">{#N/A,#N/A,FALSE,"Chung"}</definedName>
    <definedName name="___B5" localSheetId="13" hidden="1">{#N/A,#N/A,FALSE,"Chung"}</definedName>
    <definedName name="___B5" localSheetId="18" hidden="1">{#N/A,#N/A,FALSE,"Chung"}</definedName>
    <definedName name="___B5" localSheetId="1" hidden="1">{#N/A,#N/A,FALSE,"Chung"}</definedName>
    <definedName name="___B5" localSheetId="20" hidden="1">{#N/A,#N/A,FALSE,"Chung"}</definedName>
    <definedName name="___B5" localSheetId="24" hidden="1">{#N/A,#N/A,FALSE,"Chung"}</definedName>
    <definedName name="___B5" localSheetId="21" hidden="1">{#N/A,#N/A,FALSE,"Chung"}</definedName>
    <definedName name="___B5" localSheetId="32" hidden="1">{#N/A,#N/A,FALSE,"Chung"}</definedName>
    <definedName name="___B5" localSheetId="33" hidden="1">{#N/A,#N/A,FALSE,"Chung"}</definedName>
    <definedName name="___B5" localSheetId="34" hidden="1">{#N/A,#N/A,FALSE,"Chung"}</definedName>
    <definedName name="___B5" localSheetId="35" hidden="1">{#N/A,#N/A,FALSE,"Chung"}</definedName>
    <definedName name="___B5" localSheetId="36" hidden="1">{#N/A,#N/A,FALSE,"Chung"}</definedName>
    <definedName name="___B5" localSheetId="22" hidden="1">{#N/A,#N/A,FALSE,"Chung"}</definedName>
    <definedName name="___B5" localSheetId="45" hidden="1">{#N/A,#N/A,FALSE,"Chung"}</definedName>
    <definedName name="___B5" localSheetId="5" hidden="1">{#N/A,#N/A,FALSE,"Chung"}</definedName>
    <definedName name="___B5" localSheetId="30" hidden="1">{#N/A,#N/A,FALSE,"Chung"}</definedName>
    <definedName name="___B5" localSheetId="15" hidden="1">{#N/A,#N/A,FALSE,"Chung"}</definedName>
    <definedName name="___B5" localSheetId="41" hidden="1">{#N/A,#N/A,FALSE,"Chung"}</definedName>
    <definedName name="___B5" localSheetId="42" hidden="1">{#N/A,#N/A,FALSE,"Chung"}</definedName>
    <definedName name="___h1" localSheetId="0" hidden="1">{"'TDTGT (theo Dphuong)'!$A$4:$F$75"}</definedName>
    <definedName name="___h1" localSheetId="2" hidden="1">{"'TDTGT (theo Dphuong)'!$A$4:$F$75"}</definedName>
    <definedName name="___h1" localSheetId="19" hidden="1">{"'TDTGT (theo Dphuong)'!$A$4:$F$75"}</definedName>
    <definedName name="___h1" localSheetId="13" hidden="1">{"'TDTGT (theo Dphuong)'!$A$4:$F$75"}</definedName>
    <definedName name="___h1" localSheetId="18" hidden="1">{"'TDTGT (theo Dphuong)'!$A$4:$F$75"}</definedName>
    <definedName name="___h1" localSheetId="1" hidden="1">{"'TDTGT (theo Dphuong)'!$A$4:$F$75"}</definedName>
    <definedName name="___h1" localSheetId="20" hidden="1">{"'TDTGT (theo Dphuong)'!$A$4:$F$75"}</definedName>
    <definedName name="___h1" localSheetId="24" hidden="1">{"'TDTGT (theo Dphuong)'!$A$4:$F$75"}</definedName>
    <definedName name="___h1" localSheetId="21" hidden="1">{"'TDTGT (theo Dphuong)'!$A$4:$F$75"}</definedName>
    <definedName name="___h1" localSheetId="32" hidden="1">{"'TDTGT (theo Dphuong)'!$A$4:$F$75"}</definedName>
    <definedName name="___h1" localSheetId="33" hidden="1">{"'TDTGT (theo Dphuong)'!$A$4:$F$75"}</definedName>
    <definedName name="___h1" localSheetId="34" hidden="1">{"'TDTGT (theo Dphuong)'!$A$4:$F$75"}</definedName>
    <definedName name="___h1" localSheetId="35" hidden="1">{"'TDTGT (theo Dphuong)'!$A$4:$F$75"}</definedName>
    <definedName name="___h1" localSheetId="36" hidden="1">{"'TDTGT (theo Dphuong)'!$A$4:$F$75"}</definedName>
    <definedName name="___h1" localSheetId="22" hidden="1">{"'TDTGT (theo Dphuong)'!$A$4:$F$75"}</definedName>
    <definedName name="___h1" localSheetId="45" hidden="1">{"'TDTGT (theo Dphuong)'!$A$4:$F$75"}</definedName>
    <definedName name="___h1" localSheetId="5" hidden="1">{"'TDTGT (theo Dphuong)'!$A$4:$F$75"}</definedName>
    <definedName name="___h1" localSheetId="30" hidden="1">{"'TDTGT (theo Dphuong)'!$A$4:$F$75"}</definedName>
    <definedName name="___h1" localSheetId="15" hidden="1">{"'TDTGT (theo Dphuong)'!$A$4:$F$75"}</definedName>
    <definedName name="___h1" localSheetId="41" hidden="1">{"'TDTGT (theo Dphuong)'!$A$4:$F$75"}</definedName>
    <definedName name="___h1" localSheetId="42" hidden="1">{"'TDTGT (theo Dphuong)'!$A$4:$F$75"}</definedName>
    <definedName name="___h2" localSheetId="0" hidden="1">{"'TDTGT (theo Dphuong)'!$A$4:$F$75"}</definedName>
    <definedName name="___h2" localSheetId="2" hidden="1">{"'TDTGT (theo Dphuong)'!$A$4:$F$75"}</definedName>
    <definedName name="___h2" localSheetId="19" hidden="1">{"'TDTGT (theo Dphuong)'!$A$4:$F$75"}</definedName>
    <definedName name="___h2" localSheetId="13" hidden="1">{"'TDTGT (theo Dphuong)'!$A$4:$F$75"}</definedName>
    <definedName name="___h2" localSheetId="18" hidden="1">{"'TDTGT (theo Dphuong)'!$A$4:$F$75"}</definedName>
    <definedName name="___h2" localSheetId="1" hidden="1">{"'TDTGT (theo Dphuong)'!$A$4:$F$75"}</definedName>
    <definedName name="___h2" localSheetId="20" hidden="1">{"'TDTGT (theo Dphuong)'!$A$4:$F$75"}</definedName>
    <definedName name="___h2" localSheetId="24" hidden="1">{"'TDTGT (theo Dphuong)'!$A$4:$F$75"}</definedName>
    <definedName name="___h2" localSheetId="21" hidden="1">{"'TDTGT (theo Dphuong)'!$A$4:$F$75"}</definedName>
    <definedName name="___h2" localSheetId="32" hidden="1">{"'TDTGT (theo Dphuong)'!$A$4:$F$75"}</definedName>
    <definedName name="___h2" localSheetId="33" hidden="1">{"'TDTGT (theo Dphuong)'!$A$4:$F$75"}</definedName>
    <definedName name="___h2" localSheetId="34" hidden="1">{"'TDTGT (theo Dphuong)'!$A$4:$F$75"}</definedName>
    <definedName name="___h2" localSheetId="35" hidden="1">{"'TDTGT (theo Dphuong)'!$A$4:$F$75"}</definedName>
    <definedName name="___h2" localSheetId="36" hidden="1">{"'TDTGT (theo Dphuong)'!$A$4:$F$75"}</definedName>
    <definedName name="___h2" localSheetId="22" hidden="1">{"'TDTGT (theo Dphuong)'!$A$4:$F$75"}</definedName>
    <definedName name="___h2" localSheetId="45" hidden="1">{"'TDTGT (theo Dphuong)'!$A$4:$F$75"}</definedName>
    <definedName name="___h2" localSheetId="5" hidden="1">{"'TDTGT (theo Dphuong)'!$A$4:$F$75"}</definedName>
    <definedName name="___h2" localSheetId="30" hidden="1">{"'TDTGT (theo Dphuong)'!$A$4:$F$75"}</definedName>
    <definedName name="___h2" localSheetId="15" hidden="1">{"'TDTGT (theo Dphuong)'!$A$4:$F$75"}</definedName>
    <definedName name="___h2" localSheetId="41" hidden="1">{"'TDTGT (theo Dphuong)'!$A$4:$F$75"}</definedName>
    <definedName name="___h2" localSheetId="42" hidden="1">{"'TDTGT (theo Dphuong)'!$A$4:$F$75"}</definedName>
    <definedName name="__B5" localSheetId="0" hidden="1">{#N/A,#N/A,FALSE,"Chung"}</definedName>
    <definedName name="__B5" localSheetId="2" hidden="1">{#N/A,#N/A,FALSE,"Chung"}</definedName>
    <definedName name="__B5" localSheetId="19" hidden="1">{#N/A,#N/A,FALSE,"Chung"}</definedName>
    <definedName name="__B5" localSheetId="13" hidden="1">{#N/A,#N/A,FALSE,"Chung"}</definedName>
    <definedName name="__B5" localSheetId="18" hidden="1">{#N/A,#N/A,FALSE,"Chung"}</definedName>
    <definedName name="__B5" localSheetId="1" hidden="1">{#N/A,#N/A,FALSE,"Chung"}</definedName>
    <definedName name="__B5" localSheetId="20" hidden="1">{#N/A,#N/A,FALSE,"Chung"}</definedName>
    <definedName name="__B5" localSheetId="24" hidden="1">{#N/A,#N/A,FALSE,"Chung"}</definedName>
    <definedName name="__B5" localSheetId="21" hidden="1">{#N/A,#N/A,FALSE,"Chung"}</definedName>
    <definedName name="__B5" localSheetId="32" hidden="1">{#N/A,#N/A,FALSE,"Chung"}</definedName>
    <definedName name="__B5" localSheetId="33" hidden="1">{#N/A,#N/A,FALSE,"Chung"}</definedName>
    <definedName name="__B5" localSheetId="34" hidden="1">{#N/A,#N/A,FALSE,"Chung"}</definedName>
    <definedName name="__B5" localSheetId="35" hidden="1">{#N/A,#N/A,FALSE,"Chung"}</definedName>
    <definedName name="__B5" localSheetId="36" hidden="1">{#N/A,#N/A,FALSE,"Chung"}</definedName>
    <definedName name="__B5" localSheetId="22" hidden="1">{#N/A,#N/A,FALSE,"Chung"}</definedName>
    <definedName name="__B5" localSheetId="45" hidden="1">{#N/A,#N/A,FALSE,"Chung"}</definedName>
    <definedName name="__B5" localSheetId="5" hidden="1">{#N/A,#N/A,FALSE,"Chung"}</definedName>
    <definedName name="__B5" localSheetId="30" hidden="1">{#N/A,#N/A,FALSE,"Chung"}</definedName>
    <definedName name="__B5" localSheetId="15" hidden="1">{#N/A,#N/A,FALSE,"Chung"}</definedName>
    <definedName name="__B5" localSheetId="41" hidden="1">{#N/A,#N/A,FALSE,"Chung"}</definedName>
    <definedName name="__B5" localSheetId="42" hidden="1">{#N/A,#N/A,FALSE,"Chung"}</definedName>
    <definedName name="__h1" localSheetId="0" hidden="1">{"'TDTGT (theo Dphuong)'!$A$4:$F$75"}</definedName>
    <definedName name="__h1" localSheetId="2" hidden="1">{"'TDTGT (theo Dphuong)'!$A$4:$F$75"}</definedName>
    <definedName name="__h1" localSheetId="19" hidden="1">{"'TDTGT (theo Dphuong)'!$A$4:$F$75"}</definedName>
    <definedName name="__h1" localSheetId="13" hidden="1">{"'TDTGT (theo Dphuong)'!$A$4:$F$75"}</definedName>
    <definedName name="__h1" localSheetId="18" hidden="1">{"'TDTGT (theo Dphuong)'!$A$4:$F$75"}</definedName>
    <definedName name="__h1" localSheetId="1" hidden="1">{"'TDTGT (theo Dphuong)'!$A$4:$F$75"}</definedName>
    <definedName name="__h1" localSheetId="20" hidden="1">{"'TDTGT (theo Dphuong)'!$A$4:$F$75"}</definedName>
    <definedName name="__h1" localSheetId="24" hidden="1">{"'TDTGT (theo Dphuong)'!$A$4:$F$75"}</definedName>
    <definedName name="__h1" localSheetId="21" hidden="1">{"'TDTGT (theo Dphuong)'!$A$4:$F$75"}</definedName>
    <definedName name="__h1" localSheetId="32" hidden="1">{"'TDTGT (theo Dphuong)'!$A$4:$F$75"}</definedName>
    <definedName name="__h1" localSheetId="33" hidden="1">{"'TDTGT (theo Dphuong)'!$A$4:$F$75"}</definedName>
    <definedName name="__h1" localSheetId="34" hidden="1">{"'TDTGT (theo Dphuong)'!$A$4:$F$75"}</definedName>
    <definedName name="__h1" localSheetId="35" hidden="1">{"'TDTGT (theo Dphuong)'!$A$4:$F$75"}</definedName>
    <definedName name="__h1" localSheetId="36" hidden="1">{"'TDTGT (theo Dphuong)'!$A$4:$F$75"}</definedName>
    <definedName name="__h1" localSheetId="22" hidden="1">{"'TDTGT (theo Dphuong)'!$A$4:$F$75"}</definedName>
    <definedName name="__h1" localSheetId="45" hidden="1">{"'TDTGT (theo Dphuong)'!$A$4:$F$75"}</definedName>
    <definedName name="__h1" localSheetId="5" hidden="1">{"'TDTGT (theo Dphuong)'!$A$4:$F$75"}</definedName>
    <definedName name="__h1" localSheetId="30" hidden="1">{"'TDTGT (theo Dphuong)'!$A$4:$F$75"}</definedName>
    <definedName name="__h1" localSheetId="15" hidden="1">{"'TDTGT (theo Dphuong)'!$A$4:$F$75"}</definedName>
    <definedName name="__h1" localSheetId="41" hidden="1">{"'TDTGT (theo Dphuong)'!$A$4:$F$75"}</definedName>
    <definedName name="__h1" localSheetId="42" hidden="1">{"'TDTGT (theo Dphuong)'!$A$4:$F$75"}</definedName>
    <definedName name="__h2" localSheetId="0" hidden="1">{"'TDTGT (theo Dphuong)'!$A$4:$F$75"}</definedName>
    <definedName name="__h2" localSheetId="2" hidden="1">{"'TDTGT (theo Dphuong)'!$A$4:$F$75"}</definedName>
    <definedName name="__h2" localSheetId="19" hidden="1">{"'TDTGT (theo Dphuong)'!$A$4:$F$75"}</definedName>
    <definedName name="__h2" localSheetId="13" hidden="1">{"'TDTGT (theo Dphuong)'!$A$4:$F$75"}</definedName>
    <definedName name="__h2" localSheetId="18" hidden="1">{"'TDTGT (theo Dphuong)'!$A$4:$F$75"}</definedName>
    <definedName name="__h2" localSheetId="1" hidden="1">{"'TDTGT (theo Dphuong)'!$A$4:$F$75"}</definedName>
    <definedName name="__h2" localSheetId="20" hidden="1">{"'TDTGT (theo Dphuong)'!$A$4:$F$75"}</definedName>
    <definedName name="__h2" localSheetId="24" hidden="1">{"'TDTGT (theo Dphuong)'!$A$4:$F$75"}</definedName>
    <definedName name="__h2" localSheetId="21" hidden="1">{"'TDTGT (theo Dphuong)'!$A$4:$F$75"}</definedName>
    <definedName name="__h2" localSheetId="32" hidden="1">{"'TDTGT (theo Dphuong)'!$A$4:$F$75"}</definedName>
    <definedName name="__h2" localSheetId="33" hidden="1">{"'TDTGT (theo Dphuong)'!$A$4:$F$75"}</definedName>
    <definedName name="__h2" localSheetId="34" hidden="1">{"'TDTGT (theo Dphuong)'!$A$4:$F$75"}</definedName>
    <definedName name="__h2" localSheetId="35" hidden="1">{"'TDTGT (theo Dphuong)'!$A$4:$F$75"}</definedName>
    <definedName name="__h2" localSheetId="36" hidden="1">{"'TDTGT (theo Dphuong)'!$A$4:$F$75"}</definedName>
    <definedName name="__h2" localSheetId="22" hidden="1">{"'TDTGT (theo Dphuong)'!$A$4:$F$75"}</definedName>
    <definedName name="__h2" localSheetId="45" hidden="1">{"'TDTGT (theo Dphuong)'!$A$4:$F$75"}</definedName>
    <definedName name="__h2" localSheetId="5" hidden="1">{"'TDTGT (theo Dphuong)'!$A$4:$F$75"}</definedName>
    <definedName name="__h2" localSheetId="30" hidden="1">{"'TDTGT (theo Dphuong)'!$A$4:$F$75"}</definedName>
    <definedName name="__h2" localSheetId="15" hidden="1">{"'TDTGT (theo Dphuong)'!$A$4:$F$75"}</definedName>
    <definedName name="__h2" localSheetId="41" hidden="1">{"'TDTGT (theo Dphuong)'!$A$4:$F$75"}</definedName>
    <definedName name="__h2" localSheetId="42" hidden="1">{"'TDTGT (theo Dphuong)'!$A$4:$F$75"}</definedName>
    <definedName name="_B5" localSheetId="0" hidden="1">{#N/A,#N/A,FALSE,"Chung"}</definedName>
    <definedName name="_B5" localSheetId="2" hidden="1">{#N/A,#N/A,FALSE,"Chung"}</definedName>
    <definedName name="_B5" localSheetId="19" hidden="1">{#N/A,#N/A,FALSE,"Chung"}</definedName>
    <definedName name="_B5" localSheetId="13" hidden="1">{#N/A,#N/A,FALSE,"Chung"}</definedName>
    <definedName name="_B5" localSheetId="18" hidden="1">{#N/A,#N/A,FALSE,"Chung"}</definedName>
    <definedName name="_B5" localSheetId="1" hidden="1">{#N/A,#N/A,FALSE,"Chung"}</definedName>
    <definedName name="_B5" localSheetId="20" hidden="1">{#N/A,#N/A,FALSE,"Chung"}</definedName>
    <definedName name="_B5" localSheetId="24" hidden="1">{#N/A,#N/A,FALSE,"Chung"}</definedName>
    <definedName name="_B5" localSheetId="21" hidden="1">{#N/A,#N/A,FALSE,"Chung"}</definedName>
    <definedName name="_B5" localSheetId="32" hidden="1">{#N/A,#N/A,FALSE,"Chung"}</definedName>
    <definedName name="_B5" localSheetId="33" hidden="1">{#N/A,#N/A,FALSE,"Chung"}</definedName>
    <definedName name="_B5" localSheetId="34" hidden="1">{#N/A,#N/A,FALSE,"Chung"}</definedName>
    <definedName name="_B5" localSheetId="35" hidden="1">{#N/A,#N/A,FALSE,"Chung"}</definedName>
    <definedName name="_B5" localSheetId="36" hidden="1">{#N/A,#N/A,FALSE,"Chung"}</definedName>
    <definedName name="_B5" localSheetId="22" hidden="1">{#N/A,#N/A,FALSE,"Chung"}</definedName>
    <definedName name="_B5" localSheetId="45" hidden="1">{#N/A,#N/A,FALSE,"Chung"}</definedName>
    <definedName name="_B5" localSheetId="5" hidden="1">{#N/A,#N/A,FALSE,"Chung"}</definedName>
    <definedName name="_B5" localSheetId="30" hidden="1">{#N/A,#N/A,FALSE,"Chung"}</definedName>
    <definedName name="_B5" localSheetId="15" hidden="1">{#N/A,#N/A,FALSE,"Chung"}</definedName>
    <definedName name="_B5" localSheetId="41" hidden="1">{#N/A,#N/A,FALSE,"Chung"}</definedName>
    <definedName name="_B5" localSheetId="42" hidden="1">{#N/A,#N/A,FALSE,"Chung"}</definedName>
    <definedName name="_Fill" localSheetId="0" hidden="1">#REF!</definedName>
    <definedName name="_Fill" localSheetId="2" hidden="1">#REF!</definedName>
    <definedName name="_Fill" localSheetId="19" hidden="1">#REF!</definedName>
    <definedName name="_Fill" localSheetId="13" hidden="1">#REF!</definedName>
    <definedName name="_Fill" localSheetId="8" hidden="1">#REF!</definedName>
    <definedName name="_Fill" localSheetId="10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" hidden="1">#REF!</definedName>
    <definedName name="_Fill" localSheetId="20" hidden="1">#REF!</definedName>
    <definedName name="_Fill" localSheetId="24" hidden="1">#REF!</definedName>
    <definedName name="_Fill" localSheetId="4" hidden="1">#REF!</definedName>
    <definedName name="_Fill" localSheetId="21" hidden="1">#REF!</definedName>
    <definedName name="_Fill" localSheetId="33" hidden="1">#REF!</definedName>
    <definedName name="_Fill" localSheetId="34" hidden="1">#REF!</definedName>
    <definedName name="_Fill" localSheetId="35" hidden="1">#REF!</definedName>
    <definedName name="_Fill" localSheetId="22" hidden="1">#REF!</definedName>
    <definedName name="_Fill" localSheetId="43" hidden="1">#REF!</definedName>
    <definedName name="_Fill" localSheetId="45" hidden="1">#REF!</definedName>
    <definedName name="_Fill" localSheetId="5" hidden="1">#REF!</definedName>
    <definedName name="_Fill" localSheetId="30" hidden="1">#REF!</definedName>
    <definedName name="_Fill" localSheetId="15" hidden="1">#REF!</definedName>
    <definedName name="_Fill" localSheetId="41" hidden="1">#REF!</definedName>
    <definedName name="_Fill" localSheetId="42" hidden="1">#REF!</definedName>
    <definedName name="_Fill" localSheetId="40" hidden="1">#REF!</definedName>
    <definedName name="_Fill" localSheetId="38" hidden="1">#REF!</definedName>
    <definedName name="_xlnm._FilterDatabase" localSheetId="16" hidden="1">'14. DN quay lai hoat dong (2)'!$A$6:$E$6</definedName>
    <definedName name="_xlnm._FilterDatabase" localSheetId="17" hidden="1">'15. DN Ngừng có thời hạn (2)'!$A$8:$E$8</definedName>
    <definedName name="_xlnm._FilterDatabase" localSheetId="18" hidden="1">'16.DN giải thể (2)'!$A$8:$H$8</definedName>
    <definedName name="_xlnm._FilterDatabase" localSheetId="15" hidden="1">'DN1 (2)'!$A$10:$K$10</definedName>
    <definedName name="_h1" localSheetId="0" hidden="1">{"'TDTGT (theo Dphuong)'!$A$4:$F$75"}</definedName>
    <definedName name="_h1" localSheetId="2" hidden="1">{"'TDTGT (theo Dphuong)'!$A$4:$F$75"}</definedName>
    <definedName name="_h1" localSheetId="19" hidden="1">{"'TDTGT (theo Dphuong)'!$A$4:$F$75"}</definedName>
    <definedName name="_h1" localSheetId="13" hidden="1">{"'TDTGT (theo Dphuong)'!$A$4:$F$75"}</definedName>
    <definedName name="_h1" localSheetId="18" hidden="1">{"'TDTGT (theo Dphuong)'!$A$4:$F$75"}</definedName>
    <definedName name="_h1" localSheetId="1" hidden="1">{"'TDTGT (theo Dphuong)'!$A$4:$F$75"}</definedName>
    <definedName name="_h1" localSheetId="20" hidden="1">{"'TDTGT (theo Dphuong)'!$A$4:$F$75"}</definedName>
    <definedName name="_h1" localSheetId="24" hidden="1">{"'TDTGT (theo Dphuong)'!$A$4:$F$75"}</definedName>
    <definedName name="_h1" localSheetId="21" hidden="1">{"'TDTGT (theo Dphuong)'!$A$4:$F$75"}</definedName>
    <definedName name="_h1" localSheetId="32" hidden="1">{"'TDTGT (theo Dphuong)'!$A$4:$F$75"}</definedName>
    <definedName name="_h1" localSheetId="33" hidden="1">{"'TDTGT (theo Dphuong)'!$A$4:$F$75"}</definedName>
    <definedName name="_h1" localSheetId="34" hidden="1">{"'TDTGT (theo Dphuong)'!$A$4:$F$75"}</definedName>
    <definedName name="_h1" localSheetId="35" hidden="1">{"'TDTGT (theo Dphuong)'!$A$4:$F$75"}</definedName>
    <definedName name="_h1" localSheetId="36" hidden="1">{"'TDTGT (theo Dphuong)'!$A$4:$F$75"}</definedName>
    <definedName name="_h1" localSheetId="22" hidden="1">{"'TDTGT (theo Dphuong)'!$A$4:$F$75"}</definedName>
    <definedName name="_h1" localSheetId="45" hidden="1">{"'TDTGT (theo Dphuong)'!$A$4:$F$75"}</definedName>
    <definedName name="_h1" localSheetId="5" hidden="1">{"'TDTGT (theo Dphuong)'!$A$4:$F$75"}</definedName>
    <definedName name="_h1" localSheetId="30" hidden="1">{"'TDTGT (theo Dphuong)'!$A$4:$F$75"}</definedName>
    <definedName name="_h1" localSheetId="15" hidden="1">{"'TDTGT (theo Dphuong)'!$A$4:$F$75"}</definedName>
    <definedName name="_h1" localSheetId="41" hidden="1">{"'TDTGT (theo Dphuong)'!$A$4:$F$75"}</definedName>
    <definedName name="_h1" localSheetId="42" hidden="1">{"'TDTGT (theo Dphuong)'!$A$4:$F$75"}</definedName>
    <definedName name="_h2" localSheetId="0" hidden="1">{"'TDTGT (theo Dphuong)'!$A$4:$F$75"}</definedName>
    <definedName name="_h2" localSheetId="2" hidden="1">{"'TDTGT (theo Dphuong)'!$A$4:$F$75"}</definedName>
    <definedName name="_h2" localSheetId="19" hidden="1">{"'TDTGT (theo Dphuong)'!$A$4:$F$75"}</definedName>
    <definedName name="_h2" localSheetId="13" hidden="1">{"'TDTGT (theo Dphuong)'!$A$4:$F$75"}</definedName>
    <definedName name="_h2" localSheetId="18" hidden="1">{"'TDTGT (theo Dphuong)'!$A$4:$F$75"}</definedName>
    <definedName name="_h2" localSheetId="1" hidden="1">{"'TDTGT (theo Dphuong)'!$A$4:$F$75"}</definedName>
    <definedName name="_h2" localSheetId="20" hidden="1">{"'TDTGT (theo Dphuong)'!$A$4:$F$75"}</definedName>
    <definedName name="_h2" localSheetId="24" hidden="1">{"'TDTGT (theo Dphuong)'!$A$4:$F$75"}</definedName>
    <definedName name="_h2" localSheetId="21" hidden="1">{"'TDTGT (theo Dphuong)'!$A$4:$F$75"}</definedName>
    <definedName name="_h2" localSheetId="32" hidden="1">{"'TDTGT (theo Dphuong)'!$A$4:$F$75"}</definedName>
    <definedName name="_h2" localSheetId="33" hidden="1">{"'TDTGT (theo Dphuong)'!$A$4:$F$75"}</definedName>
    <definedName name="_h2" localSheetId="34" hidden="1">{"'TDTGT (theo Dphuong)'!$A$4:$F$75"}</definedName>
    <definedName name="_h2" localSheetId="35" hidden="1">{"'TDTGT (theo Dphuong)'!$A$4:$F$75"}</definedName>
    <definedName name="_h2" localSheetId="36" hidden="1">{"'TDTGT (theo Dphuong)'!$A$4:$F$75"}</definedName>
    <definedName name="_h2" localSheetId="22" hidden="1">{"'TDTGT (theo Dphuong)'!$A$4:$F$75"}</definedName>
    <definedName name="_h2" localSheetId="45" hidden="1">{"'TDTGT (theo Dphuong)'!$A$4:$F$75"}</definedName>
    <definedName name="_h2" localSheetId="5" hidden="1">{"'TDTGT (theo Dphuong)'!$A$4:$F$75"}</definedName>
    <definedName name="_h2" localSheetId="30" hidden="1">{"'TDTGT (theo Dphuong)'!$A$4:$F$75"}</definedName>
    <definedName name="_h2" localSheetId="15" hidden="1">{"'TDTGT (theo Dphuong)'!$A$4:$F$75"}</definedName>
    <definedName name="_h2" localSheetId="41" hidden="1">{"'TDTGT (theo Dphuong)'!$A$4:$F$75"}</definedName>
    <definedName name="_h2" localSheetId="42" hidden="1">{"'TDTGT (theo Dphuong)'!$A$4:$F$75"}</definedName>
    <definedName name="A" localSheetId="0">'[1]PNT-QUOT-#3'!#REF!</definedName>
    <definedName name="A" localSheetId="2">'[1]PNT-QUOT-#3'!#REF!</definedName>
    <definedName name="A" localSheetId="19">'[1]PNT-QUOT-#3'!#REF!</definedName>
    <definedName name="A" localSheetId="13">'[2]PNT-QUOT-#3'!#REF!</definedName>
    <definedName name="A" localSheetId="8">'[2]PNT-QUOT-#3'!#REF!</definedName>
    <definedName name="A" localSheetId="10">'[2]PNT-QUOT-#3'!#REF!</definedName>
    <definedName name="A" localSheetId="16">'[2]PNT-QUOT-#3'!#REF!</definedName>
    <definedName name="A" localSheetId="17">'[2]PNT-QUOT-#3'!#REF!</definedName>
    <definedName name="A" localSheetId="18">'[2]PNT-QUOT-#3'!#REF!</definedName>
    <definedName name="A" localSheetId="1">'[1]PNT-QUOT-#3'!#REF!</definedName>
    <definedName name="A" localSheetId="20">'[1]PNT-QUOT-#3'!#REF!</definedName>
    <definedName name="A" localSheetId="24">'[2]PNT-QUOT-#3'!#REF!</definedName>
    <definedName name="A" localSheetId="4">'[1]PNT-QUOT-#3'!#REF!</definedName>
    <definedName name="A" localSheetId="21">'[1]PNT-QUOT-#3'!#REF!</definedName>
    <definedName name="A" localSheetId="5">'[1]PNT-QUOT-#3'!#REF!</definedName>
    <definedName name="A" localSheetId="15">'[2]PNT-QUOT-#3'!#REF!</definedName>
    <definedName name="A" localSheetId="42">'[1]PNT-QUOT-#3'!#REF!</definedName>
    <definedName name="A" localSheetId="40">'[1]PNT-QUOT-#3'!#REF!</definedName>
    <definedName name="A" localSheetId="38">'[1]PNT-QUOT-#3'!#REF!</definedName>
    <definedName name="A">'[2]PNT-QUOT-#3'!#REF!</definedName>
    <definedName name="AAA" localSheetId="0">'[3]MTL$-INTER'!#REF!</definedName>
    <definedName name="AAA" localSheetId="2">'[4]MTL$-INTER'!#REF!</definedName>
    <definedName name="AAA" localSheetId="19">'[5]MTL$-INTER'!#REF!</definedName>
    <definedName name="AAA" localSheetId="13">'[5]MTL$-INTER'!#REF!</definedName>
    <definedName name="AAA" localSheetId="8">'[5]MTL$-INTER'!#REF!</definedName>
    <definedName name="AAA" localSheetId="10">'[5]MTL$-INTER'!#REF!</definedName>
    <definedName name="AAA" localSheetId="16">'[5]MTL$-INTER'!#REF!</definedName>
    <definedName name="AAA" localSheetId="17">'[5]MTL$-INTER'!#REF!</definedName>
    <definedName name="AAA" localSheetId="18">'[5]MTL$-INTER'!#REF!</definedName>
    <definedName name="AAA" localSheetId="1">'[3]MTL$-INTER'!#REF!</definedName>
    <definedName name="AAA" localSheetId="20">'[5]MTL$-INTER'!#REF!</definedName>
    <definedName name="AAA" localSheetId="24">'[5]MTL$-INTER'!#REF!</definedName>
    <definedName name="AAA" localSheetId="4">'[6]MTL$-INTER'!#REF!</definedName>
    <definedName name="AAA" localSheetId="21">'[5]MTL$-INTER'!#REF!</definedName>
    <definedName name="AAA" localSheetId="5">'[6]MTL$-INTER'!#REF!</definedName>
    <definedName name="AAA" localSheetId="15">'[5]MTL$-INTER'!#REF!</definedName>
    <definedName name="AAA" localSheetId="42">'[7]MTL$-INTER'!#REF!</definedName>
    <definedName name="AAA" localSheetId="40">'[7]MTL$-INTER'!#REF!</definedName>
    <definedName name="AAA" localSheetId="38">'[7]MTL$-INTER'!#REF!</definedName>
    <definedName name="AAA">'[5]MTL$-INTER'!#REF!</definedName>
    <definedName name="abc" localSheetId="0" hidden="1">{"'TDTGT (theo Dphuong)'!$A$4:$F$75"}</definedName>
    <definedName name="abc" localSheetId="2" hidden="1">{"'TDTGT (theo Dphuong)'!$A$4:$F$75"}</definedName>
    <definedName name="abc" localSheetId="19" hidden="1">{"'TDTGT (theo Dphuong)'!$A$4:$F$75"}</definedName>
    <definedName name="abc" localSheetId="13" hidden="1">{"'TDTGT (theo Dphuong)'!$A$4:$F$75"}</definedName>
    <definedName name="abc" localSheetId="18" hidden="1">{"'TDTGT (theo Dphuong)'!$A$4:$F$75"}</definedName>
    <definedName name="abc" localSheetId="1" hidden="1">{"'TDTGT (theo Dphuong)'!$A$4:$F$75"}</definedName>
    <definedName name="abc" localSheetId="20" hidden="1">{"'TDTGT (theo Dphuong)'!$A$4:$F$75"}</definedName>
    <definedName name="abc" localSheetId="24" hidden="1">{"'TDTGT (theo Dphuong)'!$A$4:$F$75"}</definedName>
    <definedName name="abc" localSheetId="21" hidden="1">{"'TDTGT (theo Dphuong)'!$A$4:$F$75"}</definedName>
    <definedName name="abc" localSheetId="32" hidden="1">{"'TDTGT (theo Dphuong)'!$A$4:$F$75"}</definedName>
    <definedName name="abc" localSheetId="33" hidden="1">{"'TDTGT (theo Dphuong)'!$A$4:$F$75"}</definedName>
    <definedName name="abc" localSheetId="34" hidden="1">{"'TDTGT (theo Dphuong)'!$A$4:$F$75"}</definedName>
    <definedName name="abc" localSheetId="35" hidden="1">{"'TDTGT (theo Dphuong)'!$A$4:$F$75"}</definedName>
    <definedName name="abc" localSheetId="36" hidden="1">{"'TDTGT (theo Dphuong)'!$A$4:$F$75"}</definedName>
    <definedName name="abc" localSheetId="22" hidden="1">{"'TDTGT (theo Dphuong)'!$A$4:$F$75"}</definedName>
    <definedName name="abc" localSheetId="45" hidden="1">{"'TDTGT (theo Dphuong)'!$A$4:$F$75"}</definedName>
    <definedName name="abc" localSheetId="5" hidden="1">{"'TDTGT (theo Dphuong)'!$A$4:$F$75"}</definedName>
    <definedName name="abc" localSheetId="30" hidden="1">{"'TDTGT (theo Dphuong)'!$A$4:$F$75"}</definedName>
    <definedName name="abc" localSheetId="15" hidden="1">{"'TDTGT (theo Dphuong)'!$A$4:$F$75"}</definedName>
    <definedName name="abc" localSheetId="41" hidden="1">{"'TDTGT (theo Dphuong)'!$A$4:$F$75"}</definedName>
    <definedName name="abc" localSheetId="42" hidden="1">{"'TDTGT (theo Dphuong)'!$A$4:$F$75"}</definedName>
    <definedName name="adsf" localSheetId="0">#REF!</definedName>
    <definedName name="adsf" localSheetId="2">#REF!</definedName>
    <definedName name="adsf" localSheetId="13">#REF!</definedName>
    <definedName name="adsf" localSheetId="8">#REF!</definedName>
    <definedName name="adsf" localSheetId="10">#REF!</definedName>
    <definedName name="adsf" localSheetId="16">#REF!</definedName>
    <definedName name="adsf" localSheetId="17">#REF!</definedName>
    <definedName name="adsf" localSheetId="18">#REF!</definedName>
    <definedName name="adsf" localSheetId="1">#REF!</definedName>
    <definedName name="adsf" localSheetId="24">#REF!</definedName>
    <definedName name="adsf" localSheetId="21">#REF!</definedName>
    <definedName name="adsf" localSheetId="33">#REF!</definedName>
    <definedName name="adsf" localSheetId="34">#REF!</definedName>
    <definedName name="adsf" localSheetId="35">#REF!</definedName>
    <definedName name="adsf" localSheetId="36">#REF!</definedName>
    <definedName name="adsf" localSheetId="22">#REF!</definedName>
    <definedName name="adsf" localSheetId="45">#REF!</definedName>
    <definedName name="adsf" localSheetId="5">#REF!</definedName>
    <definedName name="adsf" localSheetId="30">#REF!</definedName>
    <definedName name="adsf" localSheetId="15">#REF!</definedName>
    <definedName name="adsf" localSheetId="41">#REF!</definedName>
    <definedName name="adsf" localSheetId="42">#REF!</definedName>
    <definedName name="adsf" localSheetId="40">#REF!</definedName>
    <definedName name="adsf" localSheetId="38">#REF!</definedName>
    <definedName name="anpha" localSheetId="0">#REF!</definedName>
    <definedName name="anpha" localSheetId="2">#REF!</definedName>
    <definedName name="anpha" localSheetId="19">#REF!</definedName>
    <definedName name="anpha" localSheetId="13">#REF!</definedName>
    <definedName name="anpha" localSheetId="8">#REF!</definedName>
    <definedName name="anpha" localSheetId="10">#REF!</definedName>
    <definedName name="anpha" localSheetId="16">#REF!</definedName>
    <definedName name="anpha" localSheetId="17">#REF!</definedName>
    <definedName name="anpha" localSheetId="18">#REF!</definedName>
    <definedName name="anpha" localSheetId="1">#REF!</definedName>
    <definedName name="anpha" localSheetId="20">#REF!</definedName>
    <definedName name="anpha" localSheetId="24">#REF!</definedName>
    <definedName name="anpha" localSheetId="21">#REF!</definedName>
    <definedName name="anpha" localSheetId="33">#REF!</definedName>
    <definedName name="anpha" localSheetId="22">#REF!</definedName>
    <definedName name="anpha" localSheetId="45">#REF!</definedName>
    <definedName name="anpha" localSheetId="5">#REF!</definedName>
    <definedName name="anpha" localSheetId="30">#REF!</definedName>
    <definedName name="anpha" localSheetId="15">#REF!</definedName>
    <definedName name="anpha" localSheetId="41">#REF!</definedName>
    <definedName name="anpha" localSheetId="42">#REF!</definedName>
    <definedName name="anpha" localSheetId="40">#REF!</definedName>
    <definedName name="anpha" localSheetId="38">#REF!</definedName>
    <definedName name="B" localSheetId="0">'[1]PNT-QUOT-#3'!#REF!</definedName>
    <definedName name="B" localSheetId="2">'[1]PNT-QUOT-#3'!#REF!</definedName>
    <definedName name="B" localSheetId="19">'[1]PNT-QUOT-#3'!#REF!</definedName>
    <definedName name="B" localSheetId="13">'[2]PNT-QUOT-#3'!#REF!</definedName>
    <definedName name="B" localSheetId="8">'[2]PNT-QUOT-#3'!#REF!</definedName>
    <definedName name="B" localSheetId="10">'[2]PNT-QUOT-#3'!#REF!</definedName>
    <definedName name="B" localSheetId="16">'[2]PNT-QUOT-#3'!#REF!</definedName>
    <definedName name="B" localSheetId="17">'[2]PNT-QUOT-#3'!#REF!</definedName>
    <definedName name="B" localSheetId="18">'[2]PNT-QUOT-#3'!#REF!</definedName>
    <definedName name="B" localSheetId="1">'[1]PNT-QUOT-#3'!#REF!</definedName>
    <definedName name="B" localSheetId="20">'[1]PNT-QUOT-#3'!#REF!</definedName>
    <definedName name="B" localSheetId="24">'[2]PNT-QUOT-#3'!#REF!</definedName>
    <definedName name="B" localSheetId="4">'[1]PNT-QUOT-#3'!#REF!</definedName>
    <definedName name="B" localSheetId="21">'[1]PNT-QUOT-#3'!#REF!</definedName>
    <definedName name="B" localSheetId="5">'[1]PNT-QUOT-#3'!#REF!</definedName>
    <definedName name="B" localSheetId="15">'[2]PNT-QUOT-#3'!#REF!</definedName>
    <definedName name="B" localSheetId="42">'[1]PNT-QUOT-#3'!#REF!</definedName>
    <definedName name="B" localSheetId="40">'[1]PNT-QUOT-#3'!#REF!</definedName>
    <definedName name="B" localSheetId="38">'[1]PNT-QUOT-#3'!#REF!</definedName>
    <definedName name="B">'[2]PNT-QUOT-#3'!#REF!</definedName>
    <definedName name="B5new" localSheetId="0" hidden="1">{"'TDTGT (theo Dphuong)'!$A$4:$F$75"}</definedName>
    <definedName name="B5new" localSheetId="2" hidden="1">{"'TDTGT (theo Dphuong)'!$A$4:$F$75"}</definedName>
    <definedName name="B5new" localSheetId="19" hidden="1">{"'TDTGT (theo Dphuong)'!$A$4:$F$75"}</definedName>
    <definedName name="B5new" localSheetId="13" hidden="1">{"'TDTGT (theo Dphuong)'!$A$4:$F$75"}</definedName>
    <definedName name="B5new" localSheetId="18" hidden="1">{"'TDTGT (theo Dphuong)'!$A$4:$F$75"}</definedName>
    <definedName name="B5new" localSheetId="1" hidden="1">{"'TDTGT (theo Dphuong)'!$A$4:$F$75"}</definedName>
    <definedName name="B5new" localSheetId="20" hidden="1">{"'TDTGT (theo Dphuong)'!$A$4:$F$75"}</definedName>
    <definedName name="B5new" localSheetId="24" hidden="1">{"'TDTGT (theo Dphuong)'!$A$4:$F$75"}</definedName>
    <definedName name="B5new" localSheetId="21" hidden="1">{"'TDTGT (theo Dphuong)'!$A$4:$F$75"}</definedName>
    <definedName name="B5new" localSheetId="32" hidden="1">{"'TDTGT (theo Dphuong)'!$A$4:$F$75"}</definedName>
    <definedName name="B5new" localSheetId="33" hidden="1">{"'TDTGT (theo Dphuong)'!$A$4:$F$75"}</definedName>
    <definedName name="B5new" localSheetId="34" hidden="1">{"'TDTGT (theo Dphuong)'!$A$4:$F$75"}</definedName>
    <definedName name="B5new" localSheetId="35" hidden="1">{"'TDTGT (theo Dphuong)'!$A$4:$F$75"}</definedName>
    <definedName name="B5new" localSheetId="36" hidden="1">{"'TDTGT (theo Dphuong)'!$A$4:$F$75"}</definedName>
    <definedName name="B5new" localSheetId="22" hidden="1">{"'TDTGT (theo Dphuong)'!$A$4:$F$75"}</definedName>
    <definedName name="B5new" localSheetId="45" hidden="1">{"'TDTGT (theo Dphuong)'!$A$4:$F$75"}</definedName>
    <definedName name="B5new" localSheetId="5" hidden="1">{"'TDTGT (theo Dphuong)'!$A$4:$F$75"}</definedName>
    <definedName name="B5new" localSheetId="30" hidden="1">{"'TDTGT (theo Dphuong)'!$A$4:$F$75"}</definedName>
    <definedName name="B5new" localSheetId="15" hidden="1">{"'TDTGT (theo Dphuong)'!$A$4:$F$75"}</definedName>
    <definedName name="B5new" localSheetId="41" hidden="1">{"'TDTGT (theo Dphuong)'!$A$4:$F$75"}</definedName>
    <definedName name="B5new" localSheetId="42" hidden="1">{"'TDTGT (theo Dphuong)'!$A$4:$F$75"}</definedName>
    <definedName name="beta" localSheetId="0">#REF!</definedName>
    <definedName name="beta" localSheetId="2">#REF!</definedName>
    <definedName name="beta" localSheetId="13">#REF!</definedName>
    <definedName name="beta" localSheetId="8">#REF!</definedName>
    <definedName name="beta" localSheetId="10">#REF!</definedName>
    <definedName name="beta" localSheetId="16">#REF!</definedName>
    <definedName name="beta" localSheetId="17">#REF!</definedName>
    <definedName name="beta" localSheetId="18">#REF!</definedName>
    <definedName name="beta" localSheetId="1">#REF!</definedName>
    <definedName name="beta" localSheetId="24">#REF!</definedName>
    <definedName name="beta" localSheetId="21">#REF!</definedName>
    <definedName name="beta" localSheetId="33">#REF!</definedName>
    <definedName name="beta" localSheetId="34">#REF!</definedName>
    <definedName name="beta" localSheetId="35">#REF!</definedName>
    <definedName name="beta" localSheetId="36">#REF!</definedName>
    <definedName name="beta" localSheetId="22">#REF!</definedName>
    <definedName name="beta" localSheetId="45">#REF!</definedName>
    <definedName name="beta" localSheetId="5">#REF!</definedName>
    <definedName name="beta" localSheetId="30">#REF!</definedName>
    <definedName name="beta" localSheetId="15">#REF!</definedName>
    <definedName name="beta" localSheetId="41">#REF!</definedName>
    <definedName name="beta" localSheetId="42">#REF!</definedName>
    <definedName name="beta" localSheetId="40">#REF!</definedName>
    <definedName name="beta" localSheetId="38">#REF!</definedName>
    <definedName name="BT" localSheetId="0">#REF!</definedName>
    <definedName name="BT" localSheetId="2">#REF!</definedName>
    <definedName name="BT" localSheetId="19">#REF!</definedName>
    <definedName name="BT" localSheetId="13">#REF!</definedName>
    <definedName name="BT" localSheetId="8">#REF!</definedName>
    <definedName name="BT" localSheetId="10">#REF!</definedName>
    <definedName name="BT" localSheetId="16">#REF!</definedName>
    <definedName name="BT" localSheetId="17">#REF!</definedName>
    <definedName name="BT" localSheetId="18">#REF!</definedName>
    <definedName name="BT" localSheetId="1">#REF!</definedName>
    <definedName name="BT" localSheetId="20">#REF!</definedName>
    <definedName name="BT" localSheetId="24">#REF!</definedName>
    <definedName name="BT" localSheetId="21">#REF!</definedName>
    <definedName name="BT" localSheetId="33">#REF!</definedName>
    <definedName name="BT" localSheetId="22">#REF!</definedName>
    <definedName name="BT" localSheetId="43">#REF!</definedName>
    <definedName name="BT" localSheetId="45">#REF!</definedName>
    <definedName name="BT" localSheetId="5">#REF!</definedName>
    <definedName name="BT" localSheetId="30">#REF!</definedName>
    <definedName name="BT" localSheetId="15">#REF!</definedName>
    <definedName name="BT" localSheetId="41">#REF!</definedName>
    <definedName name="BT" localSheetId="42">#REF!</definedName>
    <definedName name="BT" localSheetId="40">#REF!</definedName>
    <definedName name="BT" localSheetId="38">#REF!</definedName>
    <definedName name="bv" localSheetId="0">#REF!</definedName>
    <definedName name="bv" localSheetId="2">#REF!</definedName>
    <definedName name="bv" localSheetId="19">#REF!</definedName>
    <definedName name="bv" localSheetId="13">#REF!</definedName>
    <definedName name="bv" localSheetId="8">#REF!</definedName>
    <definedName name="bv" localSheetId="10">#REF!</definedName>
    <definedName name="bv" localSheetId="16">#REF!</definedName>
    <definedName name="bv" localSheetId="17">#REF!</definedName>
    <definedName name="bv" localSheetId="18">#REF!</definedName>
    <definedName name="bv" localSheetId="1">#REF!</definedName>
    <definedName name="bv" localSheetId="20">#REF!</definedName>
    <definedName name="bv" localSheetId="24">#REF!</definedName>
    <definedName name="bv" localSheetId="21">#REF!</definedName>
    <definedName name="bv" localSheetId="33">#REF!</definedName>
    <definedName name="bv" localSheetId="22">#REF!</definedName>
    <definedName name="bv" localSheetId="45">#REF!</definedName>
    <definedName name="bv" localSheetId="5">#REF!</definedName>
    <definedName name="bv" localSheetId="30">#REF!</definedName>
    <definedName name="bv" localSheetId="15">#REF!</definedName>
    <definedName name="bv" localSheetId="41">#REF!</definedName>
    <definedName name="bv" localSheetId="42">#REF!</definedName>
    <definedName name="bv" localSheetId="40">#REF!</definedName>
    <definedName name="bv" localSheetId="38">#REF!</definedName>
    <definedName name="COAT" localSheetId="0">'[1]PNT-QUOT-#3'!#REF!</definedName>
    <definedName name="COAT" localSheetId="2">'[1]PNT-QUOT-#3'!#REF!</definedName>
    <definedName name="COAT" localSheetId="19">'[1]PNT-QUOT-#3'!#REF!</definedName>
    <definedName name="COAT" localSheetId="13">'[2]PNT-QUOT-#3'!#REF!</definedName>
    <definedName name="COAT" localSheetId="8">'[2]PNT-QUOT-#3'!#REF!</definedName>
    <definedName name="COAT" localSheetId="10">'[2]PNT-QUOT-#3'!#REF!</definedName>
    <definedName name="COAT" localSheetId="16">'[2]PNT-QUOT-#3'!#REF!</definedName>
    <definedName name="COAT" localSheetId="17">'[2]PNT-QUOT-#3'!#REF!</definedName>
    <definedName name="COAT" localSheetId="18">'[2]PNT-QUOT-#3'!#REF!</definedName>
    <definedName name="COAT" localSheetId="1">'[1]PNT-QUOT-#3'!#REF!</definedName>
    <definedName name="COAT" localSheetId="20">'[1]PNT-QUOT-#3'!#REF!</definedName>
    <definedName name="COAT" localSheetId="24">'[2]PNT-QUOT-#3'!#REF!</definedName>
    <definedName name="COAT" localSheetId="4">'[1]PNT-QUOT-#3'!#REF!</definedName>
    <definedName name="COAT" localSheetId="21">'[1]PNT-QUOT-#3'!#REF!</definedName>
    <definedName name="COAT" localSheetId="45">'[2]PNT-QUOT-#3'!#REF!</definedName>
    <definedName name="COAT" localSheetId="5">'[1]PNT-QUOT-#3'!#REF!</definedName>
    <definedName name="COAT" localSheetId="15">'[2]PNT-QUOT-#3'!#REF!</definedName>
    <definedName name="COAT" localSheetId="42">'[1]PNT-QUOT-#3'!#REF!</definedName>
    <definedName name="COAT" localSheetId="40">'[1]PNT-QUOT-#3'!#REF!</definedName>
    <definedName name="COAT" localSheetId="38">'[1]PNT-QUOT-#3'!#REF!</definedName>
    <definedName name="CS_10" localSheetId="0">#REF!</definedName>
    <definedName name="CS_10" localSheetId="2">#REF!</definedName>
    <definedName name="CS_10" localSheetId="19">#REF!</definedName>
    <definedName name="CS_10" localSheetId="13">#REF!</definedName>
    <definedName name="CS_10" localSheetId="8">#REF!</definedName>
    <definedName name="CS_10" localSheetId="10">#REF!</definedName>
    <definedName name="CS_10" localSheetId="16">#REF!</definedName>
    <definedName name="CS_10" localSheetId="17">#REF!</definedName>
    <definedName name="CS_10" localSheetId="18">#REF!</definedName>
    <definedName name="CS_10" localSheetId="1">#REF!</definedName>
    <definedName name="CS_10" localSheetId="20">#REF!</definedName>
    <definedName name="CS_10" localSheetId="24">#REF!</definedName>
    <definedName name="CS_10" localSheetId="21">#REF!</definedName>
    <definedName name="CS_10" localSheetId="33">#REF!</definedName>
    <definedName name="CS_10" localSheetId="34">#REF!</definedName>
    <definedName name="CS_10" localSheetId="35">#REF!</definedName>
    <definedName name="CS_10" localSheetId="36">#REF!</definedName>
    <definedName name="CS_10" localSheetId="22">#REF!</definedName>
    <definedName name="CS_10" localSheetId="43">#REF!</definedName>
    <definedName name="CS_10" localSheetId="45">#REF!</definedName>
    <definedName name="CS_10" localSheetId="5">#REF!</definedName>
    <definedName name="CS_10" localSheetId="30">#REF!</definedName>
    <definedName name="CS_10" localSheetId="15">#REF!</definedName>
    <definedName name="CS_10" localSheetId="41">#REF!</definedName>
    <definedName name="CS_10" localSheetId="42">#REF!</definedName>
    <definedName name="CS_10" localSheetId="40">#REF!</definedName>
    <definedName name="CS_10" localSheetId="38">#REF!</definedName>
    <definedName name="CS_100" localSheetId="0">#REF!</definedName>
    <definedName name="CS_100" localSheetId="2">#REF!</definedName>
    <definedName name="CS_100" localSheetId="19">#REF!</definedName>
    <definedName name="CS_100" localSheetId="13">#REF!</definedName>
    <definedName name="CS_100" localSheetId="8">#REF!</definedName>
    <definedName name="CS_100" localSheetId="10">#REF!</definedName>
    <definedName name="CS_100" localSheetId="16">#REF!</definedName>
    <definedName name="CS_100" localSheetId="17">#REF!</definedName>
    <definedName name="CS_100" localSheetId="18">#REF!</definedName>
    <definedName name="CS_100" localSheetId="1">#REF!</definedName>
    <definedName name="CS_100" localSheetId="20">#REF!</definedName>
    <definedName name="CS_100" localSheetId="24">#REF!</definedName>
    <definedName name="CS_100" localSheetId="4">#REF!</definedName>
    <definedName name="CS_100" localSheetId="21">#REF!</definedName>
    <definedName name="CS_100" localSheetId="33">#REF!</definedName>
    <definedName name="CS_100" localSheetId="22">#REF!</definedName>
    <definedName name="CS_100" localSheetId="43">#REF!</definedName>
    <definedName name="CS_100" localSheetId="45">#REF!</definedName>
    <definedName name="CS_100" localSheetId="5">#REF!</definedName>
    <definedName name="CS_100" localSheetId="30">#REF!</definedName>
    <definedName name="CS_100" localSheetId="15">#REF!</definedName>
    <definedName name="CS_100" localSheetId="41">#REF!</definedName>
    <definedName name="CS_100" localSheetId="42">#REF!</definedName>
    <definedName name="CS_100" localSheetId="40">#REF!</definedName>
    <definedName name="CS_100" localSheetId="38">#REF!</definedName>
    <definedName name="CS_10S" localSheetId="0">#REF!</definedName>
    <definedName name="CS_10S" localSheetId="2">#REF!</definedName>
    <definedName name="CS_10S" localSheetId="19">#REF!</definedName>
    <definedName name="CS_10S" localSheetId="13">#REF!</definedName>
    <definedName name="CS_10S" localSheetId="8">#REF!</definedName>
    <definedName name="CS_10S" localSheetId="10">#REF!</definedName>
    <definedName name="CS_10S" localSheetId="16">#REF!</definedName>
    <definedName name="CS_10S" localSheetId="17">#REF!</definedName>
    <definedName name="CS_10S" localSheetId="18">#REF!</definedName>
    <definedName name="CS_10S" localSheetId="1">#REF!</definedName>
    <definedName name="CS_10S" localSheetId="20">#REF!</definedName>
    <definedName name="CS_10S" localSheetId="24">#REF!</definedName>
    <definedName name="CS_10S" localSheetId="21">#REF!</definedName>
    <definedName name="CS_10S" localSheetId="33">#REF!</definedName>
    <definedName name="CS_10S" localSheetId="22">#REF!</definedName>
    <definedName name="CS_10S" localSheetId="43">#REF!</definedName>
    <definedName name="CS_10S" localSheetId="45">#REF!</definedName>
    <definedName name="CS_10S" localSheetId="30">#REF!</definedName>
    <definedName name="CS_10S" localSheetId="15">#REF!</definedName>
    <definedName name="CS_10S" localSheetId="41">#REF!</definedName>
    <definedName name="CS_10S" localSheetId="42">#REF!</definedName>
    <definedName name="CS_10S" localSheetId="40">#REF!</definedName>
    <definedName name="CS_10S" localSheetId="38">#REF!</definedName>
    <definedName name="CS_120" localSheetId="0">#REF!</definedName>
    <definedName name="CS_120" localSheetId="2">#REF!</definedName>
    <definedName name="CS_120" localSheetId="19">#REF!</definedName>
    <definedName name="CS_120" localSheetId="13">#REF!</definedName>
    <definedName name="CS_120" localSheetId="8">#REF!</definedName>
    <definedName name="CS_120" localSheetId="10">#REF!</definedName>
    <definedName name="CS_120" localSheetId="16">#REF!</definedName>
    <definedName name="CS_120" localSheetId="17">#REF!</definedName>
    <definedName name="CS_120" localSheetId="18">#REF!</definedName>
    <definedName name="CS_120" localSheetId="1">#REF!</definedName>
    <definedName name="CS_120" localSheetId="20">#REF!</definedName>
    <definedName name="CS_120" localSheetId="24">#REF!</definedName>
    <definedName name="CS_120" localSheetId="21">#REF!</definedName>
    <definedName name="CS_120" localSheetId="33">#REF!</definedName>
    <definedName name="CS_120" localSheetId="22">#REF!</definedName>
    <definedName name="CS_120" localSheetId="43">#REF!</definedName>
    <definedName name="CS_120" localSheetId="45">#REF!</definedName>
    <definedName name="CS_120" localSheetId="30">#REF!</definedName>
    <definedName name="CS_120" localSheetId="15">#REF!</definedName>
    <definedName name="CS_120" localSheetId="41">#REF!</definedName>
    <definedName name="CS_120" localSheetId="42">#REF!</definedName>
    <definedName name="CS_120" localSheetId="40">#REF!</definedName>
    <definedName name="CS_120" localSheetId="38">#REF!</definedName>
    <definedName name="CS_140" localSheetId="0">#REF!</definedName>
    <definedName name="CS_140" localSheetId="2">#REF!</definedName>
    <definedName name="CS_140" localSheetId="19">#REF!</definedName>
    <definedName name="CS_140" localSheetId="13">#REF!</definedName>
    <definedName name="CS_140" localSheetId="8">#REF!</definedName>
    <definedName name="CS_140" localSheetId="10">#REF!</definedName>
    <definedName name="CS_140" localSheetId="16">#REF!</definedName>
    <definedName name="CS_140" localSheetId="17">#REF!</definedName>
    <definedName name="CS_140" localSheetId="18">#REF!</definedName>
    <definedName name="CS_140" localSheetId="1">#REF!</definedName>
    <definedName name="CS_140" localSheetId="20">#REF!</definedName>
    <definedName name="CS_140" localSheetId="24">#REF!</definedName>
    <definedName name="CS_140" localSheetId="21">#REF!</definedName>
    <definedName name="CS_140" localSheetId="33">#REF!</definedName>
    <definedName name="CS_140" localSheetId="22">#REF!</definedName>
    <definedName name="CS_140" localSheetId="43">#REF!</definedName>
    <definedName name="CS_140" localSheetId="45">#REF!</definedName>
    <definedName name="CS_140" localSheetId="30">#REF!</definedName>
    <definedName name="CS_140" localSheetId="15">#REF!</definedName>
    <definedName name="CS_140" localSheetId="41">#REF!</definedName>
    <definedName name="CS_140" localSheetId="42">#REF!</definedName>
    <definedName name="CS_140" localSheetId="40">#REF!</definedName>
    <definedName name="CS_140" localSheetId="38">#REF!</definedName>
    <definedName name="CS_160" localSheetId="0">#REF!</definedName>
    <definedName name="CS_160" localSheetId="2">#REF!</definedName>
    <definedName name="CS_160" localSheetId="19">#REF!</definedName>
    <definedName name="CS_160" localSheetId="13">#REF!</definedName>
    <definedName name="CS_160" localSheetId="8">#REF!</definedName>
    <definedName name="CS_160" localSheetId="10">#REF!</definedName>
    <definedName name="CS_160" localSheetId="16">#REF!</definedName>
    <definedName name="CS_160" localSheetId="17">#REF!</definedName>
    <definedName name="CS_160" localSheetId="18">#REF!</definedName>
    <definedName name="CS_160" localSheetId="1">#REF!</definedName>
    <definedName name="CS_160" localSheetId="20">#REF!</definedName>
    <definedName name="CS_160" localSheetId="24">#REF!</definedName>
    <definedName name="CS_160" localSheetId="21">#REF!</definedName>
    <definedName name="CS_160" localSheetId="33">#REF!</definedName>
    <definedName name="CS_160" localSheetId="22">#REF!</definedName>
    <definedName name="CS_160" localSheetId="43">#REF!</definedName>
    <definedName name="CS_160" localSheetId="45">#REF!</definedName>
    <definedName name="CS_160" localSheetId="30">#REF!</definedName>
    <definedName name="CS_160" localSheetId="15">#REF!</definedName>
    <definedName name="CS_160" localSheetId="41">#REF!</definedName>
    <definedName name="CS_160" localSheetId="42">#REF!</definedName>
    <definedName name="CS_160" localSheetId="40">#REF!</definedName>
    <definedName name="CS_160" localSheetId="38">#REF!</definedName>
    <definedName name="CS_20" localSheetId="0">#REF!</definedName>
    <definedName name="CS_20" localSheetId="2">#REF!</definedName>
    <definedName name="CS_20" localSheetId="19">#REF!</definedName>
    <definedName name="CS_20" localSheetId="13">#REF!</definedName>
    <definedName name="CS_20" localSheetId="8">#REF!</definedName>
    <definedName name="CS_20" localSheetId="10">#REF!</definedName>
    <definedName name="CS_20" localSheetId="16">#REF!</definedName>
    <definedName name="CS_20" localSheetId="17">#REF!</definedName>
    <definedName name="CS_20" localSheetId="18">#REF!</definedName>
    <definedName name="CS_20" localSheetId="1">#REF!</definedName>
    <definedName name="CS_20" localSheetId="20">#REF!</definedName>
    <definedName name="CS_20" localSheetId="24">#REF!</definedName>
    <definedName name="CS_20" localSheetId="21">#REF!</definedName>
    <definedName name="CS_20" localSheetId="33">#REF!</definedName>
    <definedName name="CS_20" localSheetId="22">#REF!</definedName>
    <definedName name="CS_20" localSheetId="43">#REF!</definedName>
    <definedName name="CS_20" localSheetId="45">#REF!</definedName>
    <definedName name="CS_20" localSheetId="30">#REF!</definedName>
    <definedName name="CS_20" localSheetId="15">#REF!</definedName>
    <definedName name="CS_20" localSheetId="41">#REF!</definedName>
    <definedName name="CS_20" localSheetId="42">#REF!</definedName>
    <definedName name="CS_20" localSheetId="40">#REF!</definedName>
    <definedName name="CS_20" localSheetId="38">#REF!</definedName>
    <definedName name="CS_30" localSheetId="0">#REF!</definedName>
    <definedName name="CS_30" localSheetId="2">#REF!</definedName>
    <definedName name="CS_30" localSheetId="19">#REF!</definedName>
    <definedName name="CS_30" localSheetId="13">#REF!</definedName>
    <definedName name="CS_30" localSheetId="8">#REF!</definedName>
    <definedName name="CS_30" localSheetId="10">#REF!</definedName>
    <definedName name="CS_30" localSheetId="16">#REF!</definedName>
    <definedName name="CS_30" localSheetId="17">#REF!</definedName>
    <definedName name="CS_30" localSheetId="18">#REF!</definedName>
    <definedName name="CS_30" localSheetId="1">#REF!</definedName>
    <definedName name="CS_30" localSheetId="20">#REF!</definedName>
    <definedName name="CS_30" localSheetId="24">#REF!</definedName>
    <definedName name="CS_30" localSheetId="21">#REF!</definedName>
    <definedName name="CS_30" localSheetId="33">#REF!</definedName>
    <definedName name="CS_30" localSheetId="22">#REF!</definedName>
    <definedName name="CS_30" localSheetId="43">#REF!</definedName>
    <definedName name="CS_30" localSheetId="45">#REF!</definedName>
    <definedName name="CS_30" localSheetId="30">#REF!</definedName>
    <definedName name="CS_30" localSheetId="15">#REF!</definedName>
    <definedName name="CS_30" localSheetId="41">#REF!</definedName>
    <definedName name="CS_30" localSheetId="42">#REF!</definedName>
    <definedName name="CS_30" localSheetId="40">#REF!</definedName>
    <definedName name="CS_30" localSheetId="38">#REF!</definedName>
    <definedName name="CS_40" localSheetId="0">#REF!</definedName>
    <definedName name="CS_40" localSheetId="2">#REF!</definedName>
    <definedName name="CS_40" localSheetId="19">#REF!</definedName>
    <definedName name="CS_40" localSheetId="13">#REF!</definedName>
    <definedName name="CS_40" localSheetId="8">#REF!</definedName>
    <definedName name="CS_40" localSheetId="10">#REF!</definedName>
    <definedName name="CS_40" localSheetId="16">#REF!</definedName>
    <definedName name="CS_40" localSheetId="17">#REF!</definedName>
    <definedName name="CS_40" localSheetId="18">#REF!</definedName>
    <definedName name="CS_40" localSheetId="1">#REF!</definedName>
    <definedName name="CS_40" localSheetId="20">#REF!</definedName>
    <definedName name="CS_40" localSheetId="24">#REF!</definedName>
    <definedName name="CS_40" localSheetId="21">#REF!</definedName>
    <definedName name="CS_40" localSheetId="33">#REF!</definedName>
    <definedName name="CS_40" localSheetId="22">#REF!</definedName>
    <definedName name="CS_40" localSheetId="43">#REF!</definedName>
    <definedName name="CS_40" localSheetId="45">#REF!</definedName>
    <definedName name="CS_40" localSheetId="30">#REF!</definedName>
    <definedName name="CS_40" localSheetId="15">#REF!</definedName>
    <definedName name="CS_40" localSheetId="41">#REF!</definedName>
    <definedName name="CS_40" localSheetId="42">#REF!</definedName>
    <definedName name="CS_40" localSheetId="40">#REF!</definedName>
    <definedName name="CS_40" localSheetId="38">#REF!</definedName>
    <definedName name="CS_40S" localSheetId="0">#REF!</definedName>
    <definedName name="CS_40S" localSheetId="2">#REF!</definedName>
    <definedName name="CS_40S" localSheetId="19">#REF!</definedName>
    <definedName name="CS_40S" localSheetId="13">#REF!</definedName>
    <definedName name="CS_40S" localSheetId="8">#REF!</definedName>
    <definedName name="CS_40S" localSheetId="10">#REF!</definedName>
    <definedName name="CS_40S" localSheetId="16">#REF!</definedName>
    <definedName name="CS_40S" localSheetId="17">#REF!</definedName>
    <definedName name="CS_40S" localSheetId="18">#REF!</definedName>
    <definedName name="CS_40S" localSheetId="1">#REF!</definedName>
    <definedName name="CS_40S" localSheetId="20">#REF!</definedName>
    <definedName name="CS_40S" localSheetId="24">#REF!</definedName>
    <definedName name="CS_40S" localSheetId="21">#REF!</definedName>
    <definedName name="CS_40S" localSheetId="33">#REF!</definedName>
    <definedName name="CS_40S" localSheetId="22">#REF!</definedName>
    <definedName name="CS_40S" localSheetId="43">#REF!</definedName>
    <definedName name="CS_40S" localSheetId="45">#REF!</definedName>
    <definedName name="CS_40S" localSheetId="30">#REF!</definedName>
    <definedName name="CS_40S" localSheetId="15">#REF!</definedName>
    <definedName name="CS_40S" localSheetId="41">#REF!</definedName>
    <definedName name="CS_40S" localSheetId="42">#REF!</definedName>
    <definedName name="CS_40S" localSheetId="40">#REF!</definedName>
    <definedName name="CS_40S" localSheetId="38">#REF!</definedName>
    <definedName name="CS_5S" localSheetId="0">#REF!</definedName>
    <definedName name="CS_5S" localSheetId="2">#REF!</definedName>
    <definedName name="CS_5S" localSheetId="19">#REF!</definedName>
    <definedName name="CS_5S" localSheetId="13">#REF!</definedName>
    <definedName name="CS_5S" localSheetId="8">#REF!</definedName>
    <definedName name="CS_5S" localSheetId="10">#REF!</definedName>
    <definedName name="CS_5S" localSheetId="16">#REF!</definedName>
    <definedName name="CS_5S" localSheetId="17">#REF!</definedName>
    <definedName name="CS_5S" localSheetId="18">#REF!</definedName>
    <definedName name="CS_5S" localSheetId="1">#REF!</definedName>
    <definedName name="CS_5S" localSheetId="20">#REF!</definedName>
    <definedName name="CS_5S" localSheetId="24">#REF!</definedName>
    <definedName name="CS_5S" localSheetId="21">#REF!</definedName>
    <definedName name="CS_5S" localSheetId="33">#REF!</definedName>
    <definedName name="CS_5S" localSheetId="22">#REF!</definedName>
    <definedName name="CS_5S" localSheetId="43">#REF!</definedName>
    <definedName name="CS_5S" localSheetId="45">#REF!</definedName>
    <definedName name="CS_5S" localSheetId="30">#REF!</definedName>
    <definedName name="CS_5S" localSheetId="15">#REF!</definedName>
    <definedName name="CS_5S" localSheetId="41">#REF!</definedName>
    <definedName name="CS_5S" localSheetId="42">#REF!</definedName>
    <definedName name="CS_5S" localSheetId="40">#REF!</definedName>
    <definedName name="CS_5S" localSheetId="38">#REF!</definedName>
    <definedName name="CS_60" localSheetId="0">#REF!</definedName>
    <definedName name="CS_60" localSheetId="2">#REF!</definedName>
    <definedName name="CS_60" localSheetId="19">#REF!</definedName>
    <definedName name="CS_60" localSheetId="13">#REF!</definedName>
    <definedName name="CS_60" localSheetId="8">#REF!</definedName>
    <definedName name="CS_60" localSheetId="10">#REF!</definedName>
    <definedName name="CS_60" localSheetId="16">#REF!</definedName>
    <definedName name="CS_60" localSheetId="17">#REF!</definedName>
    <definedName name="CS_60" localSheetId="18">#REF!</definedName>
    <definedName name="CS_60" localSheetId="1">#REF!</definedName>
    <definedName name="CS_60" localSheetId="20">#REF!</definedName>
    <definedName name="CS_60" localSheetId="24">#REF!</definedName>
    <definedName name="CS_60" localSheetId="21">#REF!</definedName>
    <definedName name="CS_60" localSheetId="33">#REF!</definedName>
    <definedName name="CS_60" localSheetId="22">#REF!</definedName>
    <definedName name="CS_60" localSheetId="43">#REF!</definedName>
    <definedName name="CS_60" localSheetId="45">#REF!</definedName>
    <definedName name="CS_60" localSheetId="30">#REF!</definedName>
    <definedName name="CS_60" localSheetId="15">#REF!</definedName>
    <definedName name="CS_60" localSheetId="41">#REF!</definedName>
    <definedName name="CS_60" localSheetId="42">#REF!</definedName>
    <definedName name="CS_60" localSheetId="40">#REF!</definedName>
    <definedName name="CS_60" localSheetId="38">#REF!</definedName>
    <definedName name="CS_80" localSheetId="0">#REF!</definedName>
    <definedName name="CS_80" localSheetId="2">#REF!</definedName>
    <definedName name="CS_80" localSheetId="19">#REF!</definedName>
    <definedName name="CS_80" localSheetId="13">#REF!</definedName>
    <definedName name="CS_80" localSheetId="8">#REF!</definedName>
    <definedName name="CS_80" localSheetId="10">#REF!</definedName>
    <definedName name="CS_80" localSheetId="16">#REF!</definedName>
    <definedName name="CS_80" localSheetId="17">#REF!</definedName>
    <definedName name="CS_80" localSheetId="18">#REF!</definedName>
    <definedName name="CS_80" localSheetId="1">#REF!</definedName>
    <definedName name="CS_80" localSheetId="20">#REF!</definedName>
    <definedName name="CS_80" localSheetId="24">#REF!</definedName>
    <definedName name="CS_80" localSheetId="21">#REF!</definedName>
    <definedName name="CS_80" localSheetId="33">#REF!</definedName>
    <definedName name="CS_80" localSheetId="22">#REF!</definedName>
    <definedName name="CS_80" localSheetId="43">#REF!</definedName>
    <definedName name="CS_80" localSheetId="45">#REF!</definedName>
    <definedName name="CS_80" localSheetId="30">#REF!</definedName>
    <definedName name="CS_80" localSheetId="15">#REF!</definedName>
    <definedName name="CS_80" localSheetId="41">#REF!</definedName>
    <definedName name="CS_80" localSheetId="42">#REF!</definedName>
    <definedName name="CS_80" localSheetId="40">#REF!</definedName>
    <definedName name="CS_80" localSheetId="38">#REF!</definedName>
    <definedName name="CS_80S" localSheetId="0">#REF!</definedName>
    <definedName name="CS_80S" localSheetId="2">#REF!</definedName>
    <definedName name="CS_80S" localSheetId="19">#REF!</definedName>
    <definedName name="CS_80S" localSheetId="13">#REF!</definedName>
    <definedName name="CS_80S" localSheetId="8">#REF!</definedName>
    <definedName name="CS_80S" localSheetId="10">#REF!</definedName>
    <definedName name="CS_80S" localSheetId="16">#REF!</definedName>
    <definedName name="CS_80S" localSheetId="17">#REF!</definedName>
    <definedName name="CS_80S" localSheetId="18">#REF!</definedName>
    <definedName name="CS_80S" localSheetId="1">#REF!</definedName>
    <definedName name="CS_80S" localSheetId="20">#REF!</definedName>
    <definedName name="CS_80S" localSheetId="24">#REF!</definedName>
    <definedName name="CS_80S" localSheetId="21">#REF!</definedName>
    <definedName name="CS_80S" localSheetId="33">#REF!</definedName>
    <definedName name="CS_80S" localSheetId="22">#REF!</definedName>
    <definedName name="CS_80S" localSheetId="43">#REF!</definedName>
    <definedName name="CS_80S" localSheetId="45">#REF!</definedName>
    <definedName name="CS_80S" localSheetId="30">#REF!</definedName>
    <definedName name="CS_80S" localSheetId="15">#REF!</definedName>
    <definedName name="CS_80S" localSheetId="41">#REF!</definedName>
    <definedName name="CS_80S" localSheetId="42">#REF!</definedName>
    <definedName name="CS_80S" localSheetId="40">#REF!</definedName>
    <definedName name="CS_80S" localSheetId="38">#REF!</definedName>
    <definedName name="CS_STD" localSheetId="0">#REF!</definedName>
    <definedName name="CS_STD" localSheetId="2">#REF!</definedName>
    <definedName name="CS_STD" localSheetId="19">#REF!</definedName>
    <definedName name="CS_STD" localSheetId="13">#REF!</definedName>
    <definedName name="CS_STD" localSheetId="8">#REF!</definedName>
    <definedName name="CS_STD" localSheetId="10">#REF!</definedName>
    <definedName name="CS_STD" localSheetId="16">#REF!</definedName>
    <definedName name="CS_STD" localSheetId="17">#REF!</definedName>
    <definedName name="CS_STD" localSheetId="18">#REF!</definedName>
    <definedName name="CS_STD" localSheetId="1">#REF!</definedName>
    <definedName name="CS_STD" localSheetId="20">#REF!</definedName>
    <definedName name="CS_STD" localSheetId="24">#REF!</definedName>
    <definedName name="CS_STD" localSheetId="21">#REF!</definedName>
    <definedName name="CS_STD" localSheetId="33">#REF!</definedName>
    <definedName name="CS_STD" localSheetId="22">#REF!</definedName>
    <definedName name="CS_STD" localSheetId="43">#REF!</definedName>
    <definedName name="CS_STD" localSheetId="45">#REF!</definedName>
    <definedName name="CS_STD" localSheetId="30">#REF!</definedName>
    <definedName name="CS_STD" localSheetId="15">#REF!</definedName>
    <definedName name="CS_STD" localSheetId="41">#REF!</definedName>
    <definedName name="CS_STD" localSheetId="42">#REF!</definedName>
    <definedName name="CS_STD" localSheetId="40">#REF!</definedName>
    <definedName name="CS_STD" localSheetId="38">#REF!</definedName>
    <definedName name="CS_XS" localSheetId="0">#REF!</definedName>
    <definedName name="CS_XS" localSheetId="2">#REF!</definedName>
    <definedName name="CS_XS" localSheetId="19">#REF!</definedName>
    <definedName name="CS_XS" localSheetId="13">#REF!</definedName>
    <definedName name="CS_XS" localSheetId="8">#REF!</definedName>
    <definedName name="CS_XS" localSheetId="10">#REF!</definedName>
    <definedName name="CS_XS" localSheetId="16">#REF!</definedName>
    <definedName name="CS_XS" localSheetId="17">#REF!</definedName>
    <definedName name="CS_XS" localSheetId="18">#REF!</definedName>
    <definedName name="CS_XS" localSheetId="1">#REF!</definedName>
    <definedName name="CS_XS" localSheetId="20">#REF!</definedName>
    <definedName name="CS_XS" localSheetId="24">#REF!</definedName>
    <definedName name="CS_XS" localSheetId="21">#REF!</definedName>
    <definedName name="CS_XS" localSheetId="33">#REF!</definedName>
    <definedName name="CS_XS" localSheetId="22">#REF!</definedName>
    <definedName name="CS_XS" localSheetId="43">#REF!</definedName>
    <definedName name="CS_XS" localSheetId="45">#REF!</definedName>
    <definedName name="CS_XS" localSheetId="30">#REF!</definedName>
    <definedName name="CS_XS" localSheetId="15">#REF!</definedName>
    <definedName name="CS_XS" localSheetId="41">#REF!</definedName>
    <definedName name="CS_XS" localSheetId="42">#REF!</definedName>
    <definedName name="CS_XS" localSheetId="40">#REF!</definedName>
    <definedName name="CS_XS" localSheetId="38">#REF!</definedName>
    <definedName name="CS_XXS" localSheetId="0">#REF!</definedName>
    <definedName name="CS_XXS" localSheetId="2">#REF!</definedName>
    <definedName name="CS_XXS" localSheetId="19">#REF!</definedName>
    <definedName name="CS_XXS" localSheetId="13">#REF!</definedName>
    <definedName name="CS_XXS" localSheetId="8">#REF!</definedName>
    <definedName name="CS_XXS" localSheetId="10">#REF!</definedName>
    <definedName name="CS_XXS" localSheetId="16">#REF!</definedName>
    <definedName name="CS_XXS" localSheetId="17">#REF!</definedName>
    <definedName name="CS_XXS" localSheetId="18">#REF!</definedName>
    <definedName name="CS_XXS" localSheetId="1">#REF!</definedName>
    <definedName name="CS_XXS" localSheetId="20">#REF!</definedName>
    <definedName name="CS_XXS" localSheetId="24">#REF!</definedName>
    <definedName name="CS_XXS" localSheetId="21">#REF!</definedName>
    <definedName name="CS_XXS" localSheetId="33">#REF!</definedName>
    <definedName name="CS_XXS" localSheetId="22">#REF!</definedName>
    <definedName name="CS_XXS" localSheetId="43">#REF!</definedName>
    <definedName name="CS_XXS" localSheetId="45">#REF!</definedName>
    <definedName name="CS_XXS" localSheetId="30">#REF!</definedName>
    <definedName name="CS_XXS" localSheetId="15">#REF!</definedName>
    <definedName name="CS_XXS" localSheetId="41">#REF!</definedName>
    <definedName name="CS_XXS" localSheetId="42">#REF!</definedName>
    <definedName name="CS_XXS" localSheetId="40">#REF!</definedName>
    <definedName name="CS_XXS" localSheetId="38">#REF!</definedName>
    <definedName name="cv" localSheetId="0" hidden="1">{"'TDTGT (theo Dphuong)'!$A$4:$F$75"}</definedName>
    <definedName name="cv" localSheetId="2" hidden="1">{"'TDTGT (theo Dphuong)'!$A$4:$F$75"}</definedName>
    <definedName name="cv" localSheetId="19" hidden="1">{"'TDTGT (theo Dphuong)'!$A$4:$F$75"}</definedName>
    <definedName name="cv" localSheetId="13" hidden="1">{"'TDTGT (theo Dphuong)'!$A$4:$F$75"}</definedName>
    <definedName name="cv" localSheetId="18" hidden="1">{"'TDTGT (theo Dphuong)'!$A$4:$F$75"}</definedName>
    <definedName name="cv" localSheetId="1" hidden="1">{"'TDTGT (theo Dphuong)'!$A$4:$F$75"}</definedName>
    <definedName name="cv" localSheetId="20" hidden="1">{"'TDTGT (theo Dphuong)'!$A$4:$F$75"}</definedName>
    <definedName name="cv" localSheetId="24" hidden="1">{"'TDTGT (theo Dphuong)'!$A$4:$F$75"}</definedName>
    <definedName name="cv" localSheetId="21" hidden="1">{"'TDTGT (theo Dphuong)'!$A$4:$F$75"}</definedName>
    <definedName name="cv" localSheetId="32" hidden="1">{"'TDTGT (theo Dphuong)'!$A$4:$F$75"}</definedName>
    <definedName name="cv" localSheetId="33" hidden="1">{"'TDTGT (theo Dphuong)'!$A$4:$F$75"}</definedName>
    <definedName name="cv" localSheetId="34" hidden="1">{"'TDTGT (theo Dphuong)'!$A$4:$F$75"}</definedName>
    <definedName name="cv" localSheetId="35" hidden="1">{"'TDTGT (theo Dphuong)'!$A$4:$F$75"}</definedName>
    <definedName name="cv" localSheetId="36" hidden="1">{"'TDTGT (theo Dphuong)'!$A$4:$F$75"}</definedName>
    <definedName name="cv" localSheetId="22" hidden="1">{"'TDTGT (theo Dphuong)'!$A$4:$F$75"}</definedName>
    <definedName name="cv" localSheetId="45" hidden="1">{"'TDTGT (theo Dphuong)'!$A$4:$F$75"}</definedName>
    <definedName name="cv" localSheetId="5" hidden="1">{"'TDTGT (theo Dphuong)'!$A$4:$F$75"}</definedName>
    <definedName name="cv" localSheetId="30" hidden="1">{"'TDTGT (theo Dphuong)'!$A$4:$F$75"}</definedName>
    <definedName name="cv" localSheetId="15" hidden="1">{"'TDTGT (theo Dphuong)'!$A$4:$F$75"}</definedName>
    <definedName name="cv" localSheetId="41" hidden="1">{"'TDTGT (theo Dphuong)'!$A$4:$F$75"}</definedName>
    <definedName name="cv" localSheetId="42" hidden="1">{"'TDTGT (theo Dphuong)'!$A$4:$F$75"}</definedName>
    <definedName name="cx" localSheetId="0">#REF!</definedName>
    <definedName name="cx" localSheetId="2">#REF!</definedName>
    <definedName name="cx" localSheetId="19">#REF!</definedName>
    <definedName name="cx" localSheetId="13">#REF!</definedName>
    <definedName name="cx" localSheetId="8">#REF!</definedName>
    <definedName name="cx" localSheetId="10">#REF!</definedName>
    <definedName name="cx" localSheetId="16">#REF!</definedName>
    <definedName name="cx" localSheetId="17">#REF!</definedName>
    <definedName name="cx" localSheetId="18">#REF!</definedName>
    <definedName name="cx" localSheetId="1">#REF!</definedName>
    <definedName name="cx" localSheetId="20">#REF!</definedName>
    <definedName name="cx" localSheetId="24">#REF!</definedName>
    <definedName name="cx" localSheetId="21">#REF!</definedName>
    <definedName name="cx" localSheetId="33">#REF!</definedName>
    <definedName name="cx" localSheetId="34">#REF!</definedName>
    <definedName name="cx" localSheetId="35">#REF!</definedName>
    <definedName name="cx" localSheetId="36">#REF!</definedName>
    <definedName name="cx" localSheetId="22">#REF!</definedName>
    <definedName name="cx" localSheetId="43">#REF!</definedName>
    <definedName name="cx" localSheetId="45">#REF!</definedName>
    <definedName name="cx" localSheetId="5">#REF!</definedName>
    <definedName name="cx" localSheetId="30">#REF!</definedName>
    <definedName name="cx" localSheetId="15">#REF!</definedName>
    <definedName name="cx" localSheetId="41">#REF!</definedName>
    <definedName name="cx" localSheetId="42">#REF!</definedName>
    <definedName name="cx" localSheetId="40">#REF!</definedName>
    <definedName name="cx" localSheetId="38">#REF!</definedName>
    <definedName name="d" localSheetId="0" hidden="1">#REF!</definedName>
    <definedName name="d" localSheetId="2" hidden="1">#REF!</definedName>
    <definedName name="d" localSheetId="19" hidden="1">#REF!</definedName>
    <definedName name="d" localSheetId="13" hidden="1">#REF!</definedName>
    <definedName name="d" localSheetId="8" hidden="1">#REF!</definedName>
    <definedName name="d" localSheetId="10" hidden="1">#REF!</definedName>
    <definedName name="d" localSheetId="16" hidden="1">#REF!</definedName>
    <definedName name="d" localSheetId="17" hidden="1">#REF!</definedName>
    <definedName name="d" localSheetId="18" hidden="1">#REF!</definedName>
    <definedName name="d" localSheetId="1" hidden="1">#REF!</definedName>
    <definedName name="d" localSheetId="20" hidden="1">#REF!</definedName>
    <definedName name="d" localSheetId="24" hidden="1">#REF!</definedName>
    <definedName name="d" localSheetId="21" hidden="1">#REF!</definedName>
    <definedName name="d" localSheetId="33" hidden="1">#REF!</definedName>
    <definedName name="d" localSheetId="22" hidden="1">#REF!</definedName>
    <definedName name="d" localSheetId="43" hidden="1">#REF!</definedName>
    <definedName name="d" localSheetId="45" hidden="1">#REF!</definedName>
    <definedName name="d" localSheetId="5" hidden="1">#REF!</definedName>
    <definedName name="d" localSheetId="30" hidden="1">#REF!</definedName>
    <definedName name="d" localSheetId="15" hidden="1">#REF!</definedName>
    <definedName name="d" localSheetId="41" hidden="1">#REF!</definedName>
    <definedName name="d" localSheetId="42" hidden="1">#REF!</definedName>
    <definedName name="d" localSheetId="40" hidden="1">#REF!</definedName>
    <definedName name="d" localSheetId="38" hidden="1">#REF!</definedName>
    <definedName name="dd" localSheetId="0">#REF!</definedName>
    <definedName name="dd" localSheetId="2">#REF!</definedName>
    <definedName name="dd" localSheetId="19">#REF!</definedName>
    <definedName name="dd" localSheetId="13">#REF!</definedName>
    <definedName name="dd" localSheetId="8">#REF!</definedName>
    <definedName name="dd" localSheetId="10">#REF!</definedName>
    <definedName name="dd" localSheetId="16">#REF!</definedName>
    <definedName name="dd" localSheetId="17">#REF!</definedName>
    <definedName name="dd" localSheetId="18">#REF!</definedName>
    <definedName name="dd" localSheetId="1">#REF!</definedName>
    <definedName name="dd" localSheetId="20">#REF!</definedName>
    <definedName name="dd" localSheetId="24">#REF!</definedName>
    <definedName name="dd" localSheetId="21">#REF!</definedName>
    <definedName name="dd" localSheetId="33">#REF!</definedName>
    <definedName name="dd" localSheetId="22">#REF!</definedName>
    <definedName name="dd" localSheetId="45">#REF!</definedName>
    <definedName name="dd" localSheetId="5">#REF!</definedName>
    <definedName name="dd" localSheetId="30">#REF!</definedName>
    <definedName name="dd" localSheetId="15">#REF!</definedName>
    <definedName name="dd" localSheetId="41">#REF!</definedName>
    <definedName name="dd" localSheetId="42">#REF!</definedName>
    <definedName name="dd" localSheetId="40">#REF!</definedName>
    <definedName name="dd" localSheetId="38">#REF!</definedName>
    <definedName name="df" localSheetId="2" hidden="1">#REF!</definedName>
    <definedName name="df" localSheetId="19" hidden="1">#REF!</definedName>
    <definedName name="df" localSheetId="13" hidden="1">#REF!</definedName>
    <definedName name="df" localSheetId="8" hidden="1">#REF!</definedName>
    <definedName name="df" localSheetId="10" hidden="1">#REF!</definedName>
    <definedName name="df" localSheetId="16" hidden="1">#REF!</definedName>
    <definedName name="df" localSheetId="17" hidden="1">#REF!</definedName>
    <definedName name="df" localSheetId="18" hidden="1">#REF!</definedName>
    <definedName name="df" localSheetId="1" hidden="1">#REF!</definedName>
    <definedName name="df" localSheetId="20" hidden="1">#REF!</definedName>
    <definedName name="df" localSheetId="24" hidden="1">#REF!</definedName>
    <definedName name="df" localSheetId="21" hidden="1">#REF!</definedName>
    <definedName name="df" localSheetId="33" hidden="1">#REF!</definedName>
    <definedName name="df" localSheetId="22" hidden="1">#REF!</definedName>
    <definedName name="df" localSheetId="43" hidden="1">#REF!</definedName>
    <definedName name="df" localSheetId="45" hidden="1">#REF!</definedName>
    <definedName name="df" localSheetId="30" hidden="1">#REF!</definedName>
    <definedName name="df" localSheetId="15" hidden="1">#REF!</definedName>
    <definedName name="df" localSheetId="41" hidden="1">#REF!</definedName>
    <definedName name="df" localSheetId="42" hidden="1">#REF!</definedName>
    <definedName name="df" localSheetId="40" hidden="1">#REF!</definedName>
    <definedName name="df" localSheetId="38" hidden="1">#REF!</definedName>
    <definedName name="dg" localSheetId="2">#REF!</definedName>
    <definedName name="dg" localSheetId="19">#REF!</definedName>
    <definedName name="dg" localSheetId="13">#REF!</definedName>
    <definedName name="dg" localSheetId="8">#REF!</definedName>
    <definedName name="dg" localSheetId="10">#REF!</definedName>
    <definedName name="dg" localSheetId="16">#REF!</definedName>
    <definedName name="dg" localSheetId="17">#REF!</definedName>
    <definedName name="dg" localSheetId="18">#REF!</definedName>
    <definedName name="dg" localSheetId="1">#REF!</definedName>
    <definedName name="dg" localSheetId="20">#REF!</definedName>
    <definedName name="dg" localSheetId="24">#REF!</definedName>
    <definedName name="dg" localSheetId="21">#REF!</definedName>
    <definedName name="dg" localSheetId="33">#REF!</definedName>
    <definedName name="dg" localSheetId="22">#REF!</definedName>
    <definedName name="dg" localSheetId="45">#REF!</definedName>
    <definedName name="dg" localSheetId="30">#REF!</definedName>
    <definedName name="dg" localSheetId="15">#REF!</definedName>
    <definedName name="dg" localSheetId="41">#REF!</definedName>
    <definedName name="dg" localSheetId="42">#REF!</definedName>
    <definedName name="dg" localSheetId="40">#REF!</definedName>
    <definedName name="dg" localSheetId="38">#REF!</definedName>
    <definedName name="dien" localSheetId="2">#REF!</definedName>
    <definedName name="dien" localSheetId="19">#REF!</definedName>
    <definedName name="dien" localSheetId="13">#REF!</definedName>
    <definedName name="dien" localSheetId="8">#REF!</definedName>
    <definedName name="dien" localSheetId="10">#REF!</definedName>
    <definedName name="dien" localSheetId="16">#REF!</definedName>
    <definedName name="dien" localSheetId="17">#REF!</definedName>
    <definedName name="dien" localSheetId="18">#REF!</definedName>
    <definedName name="dien" localSheetId="1">#REF!</definedName>
    <definedName name="dien" localSheetId="20">#REF!</definedName>
    <definedName name="dien" localSheetId="24">#REF!</definedName>
    <definedName name="dien" localSheetId="21">#REF!</definedName>
    <definedName name="dien" localSheetId="33">#REF!</definedName>
    <definedName name="dien" localSheetId="22">#REF!</definedName>
    <definedName name="dien" localSheetId="45">#REF!</definedName>
    <definedName name="dien" localSheetId="30">#REF!</definedName>
    <definedName name="dien" localSheetId="15">#REF!</definedName>
    <definedName name="dien" localSheetId="41">#REF!</definedName>
    <definedName name="dien" localSheetId="42">#REF!</definedName>
    <definedName name="dien" localSheetId="40">#REF!</definedName>
    <definedName name="dien" localSheetId="38">#REF!</definedName>
    <definedName name="dn" localSheetId="0" hidden="1">{"'TDTGT (theo Dphuong)'!$A$4:$F$75"}</definedName>
    <definedName name="dn" localSheetId="2" hidden="1">{"'TDTGT (theo Dphuong)'!$A$4:$F$75"}</definedName>
    <definedName name="dn" localSheetId="19" hidden="1">{"'TDTGT (theo Dphuong)'!$A$4:$F$75"}</definedName>
    <definedName name="dn" localSheetId="13" hidden="1">{"'TDTGT (theo Dphuong)'!$A$4:$F$75"}</definedName>
    <definedName name="dn" localSheetId="18" hidden="1">{"'TDTGT (theo Dphuong)'!$A$4:$F$75"}</definedName>
    <definedName name="dn" localSheetId="1" hidden="1">{"'TDTGT (theo Dphuong)'!$A$4:$F$75"}</definedName>
    <definedName name="dn" localSheetId="20" hidden="1">{"'TDTGT (theo Dphuong)'!$A$4:$F$75"}</definedName>
    <definedName name="dn" localSheetId="24" hidden="1">{"'TDTGT (theo Dphuong)'!$A$4:$F$75"}</definedName>
    <definedName name="dn" localSheetId="21" hidden="1">{"'TDTGT (theo Dphuong)'!$A$4:$F$75"}</definedName>
    <definedName name="dn" localSheetId="32" hidden="1">{"'TDTGT (theo Dphuong)'!$A$4:$F$75"}</definedName>
    <definedName name="dn" localSheetId="33" hidden="1">{"'TDTGT (theo Dphuong)'!$A$4:$F$75"}</definedName>
    <definedName name="dn" localSheetId="34" hidden="1">{"'TDTGT (theo Dphuong)'!$A$4:$F$75"}</definedName>
    <definedName name="dn" localSheetId="35" hidden="1">{"'TDTGT (theo Dphuong)'!$A$4:$F$75"}</definedName>
    <definedName name="dn" localSheetId="36" hidden="1">{"'TDTGT (theo Dphuong)'!$A$4:$F$75"}</definedName>
    <definedName name="dn" localSheetId="22" hidden="1">{"'TDTGT (theo Dphuong)'!$A$4:$F$75"}</definedName>
    <definedName name="dn" localSheetId="45" hidden="1">{"'TDTGT (theo Dphuong)'!$A$4:$F$75"}</definedName>
    <definedName name="dn" localSheetId="5" hidden="1">{"'TDTGT (theo Dphuong)'!$A$4:$F$75"}</definedName>
    <definedName name="dn" localSheetId="30" hidden="1">{"'TDTGT (theo Dphuong)'!$A$4:$F$75"}</definedName>
    <definedName name="dn" localSheetId="15" hidden="1">{"'TDTGT (theo Dphuong)'!$A$4:$F$75"}</definedName>
    <definedName name="dn" localSheetId="41" hidden="1">{"'TDTGT (theo Dphuong)'!$A$4:$F$75"}</definedName>
    <definedName name="dn" localSheetId="42" hidden="1">{"'TDTGT (theo Dphuong)'!$A$4:$F$75"}</definedName>
    <definedName name="ffddg" localSheetId="0">#REF!</definedName>
    <definedName name="ffddg" localSheetId="2">#REF!</definedName>
    <definedName name="ffddg" localSheetId="13">#REF!</definedName>
    <definedName name="ffddg" localSheetId="8">#REF!</definedName>
    <definedName name="ffddg" localSheetId="10">#REF!</definedName>
    <definedName name="ffddg" localSheetId="16">#REF!</definedName>
    <definedName name="ffddg" localSheetId="17">#REF!</definedName>
    <definedName name="ffddg" localSheetId="18">#REF!</definedName>
    <definedName name="ffddg" localSheetId="1">#REF!</definedName>
    <definedName name="ffddg" localSheetId="24">#REF!</definedName>
    <definedName name="ffddg" localSheetId="21">#REF!</definedName>
    <definedName name="ffddg" localSheetId="33">#REF!</definedName>
    <definedName name="ffddg" localSheetId="34">#REF!</definedName>
    <definedName name="ffddg" localSheetId="35">#REF!</definedName>
    <definedName name="ffddg" localSheetId="36">#REF!</definedName>
    <definedName name="ffddg" localSheetId="22">#REF!</definedName>
    <definedName name="ffddg" localSheetId="45">#REF!</definedName>
    <definedName name="ffddg" localSheetId="5">#REF!</definedName>
    <definedName name="ffddg" localSheetId="30">#REF!</definedName>
    <definedName name="ffddg" localSheetId="15">#REF!</definedName>
    <definedName name="ffddg" localSheetId="41">#REF!</definedName>
    <definedName name="ffddg" localSheetId="42">#REF!</definedName>
    <definedName name="ffddg" localSheetId="40">#REF!</definedName>
    <definedName name="ffddg" localSheetId="38">#REF!</definedName>
    <definedName name="FP" localSheetId="0">'[1]COAT&amp;WRAP-QIOT-#3'!#REF!</definedName>
    <definedName name="FP" localSheetId="2">'[1]COAT&amp;WRAP-QIOT-#3'!#REF!</definedName>
    <definedName name="FP" localSheetId="19">'[1]COAT&amp;WRAP-QIOT-#3'!#REF!</definedName>
    <definedName name="FP" localSheetId="13">'[2]COAT&amp;WRAP-QIOT-#3'!#REF!</definedName>
    <definedName name="FP" localSheetId="8">'[2]COAT&amp;WRAP-QIOT-#3'!#REF!</definedName>
    <definedName name="FP" localSheetId="10">'[2]COAT&amp;WRAP-QIOT-#3'!#REF!</definedName>
    <definedName name="FP" localSheetId="16">'[2]COAT&amp;WRAP-QIOT-#3'!#REF!</definedName>
    <definedName name="FP" localSheetId="17">'[2]COAT&amp;WRAP-QIOT-#3'!#REF!</definedName>
    <definedName name="FP" localSheetId="18">'[2]COAT&amp;WRAP-QIOT-#3'!#REF!</definedName>
    <definedName name="FP" localSheetId="1">'[1]COAT&amp;WRAP-QIOT-#3'!#REF!</definedName>
    <definedName name="FP" localSheetId="20">'[1]COAT&amp;WRAP-QIOT-#3'!#REF!</definedName>
    <definedName name="FP" localSheetId="24">'[2]COAT&amp;WRAP-QIOT-#3'!#REF!</definedName>
    <definedName name="FP" localSheetId="4">'[1]COAT&amp;WRAP-QIOT-#3'!#REF!</definedName>
    <definedName name="FP" localSheetId="21">'[1]COAT&amp;WRAP-QIOT-#3'!#REF!</definedName>
    <definedName name="FP" localSheetId="5">'[1]COAT&amp;WRAP-QIOT-#3'!#REF!</definedName>
    <definedName name="FP" localSheetId="15">'[2]COAT&amp;WRAP-QIOT-#3'!#REF!</definedName>
    <definedName name="FP" localSheetId="42">'[1]COAT&amp;WRAP-QIOT-#3'!#REF!</definedName>
    <definedName name="FP" localSheetId="40">'[1]COAT&amp;WRAP-QIOT-#3'!#REF!</definedName>
    <definedName name="FP" localSheetId="38">'[1]COAT&amp;WRAP-QIOT-#3'!#REF!</definedName>
    <definedName name="FP">'[2]COAT&amp;WRAP-QIOT-#3'!#REF!</definedName>
    <definedName name="h" localSheetId="0" hidden="1">{"'TDTGT (theo Dphuong)'!$A$4:$F$75"}</definedName>
    <definedName name="h" localSheetId="2" hidden="1">{"'TDTGT (theo Dphuong)'!$A$4:$F$75"}</definedName>
    <definedName name="h" localSheetId="19" hidden="1">{"'TDTGT (theo Dphuong)'!$A$4:$F$75"}</definedName>
    <definedName name="h" localSheetId="13" hidden="1">{"'TDTGT (theo Dphuong)'!$A$4:$F$75"}</definedName>
    <definedName name="h" localSheetId="18" hidden="1">{"'TDTGT (theo Dphuong)'!$A$4:$F$75"}</definedName>
    <definedName name="h" localSheetId="1" hidden="1">{"'TDTGT (theo Dphuong)'!$A$4:$F$75"}</definedName>
    <definedName name="h" localSheetId="20" hidden="1">{"'TDTGT (theo Dphuong)'!$A$4:$F$75"}</definedName>
    <definedName name="h" localSheetId="24" hidden="1">{"'TDTGT (theo Dphuong)'!$A$4:$F$75"}</definedName>
    <definedName name="h" localSheetId="21" hidden="1">{"'TDTGT (theo Dphuong)'!$A$4:$F$75"}</definedName>
    <definedName name="h" localSheetId="32" hidden="1">{"'TDTGT (theo Dphuong)'!$A$4:$F$75"}</definedName>
    <definedName name="h" localSheetId="33" hidden="1">{"'TDTGT (theo Dphuong)'!$A$4:$F$75"}</definedName>
    <definedName name="h" localSheetId="34" hidden="1">{"'TDTGT (theo Dphuong)'!$A$4:$F$75"}</definedName>
    <definedName name="h" localSheetId="35" hidden="1">{"'TDTGT (theo Dphuong)'!$A$4:$F$75"}</definedName>
    <definedName name="h" localSheetId="36" hidden="1">{"'TDTGT (theo Dphuong)'!$A$4:$F$75"}</definedName>
    <definedName name="h" localSheetId="22" hidden="1">{"'TDTGT (theo Dphuong)'!$A$4:$F$75"}</definedName>
    <definedName name="h" localSheetId="45" hidden="1">{"'TDTGT (theo Dphuong)'!$A$4:$F$75"}</definedName>
    <definedName name="h" localSheetId="5" hidden="1">{"'TDTGT (theo Dphuong)'!$A$4:$F$75"}</definedName>
    <definedName name="h" localSheetId="30" hidden="1">{"'TDTGT (theo Dphuong)'!$A$4:$F$75"}</definedName>
    <definedName name="h" localSheetId="15" hidden="1">{"'TDTGT (theo Dphuong)'!$A$4:$F$75"}</definedName>
    <definedName name="h" localSheetId="41" hidden="1">{"'TDTGT (theo Dphuong)'!$A$4:$F$75"}</definedName>
    <definedName name="h" localSheetId="42" hidden="1">{"'TDTGT (theo Dphuong)'!$A$4:$F$75"}</definedName>
    <definedName name="hab" localSheetId="0">#REF!</definedName>
    <definedName name="hab" localSheetId="2">#REF!</definedName>
    <definedName name="hab" localSheetId="19">#REF!</definedName>
    <definedName name="hab" localSheetId="13">#REF!</definedName>
    <definedName name="hab" localSheetId="8">#REF!</definedName>
    <definedName name="hab" localSheetId="10">#REF!</definedName>
    <definedName name="hab" localSheetId="16">#REF!</definedName>
    <definedName name="hab" localSheetId="17">#REF!</definedName>
    <definedName name="hab" localSheetId="18">#REF!</definedName>
    <definedName name="hab" localSheetId="1">#REF!</definedName>
    <definedName name="hab" localSheetId="20">#REF!</definedName>
    <definedName name="hab" localSheetId="24">#REF!</definedName>
    <definedName name="hab" localSheetId="4">#REF!</definedName>
    <definedName name="hab" localSheetId="21">#REF!</definedName>
    <definedName name="hab" localSheetId="33">#REF!</definedName>
    <definedName name="hab" localSheetId="34">#REF!</definedName>
    <definedName name="hab" localSheetId="35">#REF!</definedName>
    <definedName name="hab" localSheetId="36">#REF!</definedName>
    <definedName name="hab" localSheetId="22">#REF!</definedName>
    <definedName name="hab" localSheetId="43">#REF!</definedName>
    <definedName name="hab" localSheetId="45">#REF!</definedName>
    <definedName name="hab" localSheetId="5">#REF!</definedName>
    <definedName name="hab" localSheetId="30">#REF!</definedName>
    <definedName name="hab" localSheetId="15">#REF!</definedName>
    <definedName name="hab" localSheetId="41">#REF!</definedName>
    <definedName name="hab" localSheetId="42">#REF!</definedName>
    <definedName name="hab" localSheetId="40">#REF!</definedName>
    <definedName name="hab" localSheetId="38">#REF!</definedName>
    <definedName name="habac" localSheetId="0">#REF!</definedName>
    <definedName name="habac" localSheetId="2">#REF!</definedName>
    <definedName name="habac" localSheetId="19">#REF!</definedName>
    <definedName name="habac" localSheetId="13">#REF!</definedName>
    <definedName name="habac" localSheetId="8">#REF!</definedName>
    <definedName name="habac" localSheetId="10">#REF!</definedName>
    <definedName name="habac" localSheetId="16">#REF!</definedName>
    <definedName name="habac" localSheetId="17">#REF!</definedName>
    <definedName name="habac" localSheetId="18">#REF!</definedName>
    <definedName name="habac" localSheetId="1">#REF!</definedName>
    <definedName name="habac" localSheetId="20">#REF!</definedName>
    <definedName name="habac" localSheetId="24">#REF!</definedName>
    <definedName name="habac" localSheetId="4">#REF!</definedName>
    <definedName name="habac" localSheetId="21">#REF!</definedName>
    <definedName name="habac" localSheetId="33">#REF!</definedName>
    <definedName name="habac" localSheetId="22">#REF!</definedName>
    <definedName name="habac" localSheetId="43">#REF!</definedName>
    <definedName name="habac" localSheetId="45">#REF!</definedName>
    <definedName name="habac" localSheetId="5">#REF!</definedName>
    <definedName name="habac" localSheetId="30">#REF!</definedName>
    <definedName name="habac" localSheetId="15">#REF!</definedName>
    <definedName name="habac" localSheetId="41">#REF!</definedName>
    <definedName name="habac" localSheetId="42">#REF!</definedName>
    <definedName name="habac" localSheetId="40">#REF!</definedName>
    <definedName name="habac" localSheetId="38">#REF!</definedName>
    <definedName name="Habac1">'[8]7 THAI NGUYEN'!$A$11</definedName>
    <definedName name="hhg" localSheetId="0">#REF!</definedName>
    <definedName name="hhg" localSheetId="2">#REF!</definedName>
    <definedName name="hhg" localSheetId="19">#REF!</definedName>
    <definedName name="hhg" localSheetId="13">#REF!</definedName>
    <definedName name="hhg" localSheetId="8">#REF!</definedName>
    <definedName name="hhg" localSheetId="10">#REF!</definedName>
    <definedName name="hhg" localSheetId="16">#REF!</definedName>
    <definedName name="hhg" localSheetId="17">#REF!</definedName>
    <definedName name="hhg" localSheetId="18">#REF!</definedName>
    <definedName name="hhg" localSheetId="1">#REF!</definedName>
    <definedName name="hhg" localSheetId="20">#REF!</definedName>
    <definedName name="hhg" localSheetId="24">#REF!</definedName>
    <definedName name="hhg" localSheetId="4">#REF!</definedName>
    <definedName name="hhg" localSheetId="21">#REF!</definedName>
    <definedName name="hhg" localSheetId="33">#REF!</definedName>
    <definedName name="hhg" localSheetId="34">#REF!</definedName>
    <definedName name="hhg" localSheetId="35">#REF!</definedName>
    <definedName name="hhg" localSheetId="36">#REF!</definedName>
    <definedName name="hhg" localSheetId="22">#REF!</definedName>
    <definedName name="hhg" localSheetId="43">#REF!</definedName>
    <definedName name="hhg" localSheetId="45">#REF!</definedName>
    <definedName name="hhg" localSheetId="5">#REF!</definedName>
    <definedName name="hhg" localSheetId="30">#REF!</definedName>
    <definedName name="hhg" localSheetId="15">#REF!</definedName>
    <definedName name="hhg" localSheetId="41">#REF!</definedName>
    <definedName name="hhg" localSheetId="42">#REF!</definedName>
    <definedName name="hhg" localSheetId="40">#REF!</definedName>
    <definedName name="hhg" localSheetId="38">#REF!</definedName>
    <definedName name="HTML_CodePage" hidden="1">1252</definedName>
    <definedName name="HTML_Control" localSheetId="0" hidden="1">{"'TDTGT (theo Dphuong)'!$A$4:$F$75"}</definedName>
    <definedName name="HTML_Control" localSheetId="2" hidden="1">{"'TDTGT (theo Dphuong)'!$A$4:$F$75"}</definedName>
    <definedName name="HTML_Control" localSheetId="19" hidden="1">{"'TDTGT (theo Dphuong)'!$A$4:$F$75"}</definedName>
    <definedName name="HTML_Control" localSheetId="13" hidden="1">{"'TDTGT (theo Dphuong)'!$A$4:$F$75"}</definedName>
    <definedName name="HTML_Control" localSheetId="18" hidden="1">{"'TDTGT (theo Dphuong)'!$A$4:$F$75"}</definedName>
    <definedName name="HTML_Control" localSheetId="1" hidden="1">{"'TDTGT (theo Dphuong)'!$A$4:$F$75"}</definedName>
    <definedName name="HTML_Control" localSheetId="20" hidden="1">{"'TDTGT (theo Dphuong)'!$A$4:$F$75"}</definedName>
    <definedName name="HTML_Control" localSheetId="24" hidden="1">{"'TDTGT (theo Dphuong)'!$A$4:$F$75"}</definedName>
    <definedName name="HTML_Control" localSheetId="4" hidden="1">{"'TDTGT (theo Dphuong)'!$A$4:$F$75"}</definedName>
    <definedName name="HTML_Control" localSheetId="21" hidden="1">{"'TDTGT (theo Dphuong)'!$A$4:$F$75"}</definedName>
    <definedName name="HTML_Control" localSheetId="32" hidden="1">{"'TDTGT (theo Dphuong)'!$A$4:$F$75"}</definedName>
    <definedName name="HTML_Control" localSheetId="33" hidden="1">{"'TDTGT (theo Dphuong)'!$A$4:$F$75"}</definedName>
    <definedName name="HTML_Control" localSheetId="34" hidden="1">{"'TDTGT (theo Dphuong)'!$A$4:$F$75"}</definedName>
    <definedName name="HTML_Control" localSheetId="35" hidden="1">{"'TDTGT (theo Dphuong)'!$A$4:$F$75"}</definedName>
    <definedName name="HTML_Control" localSheetId="36" hidden="1">{"'TDTGT (theo Dphuong)'!$A$4:$F$75"}</definedName>
    <definedName name="HTML_Control" localSheetId="22" hidden="1">{"'TDTGT (theo Dphuong)'!$A$4:$F$75"}</definedName>
    <definedName name="HTML_Control" localSheetId="43" hidden="1">{"'TDTGT (theo Dphuong)'!$A$4:$F$75"}</definedName>
    <definedName name="HTML_Control" localSheetId="45" hidden="1">{"'TDTGT (theo Dphuong)'!$A$4:$F$75"}</definedName>
    <definedName name="HTML_Control" localSheetId="5" hidden="1">{"'TDTGT (theo Dphuong)'!$A$4:$F$75"}</definedName>
    <definedName name="HTML_Control" localSheetId="30" hidden="1">{"'TDTGT (theo Dphuong)'!$A$4:$F$75"}</definedName>
    <definedName name="HTML_Control" localSheetId="15" hidden="1">{"'TDTGT (theo Dphuong)'!$A$4:$F$75"}</definedName>
    <definedName name="HTML_Control" localSheetId="41" hidden="1">{"'TDTGT (theo Dphuong)'!$A$4:$F$75"}</definedName>
    <definedName name="HTML_Control" localSheetId="42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2" hidden="1">{#N/A,#N/A,FALSE,"Chung"}</definedName>
    <definedName name="i" localSheetId="19" hidden="1">{#N/A,#N/A,FALSE,"Chung"}</definedName>
    <definedName name="i" localSheetId="13" hidden="1">{#N/A,#N/A,FALSE,"Chung"}</definedName>
    <definedName name="i" localSheetId="18" hidden="1">{#N/A,#N/A,FALSE,"Chung"}</definedName>
    <definedName name="i" localSheetId="1" hidden="1">{#N/A,#N/A,FALSE,"Chung"}</definedName>
    <definedName name="i" localSheetId="20" hidden="1">{#N/A,#N/A,FALSE,"Chung"}</definedName>
    <definedName name="i" localSheetId="24" hidden="1">{#N/A,#N/A,FALSE,"Chung"}</definedName>
    <definedName name="i" localSheetId="21" hidden="1">{#N/A,#N/A,FALSE,"Chung"}</definedName>
    <definedName name="i" localSheetId="32" hidden="1">{#N/A,#N/A,FALSE,"Chung"}</definedName>
    <definedName name="i" localSheetId="33" hidden="1">{#N/A,#N/A,FALSE,"Chung"}</definedName>
    <definedName name="i" localSheetId="34" hidden="1">{#N/A,#N/A,FALSE,"Chung"}</definedName>
    <definedName name="i" localSheetId="35" hidden="1">{#N/A,#N/A,FALSE,"Chung"}</definedName>
    <definedName name="i" localSheetId="36" hidden="1">{#N/A,#N/A,FALSE,"Chung"}</definedName>
    <definedName name="i" localSheetId="22" hidden="1">{#N/A,#N/A,FALSE,"Chung"}</definedName>
    <definedName name="i" localSheetId="45" hidden="1">{#N/A,#N/A,FALSE,"Chung"}</definedName>
    <definedName name="i" localSheetId="5" hidden="1">{#N/A,#N/A,FALSE,"Chung"}</definedName>
    <definedName name="i" localSheetId="30" hidden="1">{#N/A,#N/A,FALSE,"Chung"}</definedName>
    <definedName name="i" localSheetId="15" hidden="1">{#N/A,#N/A,FALSE,"Chung"}</definedName>
    <definedName name="i" localSheetId="41" hidden="1">{#N/A,#N/A,FALSE,"Chung"}</definedName>
    <definedName name="i" localSheetId="42" hidden="1">{#N/A,#N/A,FALSE,"Chung"}</definedName>
    <definedName name="IO" localSheetId="0">'[1]COAT&amp;WRAP-QIOT-#3'!#REF!</definedName>
    <definedName name="IO" localSheetId="2">'[1]COAT&amp;WRAP-QIOT-#3'!#REF!</definedName>
    <definedName name="IO" localSheetId="19">'[1]COAT&amp;WRAP-QIOT-#3'!#REF!</definedName>
    <definedName name="IO" localSheetId="13">'[2]COAT&amp;WRAP-QIOT-#3'!#REF!</definedName>
    <definedName name="IO" localSheetId="8">'[2]COAT&amp;WRAP-QIOT-#3'!#REF!</definedName>
    <definedName name="IO" localSheetId="10">'[2]COAT&amp;WRAP-QIOT-#3'!#REF!</definedName>
    <definedName name="IO" localSheetId="16">'[2]COAT&amp;WRAP-QIOT-#3'!#REF!</definedName>
    <definedName name="IO" localSheetId="17">'[2]COAT&amp;WRAP-QIOT-#3'!#REF!</definedName>
    <definedName name="IO" localSheetId="18">'[2]COAT&amp;WRAP-QIOT-#3'!#REF!</definedName>
    <definedName name="IO" localSheetId="1">'[1]COAT&amp;WRAP-QIOT-#3'!#REF!</definedName>
    <definedName name="IO" localSheetId="20">'[1]COAT&amp;WRAP-QIOT-#3'!#REF!</definedName>
    <definedName name="IO" localSheetId="24">'[2]COAT&amp;WRAP-QIOT-#3'!#REF!</definedName>
    <definedName name="IO" localSheetId="4">'[1]COAT&amp;WRAP-QIOT-#3'!#REF!</definedName>
    <definedName name="IO" localSheetId="21">'[1]COAT&amp;WRAP-QIOT-#3'!#REF!</definedName>
    <definedName name="IO" localSheetId="5">'[1]COAT&amp;WRAP-QIOT-#3'!#REF!</definedName>
    <definedName name="IO" localSheetId="15">'[2]COAT&amp;WRAP-QIOT-#3'!#REF!</definedName>
    <definedName name="IO" localSheetId="42">'[1]COAT&amp;WRAP-QIOT-#3'!#REF!</definedName>
    <definedName name="IO" localSheetId="40">'[1]COAT&amp;WRAP-QIOT-#3'!#REF!</definedName>
    <definedName name="IO" localSheetId="38">'[1]COAT&amp;WRAP-QIOT-#3'!#REF!</definedName>
    <definedName name="IO">'[2]COAT&amp;WRAP-QIOT-#3'!#REF!</definedName>
    <definedName name="kjh" localSheetId="0" hidden="1">{#N/A,#N/A,FALSE,"Chung"}</definedName>
    <definedName name="kjh" localSheetId="2" hidden="1">{#N/A,#N/A,FALSE,"Chung"}</definedName>
    <definedName name="kjh" localSheetId="19" hidden="1">{#N/A,#N/A,FALSE,"Chung"}</definedName>
    <definedName name="kjh" localSheetId="13" hidden="1">{#N/A,#N/A,FALSE,"Chung"}</definedName>
    <definedName name="kjh" localSheetId="18" hidden="1">{#N/A,#N/A,FALSE,"Chung"}</definedName>
    <definedName name="kjh" localSheetId="1" hidden="1">{#N/A,#N/A,FALSE,"Chung"}</definedName>
    <definedName name="kjh" localSheetId="20" hidden="1">{#N/A,#N/A,FALSE,"Chung"}</definedName>
    <definedName name="kjh" localSheetId="24" hidden="1">{#N/A,#N/A,FALSE,"Chung"}</definedName>
    <definedName name="kjh" localSheetId="21" hidden="1">{#N/A,#N/A,FALSE,"Chung"}</definedName>
    <definedName name="kjh" localSheetId="32" hidden="1">{#N/A,#N/A,FALSE,"Chung"}</definedName>
    <definedName name="kjh" localSheetId="33" hidden="1">{#N/A,#N/A,FALSE,"Chung"}</definedName>
    <definedName name="kjh" localSheetId="34" hidden="1">{#N/A,#N/A,FALSE,"Chung"}</definedName>
    <definedName name="kjh" localSheetId="35" hidden="1">{#N/A,#N/A,FALSE,"Chung"}</definedName>
    <definedName name="kjh" localSheetId="36" hidden="1">{#N/A,#N/A,FALSE,"Chung"}</definedName>
    <definedName name="kjh" localSheetId="22" hidden="1">{#N/A,#N/A,FALSE,"Chung"}</definedName>
    <definedName name="kjh" localSheetId="45" hidden="1">{#N/A,#N/A,FALSE,"Chung"}</definedName>
    <definedName name="kjh" localSheetId="5" hidden="1">{#N/A,#N/A,FALSE,"Chung"}</definedName>
    <definedName name="kjh" localSheetId="30" hidden="1">{#N/A,#N/A,FALSE,"Chung"}</definedName>
    <definedName name="kjh" localSheetId="15" hidden="1">{#N/A,#N/A,FALSE,"Chung"}</definedName>
    <definedName name="kjh" localSheetId="41" hidden="1">{#N/A,#N/A,FALSE,"Chung"}</definedName>
    <definedName name="kjh" localSheetId="42" hidden="1">{#N/A,#N/A,FALSE,"Chung"}</definedName>
    <definedName name="kjhjfhdjkfndfndf" localSheetId="0">#REF!</definedName>
    <definedName name="kjhjfhdjkfndfndf" localSheetId="2">#REF!</definedName>
    <definedName name="kjhjfhdjkfndfndf" localSheetId="19">#REF!</definedName>
    <definedName name="kjhjfhdjkfndfndf" localSheetId="13">#REF!</definedName>
    <definedName name="kjhjfhdjkfndfndf" localSheetId="8">#REF!</definedName>
    <definedName name="kjhjfhdjkfndfndf" localSheetId="10">#REF!</definedName>
    <definedName name="kjhjfhdjkfndfndf" localSheetId="16">#REF!</definedName>
    <definedName name="kjhjfhdjkfndfndf" localSheetId="17">#REF!</definedName>
    <definedName name="kjhjfhdjkfndfndf" localSheetId="18">#REF!</definedName>
    <definedName name="kjhjfhdjkfndfndf" localSheetId="1">#REF!</definedName>
    <definedName name="kjhjfhdjkfndfndf" localSheetId="20">#REF!</definedName>
    <definedName name="kjhjfhdjkfndfndf" localSheetId="24">#REF!</definedName>
    <definedName name="kjhjfhdjkfndfndf" localSheetId="4">#REF!</definedName>
    <definedName name="kjhjfhdjkfndfndf" localSheetId="21">#REF!</definedName>
    <definedName name="kjhjfhdjkfndfndf" localSheetId="33">#REF!</definedName>
    <definedName name="kjhjfhdjkfndfndf" localSheetId="34">#REF!</definedName>
    <definedName name="kjhjfhdjkfndfndf" localSheetId="35">#REF!</definedName>
    <definedName name="kjhjfhdjkfndfndf" localSheetId="36">#REF!</definedName>
    <definedName name="kjhjfhdjkfndfndf" localSheetId="22">#REF!</definedName>
    <definedName name="kjhjfhdjkfndfndf" localSheetId="43">#REF!</definedName>
    <definedName name="kjhjfhdjkfndfndf" localSheetId="45">#REF!</definedName>
    <definedName name="kjhjfhdjkfndfndf" localSheetId="5">#REF!</definedName>
    <definedName name="kjhjfhdjkfndfndf" localSheetId="30">#REF!</definedName>
    <definedName name="kjhjfhdjkfndfndf" localSheetId="15">#REF!</definedName>
    <definedName name="kjhjfhdjkfndfndf" localSheetId="41">#REF!</definedName>
    <definedName name="kjhjfhdjkfndfndf" localSheetId="42">#REF!</definedName>
    <definedName name="kjhjfhdjkfndfndf" localSheetId="40">#REF!</definedName>
    <definedName name="kjhjfhdjkfndfndf" localSheetId="38">#REF!</definedName>
    <definedName name="m" localSheetId="0" hidden="1">{"'TDTGT (theo Dphuong)'!$A$4:$F$75"}</definedName>
    <definedName name="m" localSheetId="2" hidden="1">{"'TDTGT (theo Dphuong)'!$A$4:$F$75"}</definedName>
    <definedName name="m" localSheetId="19" hidden="1">{"'TDTGT (theo Dphuong)'!$A$4:$F$75"}</definedName>
    <definedName name="m" localSheetId="13" hidden="1">{"'TDTGT (theo Dphuong)'!$A$4:$F$75"}</definedName>
    <definedName name="m" localSheetId="18" hidden="1">{"'TDTGT (theo Dphuong)'!$A$4:$F$75"}</definedName>
    <definedName name="m" localSheetId="1" hidden="1">{"'TDTGT (theo Dphuong)'!$A$4:$F$75"}</definedName>
    <definedName name="m" localSheetId="20" hidden="1">{"'TDTGT (theo Dphuong)'!$A$4:$F$75"}</definedName>
    <definedName name="m" localSheetId="24" hidden="1">{"'TDTGT (theo Dphuong)'!$A$4:$F$75"}</definedName>
    <definedName name="m" localSheetId="21" hidden="1">{"'TDTGT (theo Dphuong)'!$A$4:$F$75"}</definedName>
    <definedName name="m" localSheetId="32" hidden="1">{"'TDTGT (theo Dphuong)'!$A$4:$F$75"}</definedName>
    <definedName name="m" localSheetId="33" hidden="1">{"'TDTGT (theo Dphuong)'!$A$4:$F$75"}</definedName>
    <definedName name="m" localSheetId="34" hidden="1">{"'TDTGT (theo Dphuong)'!$A$4:$F$75"}</definedName>
    <definedName name="m" localSheetId="35" hidden="1">{"'TDTGT (theo Dphuong)'!$A$4:$F$75"}</definedName>
    <definedName name="m" localSheetId="36" hidden="1">{"'TDTGT (theo Dphuong)'!$A$4:$F$75"}</definedName>
    <definedName name="m" localSheetId="22" hidden="1">{"'TDTGT (theo Dphuong)'!$A$4:$F$75"}</definedName>
    <definedName name="m" localSheetId="45" hidden="1">{"'TDTGT (theo Dphuong)'!$A$4:$F$75"}</definedName>
    <definedName name="m" localSheetId="5" hidden="1">{"'TDTGT (theo Dphuong)'!$A$4:$F$75"}</definedName>
    <definedName name="m" localSheetId="30" hidden="1">{"'TDTGT (theo Dphuong)'!$A$4:$F$75"}</definedName>
    <definedName name="m" localSheetId="15" hidden="1">{"'TDTGT (theo Dphuong)'!$A$4:$F$75"}</definedName>
    <definedName name="m" localSheetId="41" hidden="1">{"'TDTGT (theo Dphuong)'!$A$4:$F$75"}</definedName>
    <definedName name="m" localSheetId="42" hidden="1">{"'TDTGT (theo Dphuong)'!$A$4:$F$75"}</definedName>
    <definedName name="MAT" localSheetId="0">'[1]COAT&amp;WRAP-QIOT-#3'!#REF!</definedName>
    <definedName name="MAT" localSheetId="2">'[1]COAT&amp;WRAP-QIOT-#3'!#REF!</definedName>
    <definedName name="MAT" localSheetId="19">'[1]COAT&amp;WRAP-QIOT-#3'!#REF!</definedName>
    <definedName name="MAT" localSheetId="13">'[2]COAT&amp;WRAP-QIOT-#3'!#REF!</definedName>
    <definedName name="MAT" localSheetId="8">'[2]COAT&amp;WRAP-QIOT-#3'!#REF!</definedName>
    <definedName name="MAT" localSheetId="10">'[2]COAT&amp;WRAP-QIOT-#3'!#REF!</definedName>
    <definedName name="MAT" localSheetId="16">'[2]COAT&amp;WRAP-QIOT-#3'!#REF!</definedName>
    <definedName name="MAT" localSheetId="17">'[2]COAT&amp;WRAP-QIOT-#3'!#REF!</definedName>
    <definedName name="MAT" localSheetId="18">'[2]COAT&amp;WRAP-QIOT-#3'!#REF!</definedName>
    <definedName name="MAT" localSheetId="1">'[1]COAT&amp;WRAP-QIOT-#3'!#REF!</definedName>
    <definedName name="MAT" localSheetId="20">'[1]COAT&amp;WRAP-QIOT-#3'!#REF!</definedName>
    <definedName name="MAT" localSheetId="24">'[2]COAT&amp;WRAP-QIOT-#3'!#REF!</definedName>
    <definedName name="MAT" localSheetId="4">'[1]COAT&amp;WRAP-QIOT-#3'!#REF!</definedName>
    <definedName name="MAT" localSheetId="21">'[1]COAT&amp;WRAP-QIOT-#3'!#REF!</definedName>
    <definedName name="MAT" localSheetId="5">'[1]COAT&amp;WRAP-QIOT-#3'!#REF!</definedName>
    <definedName name="MAT" localSheetId="15">'[2]COAT&amp;WRAP-QIOT-#3'!#REF!</definedName>
    <definedName name="MAT" localSheetId="42">'[1]COAT&amp;WRAP-QIOT-#3'!#REF!</definedName>
    <definedName name="MAT" localSheetId="40">'[1]COAT&amp;WRAP-QIOT-#3'!#REF!</definedName>
    <definedName name="MAT" localSheetId="38">'[1]COAT&amp;WRAP-QIOT-#3'!#REF!</definedName>
    <definedName name="MAT">'[2]COAT&amp;WRAP-QIOT-#3'!#REF!</definedName>
    <definedName name="mc" localSheetId="0">#REF!</definedName>
    <definedName name="mc" localSheetId="2">#REF!</definedName>
    <definedName name="mc" localSheetId="19">#REF!</definedName>
    <definedName name="mc" localSheetId="13">#REF!</definedName>
    <definedName name="mc" localSheetId="8">#REF!</definedName>
    <definedName name="mc" localSheetId="10">#REF!</definedName>
    <definedName name="mc" localSheetId="16">#REF!</definedName>
    <definedName name="mc" localSheetId="17">#REF!</definedName>
    <definedName name="mc" localSheetId="18">#REF!</definedName>
    <definedName name="mc" localSheetId="1">#REF!</definedName>
    <definedName name="mc" localSheetId="20">#REF!</definedName>
    <definedName name="mc" localSheetId="24">#REF!</definedName>
    <definedName name="mc" localSheetId="4">#REF!</definedName>
    <definedName name="mc" localSheetId="21">#REF!</definedName>
    <definedName name="mc" localSheetId="33">#REF!</definedName>
    <definedName name="mc" localSheetId="34">#REF!</definedName>
    <definedName name="mc" localSheetId="35">#REF!</definedName>
    <definedName name="mc" localSheetId="36">#REF!</definedName>
    <definedName name="mc" localSheetId="22">#REF!</definedName>
    <definedName name="mc" localSheetId="43">#REF!</definedName>
    <definedName name="mc" localSheetId="45">#REF!</definedName>
    <definedName name="mc" localSheetId="5">#REF!</definedName>
    <definedName name="mc" localSheetId="30">#REF!</definedName>
    <definedName name="mc" localSheetId="15">#REF!</definedName>
    <definedName name="mc" localSheetId="41">#REF!</definedName>
    <definedName name="mc" localSheetId="42">#REF!</definedName>
    <definedName name="mc" localSheetId="40">#REF!</definedName>
    <definedName name="mc" localSheetId="38">#REF!</definedName>
    <definedName name="MF" localSheetId="0">'[1]COAT&amp;WRAP-QIOT-#3'!#REF!</definedName>
    <definedName name="MF" localSheetId="2">'[1]COAT&amp;WRAP-QIOT-#3'!#REF!</definedName>
    <definedName name="MF" localSheetId="19">'[1]COAT&amp;WRAP-QIOT-#3'!#REF!</definedName>
    <definedName name="MF" localSheetId="13">'[2]COAT&amp;WRAP-QIOT-#3'!#REF!</definedName>
    <definedName name="MF" localSheetId="8">'[2]COAT&amp;WRAP-QIOT-#3'!#REF!</definedName>
    <definedName name="MF" localSheetId="10">'[2]COAT&amp;WRAP-QIOT-#3'!#REF!</definedName>
    <definedName name="MF" localSheetId="16">'[2]COAT&amp;WRAP-QIOT-#3'!#REF!</definedName>
    <definedName name="MF" localSheetId="17">'[2]COAT&amp;WRAP-QIOT-#3'!#REF!</definedName>
    <definedName name="MF" localSheetId="18">'[2]COAT&amp;WRAP-QIOT-#3'!#REF!</definedName>
    <definedName name="MF" localSheetId="1">'[1]COAT&amp;WRAP-QIOT-#3'!#REF!</definedName>
    <definedName name="MF" localSheetId="20">'[1]COAT&amp;WRAP-QIOT-#3'!#REF!</definedName>
    <definedName name="MF" localSheetId="24">'[2]COAT&amp;WRAP-QIOT-#3'!#REF!</definedName>
    <definedName name="MF" localSheetId="4">'[1]COAT&amp;WRAP-QIOT-#3'!#REF!</definedName>
    <definedName name="MF" localSheetId="21">'[1]COAT&amp;WRAP-QIOT-#3'!#REF!</definedName>
    <definedName name="MF" localSheetId="5">'[1]COAT&amp;WRAP-QIOT-#3'!#REF!</definedName>
    <definedName name="MF" localSheetId="15">'[2]COAT&amp;WRAP-QIOT-#3'!#REF!</definedName>
    <definedName name="MF" localSheetId="42">'[1]COAT&amp;WRAP-QIOT-#3'!#REF!</definedName>
    <definedName name="MF" localSheetId="40">'[1]COAT&amp;WRAP-QIOT-#3'!#REF!</definedName>
    <definedName name="MF" localSheetId="38">'[1]COAT&amp;WRAP-QIOT-#3'!#REF!</definedName>
    <definedName name="MF">'[2]COAT&amp;WRAP-QIOT-#3'!#REF!</definedName>
    <definedName name="mnh" localSheetId="0">'[9]2.74'!#REF!</definedName>
    <definedName name="mnh" localSheetId="2">'[9]2.74'!#REF!</definedName>
    <definedName name="mnh" localSheetId="19">'[9]2.74'!#REF!</definedName>
    <definedName name="mnh" localSheetId="8">'[9]2.74'!#REF!</definedName>
    <definedName name="mnh" localSheetId="10">'[9]2.74'!#REF!</definedName>
    <definedName name="mnh" localSheetId="16">'[9]2.74'!#REF!</definedName>
    <definedName name="mnh" localSheetId="17">'[9]2.74'!#REF!</definedName>
    <definedName name="mnh" localSheetId="18">'[9]2.74'!#REF!</definedName>
    <definedName name="mnh" localSheetId="1">'[9]2.74'!#REF!</definedName>
    <definedName name="mnh" localSheetId="20">'[9]2.74'!#REF!</definedName>
    <definedName name="mnh" localSheetId="24">'[9]2.74'!#REF!</definedName>
    <definedName name="mnh" localSheetId="21">'[9]2.74'!#REF!</definedName>
    <definedName name="mnh" localSheetId="5">'[9]2.74'!#REF!</definedName>
    <definedName name="mnh" localSheetId="15">'[9]2.74'!#REF!</definedName>
    <definedName name="mnh" localSheetId="42">'[9]2.74'!#REF!</definedName>
    <definedName name="mnh" localSheetId="40">'[9]2.74'!#REF!</definedName>
    <definedName name="mnh" localSheetId="38">'[9]2.74'!#REF!</definedName>
    <definedName name="mnh">'[9]2.74'!#REF!</definedName>
    <definedName name="n" localSheetId="0">'[9]2.74'!#REF!</definedName>
    <definedName name="n" localSheetId="2">'[9]2.74'!#REF!</definedName>
    <definedName name="n" localSheetId="19">'[9]2.74'!#REF!</definedName>
    <definedName name="n" localSheetId="8">'[9]2.74'!#REF!</definedName>
    <definedName name="n" localSheetId="10">'[9]2.74'!#REF!</definedName>
    <definedName name="n" localSheetId="16">'[9]2.74'!#REF!</definedName>
    <definedName name="n" localSheetId="17">'[9]2.74'!#REF!</definedName>
    <definedName name="n" localSheetId="18">'[9]2.74'!#REF!</definedName>
    <definedName name="n" localSheetId="1">'[9]2.74'!#REF!</definedName>
    <definedName name="n" localSheetId="20">'[9]2.74'!#REF!</definedName>
    <definedName name="n" localSheetId="24">'[9]2.74'!#REF!</definedName>
    <definedName name="n" localSheetId="21">'[9]2.74'!#REF!</definedName>
    <definedName name="n" localSheetId="5">'[9]2.74'!#REF!</definedName>
    <definedName name="n" localSheetId="42">'[9]2.74'!#REF!</definedName>
    <definedName name="n" localSheetId="40">'[9]2.74'!#REF!</definedName>
    <definedName name="n" localSheetId="38">'[9]2.74'!#REF!</definedName>
    <definedName name="n">'[9]2.74'!#REF!</definedName>
    <definedName name="nhan" localSheetId="0">#REF!</definedName>
    <definedName name="nhan" localSheetId="2">#REF!</definedName>
    <definedName name="nhan" localSheetId="19">#REF!</definedName>
    <definedName name="nhan" localSheetId="13">#REF!</definedName>
    <definedName name="nhan" localSheetId="8">#REF!</definedName>
    <definedName name="nhan" localSheetId="10">#REF!</definedName>
    <definedName name="nhan" localSheetId="16">#REF!</definedName>
    <definedName name="nhan" localSheetId="17">#REF!</definedName>
    <definedName name="nhan" localSheetId="18">#REF!</definedName>
    <definedName name="nhan" localSheetId="1">#REF!</definedName>
    <definedName name="nhan" localSheetId="20">#REF!</definedName>
    <definedName name="nhan" localSheetId="24">#REF!</definedName>
    <definedName name="nhan" localSheetId="4">#REF!</definedName>
    <definedName name="nhan" localSheetId="21">#REF!</definedName>
    <definedName name="nhan" localSheetId="33">#REF!</definedName>
    <definedName name="nhan" localSheetId="34">#REF!</definedName>
    <definedName name="nhan" localSheetId="35">#REF!</definedName>
    <definedName name="nhan" localSheetId="22">#REF!</definedName>
    <definedName name="nhan" localSheetId="43">#REF!</definedName>
    <definedName name="nhan" localSheetId="45">#REF!</definedName>
    <definedName name="nhan" localSheetId="5">#REF!</definedName>
    <definedName name="nhan" localSheetId="30">#REF!</definedName>
    <definedName name="nhan" localSheetId="15">#REF!</definedName>
    <definedName name="nhan" localSheetId="41">#REF!</definedName>
    <definedName name="nhan" localSheetId="42">#REF!</definedName>
    <definedName name="nhan" localSheetId="40">#REF!</definedName>
    <definedName name="nhan" localSheetId="38">#REF!</definedName>
    <definedName name="Nhan_xet_cua_dai">"Picture 1"</definedName>
    <definedName name="nuoc" localSheetId="0">#REF!</definedName>
    <definedName name="nuoc" localSheetId="2">#REF!</definedName>
    <definedName name="nuoc" localSheetId="13">#REF!</definedName>
    <definedName name="nuoc" localSheetId="8">#REF!</definedName>
    <definedName name="nuoc" localSheetId="10">#REF!</definedName>
    <definedName name="nuoc" localSheetId="16">#REF!</definedName>
    <definedName name="nuoc" localSheetId="17">#REF!</definedName>
    <definedName name="nuoc" localSheetId="18">#REF!</definedName>
    <definedName name="nuoc" localSheetId="1">#REF!</definedName>
    <definedName name="nuoc" localSheetId="24">#REF!</definedName>
    <definedName name="nuoc" localSheetId="21">#REF!</definedName>
    <definedName name="nuoc" localSheetId="33">#REF!</definedName>
    <definedName name="nuoc" localSheetId="34">#REF!</definedName>
    <definedName name="nuoc" localSheetId="35">#REF!</definedName>
    <definedName name="nuoc" localSheetId="36">#REF!</definedName>
    <definedName name="nuoc" localSheetId="22">#REF!</definedName>
    <definedName name="nuoc" localSheetId="45">#REF!</definedName>
    <definedName name="nuoc" localSheetId="5">#REF!</definedName>
    <definedName name="nuoc" localSheetId="30">#REF!</definedName>
    <definedName name="nuoc" localSheetId="15">#REF!</definedName>
    <definedName name="nuoc" localSheetId="41">#REF!</definedName>
    <definedName name="nuoc" localSheetId="42">#REF!</definedName>
    <definedName name="nuoc" localSheetId="40">#REF!</definedName>
    <definedName name="nuoc" localSheetId="38">#REF!</definedName>
    <definedName name="oanh" localSheetId="0" hidden="1">{#N/A,#N/A,FALSE,"Chung"}</definedName>
    <definedName name="oanh" localSheetId="2" hidden="1">{#N/A,#N/A,FALSE,"Chung"}</definedName>
    <definedName name="oanh" localSheetId="19" hidden="1">{#N/A,#N/A,FALSE,"Chung"}</definedName>
    <definedName name="oanh" localSheetId="13" hidden="1">{#N/A,#N/A,FALSE,"Chung"}</definedName>
    <definedName name="oanh" localSheetId="18" hidden="1">{#N/A,#N/A,FALSE,"Chung"}</definedName>
    <definedName name="oanh" localSheetId="1" hidden="1">{#N/A,#N/A,FALSE,"Chung"}</definedName>
    <definedName name="oanh" localSheetId="20" hidden="1">{#N/A,#N/A,FALSE,"Chung"}</definedName>
    <definedName name="oanh" localSheetId="24" hidden="1">{#N/A,#N/A,FALSE,"Chung"}</definedName>
    <definedName name="oanh" localSheetId="4" hidden="1">{#N/A,#N/A,FALSE,"Chung"}</definedName>
    <definedName name="oanh" localSheetId="21" hidden="1">{#N/A,#N/A,FALSE,"Chung"}</definedName>
    <definedName name="oanh" localSheetId="32" hidden="1">{#N/A,#N/A,FALSE,"Chung"}</definedName>
    <definedName name="oanh" localSheetId="33" hidden="1">{#N/A,#N/A,FALSE,"Chung"}</definedName>
    <definedName name="oanh" localSheetId="34" hidden="1">{#N/A,#N/A,FALSE,"Chung"}</definedName>
    <definedName name="oanh" localSheetId="35" hidden="1">{#N/A,#N/A,FALSE,"Chung"}</definedName>
    <definedName name="oanh" localSheetId="36" hidden="1">{#N/A,#N/A,FALSE,"Chung"}</definedName>
    <definedName name="oanh" localSheetId="22" hidden="1">{#N/A,#N/A,FALSE,"Chung"}</definedName>
    <definedName name="oanh" localSheetId="43" hidden="1">{#N/A,#N/A,FALSE,"Chung"}</definedName>
    <definedName name="oanh" localSheetId="45" hidden="1">{#N/A,#N/A,FALSE,"Chung"}</definedName>
    <definedName name="oanh" localSheetId="5" hidden="1">{#N/A,#N/A,FALSE,"Chung"}</definedName>
    <definedName name="oanh" localSheetId="30" hidden="1">{#N/A,#N/A,FALSE,"Chung"}</definedName>
    <definedName name="oanh" localSheetId="15" hidden="1">{#N/A,#N/A,FALSE,"Chung"}</definedName>
    <definedName name="oanh" localSheetId="41" hidden="1">{#N/A,#N/A,FALSE,"Chung"}</definedName>
    <definedName name="oanh" localSheetId="42" hidden="1">{#N/A,#N/A,FALSE,"Chung"}</definedName>
    <definedName name="P" localSheetId="0">'[1]PNT-QUOT-#3'!#REF!</definedName>
    <definedName name="P" localSheetId="2">'[1]PNT-QUOT-#3'!#REF!</definedName>
    <definedName name="P" localSheetId="19">'[1]PNT-QUOT-#3'!#REF!</definedName>
    <definedName name="P" localSheetId="13">'[2]PNT-QUOT-#3'!#REF!</definedName>
    <definedName name="P" localSheetId="8">'[2]PNT-QUOT-#3'!#REF!</definedName>
    <definedName name="P" localSheetId="10">'[2]PNT-QUOT-#3'!#REF!</definedName>
    <definedName name="P" localSheetId="16">'[2]PNT-QUOT-#3'!#REF!</definedName>
    <definedName name="P" localSheetId="17">'[2]PNT-QUOT-#3'!#REF!</definedName>
    <definedName name="P" localSheetId="18">'[2]PNT-QUOT-#3'!#REF!</definedName>
    <definedName name="P" localSheetId="1">'[1]PNT-QUOT-#3'!#REF!</definedName>
    <definedName name="P" localSheetId="20">'[1]PNT-QUOT-#3'!#REF!</definedName>
    <definedName name="P" localSheetId="24">'[2]PNT-QUOT-#3'!#REF!</definedName>
    <definedName name="P" localSheetId="4">'[1]PNT-QUOT-#3'!#REF!</definedName>
    <definedName name="P" localSheetId="21">'[1]PNT-QUOT-#3'!#REF!</definedName>
    <definedName name="P" localSheetId="5">'[1]PNT-QUOT-#3'!#REF!</definedName>
    <definedName name="P" localSheetId="15">'[2]PNT-QUOT-#3'!#REF!</definedName>
    <definedName name="P" localSheetId="42">'[1]PNT-QUOT-#3'!#REF!</definedName>
    <definedName name="P" localSheetId="40">'[1]PNT-QUOT-#3'!#REF!</definedName>
    <definedName name="P" localSheetId="38">'[1]PNT-QUOT-#3'!#REF!</definedName>
    <definedName name="P">'[2]PNT-QUOT-#3'!#REF!</definedName>
    <definedName name="PEJM" localSheetId="0">'[1]COAT&amp;WRAP-QIOT-#3'!#REF!</definedName>
    <definedName name="PEJM" localSheetId="2">'[1]COAT&amp;WRAP-QIOT-#3'!#REF!</definedName>
    <definedName name="PEJM" localSheetId="19">'[1]COAT&amp;WRAP-QIOT-#3'!#REF!</definedName>
    <definedName name="PEJM" localSheetId="13">'[2]COAT&amp;WRAP-QIOT-#3'!#REF!</definedName>
    <definedName name="PEJM" localSheetId="8">'[2]COAT&amp;WRAP-QIOT-#3'!#REF!</definedName>
    <definedName name="PEJM" localSheetId="10">'[2]COAT&amp;WRAP-QIOT-#3'!#REF!</definedName>
    <definedName name="PEJM" localSheetId="16">'[2]COAT&amp;WRAP-QIOT-#3'!#REF!</definedName>
    <definedName name="PEJM" localSheetId="17">'[2]COAT&amp;WRAP-QIOT-#3'!#REF!</definedName>
    <definedName name="PEJM" localSheetId="18">'[2]COAT&amp;WRAP-QIOT-#3'!#REF!</definedName>
    <definedName name="PEJM" localSheetId="1">'[1]COAT&amp;WRAP-QIOT-#3'!#REF!</definedName>
    <definedName name="PEJM" localSheetId="20">'[1]COAT&amp;WRAP-QIOT-#3'!#REF!</definedName>
    <definedName name="PEJM" localSheetId="24">'[2]COAT&amp;WRAP-QIOT-#3'!#REF!</definedName>
    <definedName name="PEJM" localSheetId="4">'[1]COAT&amp;WRAP-QIOT-#3'!#REF!</definedName>
    <definedName name="PEJM" localSheetId="21">'[1]COAT&amp;WRAP-QIOT-#3'!#REF!</definedName>
    <definedName name="PEJM" localSheetId="5">'[1]COAT&amp;WRAP-QIOT-#3'!#REF!</definedName>
    <definedName name="PEJM" localSheetId="15">'[2]COAT&amp;WRAP-QIOT-#3'!#REF!</definedName>
    <definedName name="PEJM" localSheetId="42">'[1]COAT&amp;WRAP-QIOT-#3'!#REF!</definedName>
    <definedName name="PEJM" localSheetId="40">'[1]COAT&amp;WRAP-QIOT-#3'!#REF!</definedName>
    <definedName name="PEJM" localSheetId="38">'[1]COAT&amp;WRAP-QIOT-#3'!#REF!</definedName>
    <definedName name="PEJM">'[2]COAT&amp;WRAP-QIOT-#3'!#REF!</definedName>
    <definedName name="PF" localSheetId="0">'[1]PNT-QUOT-#3'!#REF!</definedName>
    <definedName name="PF" localSheetId="2">'[1]PNT-QUOT-#3'!#REF!</definedName>
    <definedName name="PF" localSheetId="19">'[1]PNT-QUOT-#3'!#REF!</definedName>
    <definedName name="PF" localSheetId="13">'[2]PNT-QUOT-#3'!#REF!</definedName>
    <definedName name="PF" localSheetId="8">'[2]PNT-QUOT-#3'!#REF!</definedName>
    <definedName name="PF" localSheetId="10">'[2]PNT-QUOT-#3'!#REF!</definedName>
    <definedName name="PF" localSheetId="16">'[2]PNT-QUOT-#3'!#REF!</definedName>
    <definedName name="PF" localSheetId="17">'[2]PNT-QUOT-#3'!#REF!</definedName>
    <definedName name="PF" localSheetId="18">'[2]PNT-QUOT-#3'!#REF!</definedName>
    <definedName name="PF" localSheetId="1">'[1]PNT-QUOT-#3'!#REF!</definedName>
    <definedName name="PF" localSheetId="20">'[1]PNT-QUOT-#3'!#REF!</definedName>
    <definedName name="PF" localSheetId="24">'[2]PNT-QUOT-#3'!#REF!</definedName>
    <definedName name="PF" localSheetId="4">'[1]PNT-QUOT-#3'!#REF!</definedName>
    <definedName name="PF" localSheetId="21">'[1]PNT-QUOT-#3'!#REF!</definedName>
    <definedName name="PF" localSheetId="5">'[1]PNT-QUOT-#3'!#REF!</definedName>
    <definedName name="PF" localSheetId="15">'[2]PNT-QUOT-#3'!#REF!</definedName>
    <definedName name="PF" localSheetId="42">'[1]PNT-QUOT-#3'!#REF!</definedName>
    <definedName name="PF" localSheetId="40">'[1]PNT-QUOT-#3'!#REF!</definedName>
    <definedName name="PF" localSheetId="38">'[1]PNT-QUOT-#3'!#REF!</definedName>
    <definedName name="PF">'[2]PNT-QUOT-#3'!#REF!</definedName>
    <definedName name="PM" localSheetId="0">[10]IBASE!$AH$16:$AV$110</definedName>
    <definedName name="PM" localSheetId="2">[10]IBASE!$AH$16:$AV$110</definedName>
    <definedName name="PM" localSheetId="19">[10]IBASE!$AH$16:$AV$110</definedName>
    <definedName name="PM" localSheetId="13">[11]IBASE!$AH$16:$AV$110</definedName>
    <definedName name="PM" localSheetId="18">[11]IBASE!$AH$16:$AV$110</definedName>
    <definedName name="PM" localSheetId="1">[10]IBASE!$AH$16:$AV$110</definedName>
    <definedName name="PM" localSheetId="20">[10]IBASE!$AH$16:$AV$110</definedName>
    <definedName name="PM" localSheetId="24">[11]IBASE!$AH$16:$AV$110</definedName>
    <definedName name="PM" localSheetId="21">[10]IBASE!$AH$16:$AV$110</definedName>
    <definedName name="PM" localSheetId="5">[11]IBASE!$AH$16:$AV$110</definedName>
    <definedName name="PM" localSheetId="15">[11]IBASE!$AH$16:$AV$110</definedName>
    <definedName name="PM">[11]IBASE!$AH$16:$AV$110</definedName>
    <definedName name="Print_Area_MI" localSheetId="0">[12]ESTI.!$A$1:$U$52</definedName>
    <definedName name="Print_Area_MI" localSheetId="2">[13]ESTI.!$A$1:$U$52</definedName>
    <definedName name="Print_Area_MI" localSheetId="19">[14]ESTI.!$A$1:$U$52</definedName>
    <definedName name="Print_Area_MI" localSheetId="13">[14]ESTI.!$A$1:$U$52</definedName>
    <definedName name="Print_Area_MI" localSheetId="18">[14]ESTI.!$A$1:$U$52</definedName>
    <definedName name="Print_Area_MI" localSheetId="1">[12]ESTI.!$A$1:$U$52</definedName>
    <definedName name="Print_Area_MI" localSheetId="20">[14]ESTI.!$A$1:$U$52</definedName>
    <definedName name="Print_Area_MI" localSheetId="24">[14]ESTI.!$A$1:$U$52</definedName>
    <definedName name="Print_Area_MI" localSheetId="21">[14]ESTI.!$A$1:$U$52</definedName>
    <definedName name="Print_Area_MI" localSheetId="5">[14]ESTI.!$A$1:$U$52</definedName>
    <definedName name="Print_Area_MI" localSheetId="15">[14]ESTI.!$A$1:$U$52</definedName>
    <definedName name="Print_Area_MI">[14]ESTI.!$A$1:$U$52</definedName>
    <definedName name="_xlnm.Print_Titles" localSheetId="2">'[15]TiÕn ®é thùc hiÖn KC'!#REF!</definedName>
    <definedName name="_xlnm.Print_Titles" localSheetId="19">'[15]TiÕn ®é thùc hiÖn KC'!#REF!</definedName>
    <definedName name="_xlnm.Print_Titles" localSheetId="13">'[15]TiÕn ®é thùc hiÖn KC'!#REF!</definedName>
    <definedName name="_xlnm.Print_Titles" localSheetId="8">'[15]TiÕn ®é thùc hiÖn KC'!#REF!</definedName>
    <definedName name="_xlnm.Print_Titles" localSheetId="10">'[15]TiÕn ®é thùc hiÖn KC'!#REF!</definedName>
    <definedName name="_xlnm.Print_Titles" localSheetId="16">'[15]TiÕn ®é thùc hiÖn KC'!#REF!</definedName>
    <definedName name="_xlnm.Print_Titles" localSheetId="17">'[15]TiÕn ®é thùc hiÖn KC'!#REF!</definedName>
    <definedName name="_xlnm.Print_Titles" localSheetId="18">'[15]TiÕn ®é thùc hiÖn KC'!#REF!</definedName>
    <definedName name="_xlnm.Print_Titles" localSheetId="1">'[15]TiÕn ®é thùc hiÖn KC'!#REF!</definedName>
    <definedName name="_xlnm.Print_Titles" localSheetId="20">'[15]TiÕn ®é thùc hiÖn KC'!#REF!</definedName>
    <definedName name="_xlnm.Print_Titles" localSheetId="24">'[15]TiÕn ®é thùc hiÖn KC'!#REF!</definedName>
    <definedName name="_xlnm.Print_Titles" localSheetId="21">'[15]TiÕn ®é thùc hiÖn KC'!#REF!</definedName>
    <definedName name="_xlnm.Print_Titles" localSheetId="45">'[15]TiÕn ®é thùc hiÖn KC'!#REF!</definedName>
    <definedName name="_xlnm.Print_Titles" localSheetId="5">'[15]TiÕn ®é thùc hiÖn KC'!#REF!</definedName>
    <definedName name="_xlnm.Print_Titles" localSheetId="42">'[15]TiÕn ®é thùc hiÖn KC'!#REF!</definedName>
    <definedName name="_xlnm.Print_Titles" localSheetId="40">'[15]TiÕn ®é thùc hiÖn KC'!#REF!</definedName>
    <definedName name="_xlnm.Print_Titles" localSheetId="38">'[15]TiÕn ®é thùc hiÖn KC'!#REF!</definedName>
    <definedName name="_xlnm.Print_Titles">'[15]TiÕn ®é thùc hiÖn KC'!#REF!</definedName>
    <definedName name="pt" localSheetId="0">#REF!</definedName>
    <definedName name="pt" localSheetId="2">#REF!</definedName>
    <definedName name="pt" localSheetId="19">#REF!</definedName>
    <definedName name="pt" localSheetId="13">#REF!</definedName>
    <definedName name="pt" localSheetId="8">#REF!</definedName>
    <definedName name="pt" localSheetId="10">#REF!</definedName>
    <definedName name="pt" localSheetId="16">#REF!</definedName>
    <definedName name="pt" localSheetId="17">#REF!</definedName>
    <definedName name="pt" localSheetId="18">#REF!</definedName>
    <definedName name="pt" localSheetId="1">#REF!</definedName>
    <definedName name="pt" localSheetId="20">#REF!</definedName>
    <definedName name="pt" localSheetId="24">#REF!</definedName>
    <definedName name="pt" localSheetId="21">#REF!</definedName>
    <definedName name="pt" localSheetId="33">#REF!</definedName>
    <definedName name="pt" localSheetId="34">#REF!</definedName>
    <definedName name="pt" localSheetId="35">#REF!</definedName>
    <definedName name="pt" localSheetId="36">#REF!</definedName>
    <definedName name="pt" localSheetId="22">#REF!</definedName>
    <definedName name="pt" localSheetId="45">#REF!</definedName>
    <definedName name="pt" localSheetId="5">#REF!</definedName>
    <definedName name="pt" localSheetId="30">#REF!</definedName>
    <definedName name="pt" localSheetId="15">#REF!</definedName>
    <definedName name="pt" localSheetId="41">#REF!</definedName>
    <definedName name="pt" localSheetId="42">#REF!</definedName>
    <definedName name="pt" localSheetId="40">#REF!</definedName>
    <definedName name="pt" localSheetId="38">#REF!</definedName>
    <definedName name="ptr" localSheetId="0">#REF!</definedName>
    <definedName name="ptr" localSheetId="2">#REF!</definedName>
    <definedName name="ptr" localSheetId="19">#REF!</definedName>
    <definedName name="ptr" localSheetId="13">#REF!</definedName>
    <definedName name="ptr" localSheetId="8">#REF!</definedName>
    <definedName name="ptr" localSheetId="10">#REF!</definedName>
    <definedName name="ptr" localSheetId="16">#REF!</definedName>
    <definedName name="ptr" localSheetId="17">#REF!</definedName>
    <definedName name="ptr" localSheetId="18">#REF!</definedName>
    <definedName name="ptr" localSheetId="1">#REF!</definedName>
    <definedName name="ptr" localSheetId="20">#REF!</definedName>
    <definedName name="ptr" localSheetId="24">#REF!</definedName>
    <definedName name="ptr" localSheetId="21">#REF!</definedName>
    <definedName name="ptr" localSheetId="33">#REF!</definedName>
    <definedName name="ptr" localSheetId="22">#REF!</definedName>
    <definedName name="ptr" localSheetId="45">#REF!</definedName>
    <definedName name="ptr" localSheetId="5">#REF!</definedName>
    <definedName name="ptr" localSheetId="30">#REF!</definedName>
    <definedName name="ptr" localSheetId="15">#REF!</definedName>
    <definedName name="ptr" localSheetId="41">#REF!</definedName>
    <definedName name="ptr" localSheetId="42">#REF!</definedName>
    <definedName name="ptr" localSheetId="40">#REF!</definedName>
    <definedName name="ptr" localSheetId="38">#REF!</definedName>
    <definedName name="ptvt">'[16]ma-pt'!$A$6:$IV$228</definedName>
    <definedName name="qưeqwrqw" localSheetId="0" hidden="1">{#N/A,#N/A,FALSE,"Chung"}</definedName>
    <definedName name="qưeqwrqw" localSheetId="2" hidden="1">{#N/A,#N/A,FALSE,"Chung"}</definedName>
    <definedName name="qưeqwrqw" localSheetId="19" hidden="1">{#N/A,#N/A,FALSE,"Chung"}</definedName>
    <definedName name="qưeqwrqw" localSheetId="13" hidden="1">{#N/A,#N/A,FALSE,"Chung"}</definedName>
    <definedName name="qưeqwrqw" localSheetId="18" hidden="1">{#N/A,#N/A,FALSE,"Chung"}</definedName>
    <definedName name="qưeqwrqw" localSheetId="1" hidden="1">{#N/A,#N/A,FALSE,"Chung"}</definedName>
    <definedName name="qưeqwrqw" localSheetId="20" hidden="1">{#N/A,#N/A,FALSE,"Chung"}</definedName>
    <definedName name="qưeqwrqw" localSheetId="24" hidden="1">{#N/A,#N/A,FALSE,"Chung"}</definedName>
    <definedName name="qưeqwrqw" localSheetId="21" hidden="1">{#N/A,#N/A,FALSE,"Chung"}</definedName>
    <definedName name="qưeqwrqw" localSheetId="32" hidden="1">{#N/A,#N/A,FALSE,"Chung"}</definedName>
    <definedName name="qưeqwrqw" localSheetId="33" hidden="1">{#N/A,#N/A,FALSE,"Chung"}</definedName>
    <definedName name="qưeqwrqw" localSheetId="34" hidden="1">{#N/A,#N/A,FALSE,"Chung"}</definedName>
    <definedName name="qưeqwrqw" localSheetId="35" hidden="1">{#N/A,#N/A,FALSE,"Chung"}</definedName>
    <definedName name="qưeqwrqw" localSheetId="36" hidden="1">{#N/A,#N/A,FALSE,"Chung"}</definedName>
    <definedName name="qưeqwrqw" localSheetId="22" hidden="1">{#N/A,#N/A,FALSE,"Chung"}</definedName>
    <definedName name="qưeqwrqw" localSheetId="45" hidden="1">{#N/A,#N/A,FALSE,"Chung"}</definedName>
    <definedName name="qưeqwrqw" localSheetId="5" hidden="1">{#N/A,#N/A,FALSE,"Chung"}</definedName>
    <definedName name="qưeqwrqw" localSheetId="30" hidden="1">{#N/A,#N/A,FALSE,"Chung"}</definedName>
    <definedName name="qưeqwrqw" localSheetId="15" hidden="1">{#N/A,#N/A,FALSE,"Chung"}</definedName>
    <definedName name="qưeqwrqw" localSheetId="41" hidden="1">{#N/A,#N/A,FALSE,"Chung"}</definedName>
    <definedName name="qưeqwrqw" localSheetId="42" hidden="1">{#N/A,#N/A,FALSE,"Chung"}</definedName>
    <definedName name="RT" localSheetId="0">'[1]COAT&amp;WRAP-QIOT-#3'!#REF!</definedName>
    <definedName name="RT" localSheetId="2">'[1]COAT&amp;WRAP-QIOT-#3'!#REF!</definedName>
    <definedName name="RT" localSheetId="19">'[1]COAT&amp;WRAP-QIOT-#3'!#REF!</definedName>
    <definedName name="RT" localSheetId="13">'[2]COAT&amp;WRAP-QIOT-#3'!#REF!</definedName>
    <definedName name="RT" localSheetId="8">'[2]COAT&amp;WRAP-QIOT-#3'!#REF!</definedName>
    <definedName name="RT" localSheetId="10">'[2]COAT&amp;WRAP-QIOT-#3'!#REF!</definedName>
    <definedName name="RT" localSheetId="16">'[2]COAT&amp;WRAP-QIOT-#3'!#REF!</definedName>
    <definedName name="RT" localSheetId="17">'[2]COAT&amp;WRAP-QIOT-#3'!#REF!</definedName>
    <definedName name="RT" localSheetId="18">'[2]COAT&amp;WRAP-QIOT-#3'!#REF!</definedName>
    <definedName name="RT" localSheetId="1">'[1]COAT&amp;WRAP-QIOT-#3'!#REF!</definedName>
    <definedName name="RT" localSheetId="20">'[1]COAT&amp;WRAP-QIOT-#3'!#REF!</definedName>
    <definedName name="RT" localSheetId="24">'[2]COAT&amp;WRAP-QIOT-#3'!#REF!</definedName>
    <definedName name="RT" localSheetId="4">'[1]COAT&amp;WRAP-QIOT-#3'!#REF!</definedName>
    <definedName name="RT" localSheetId="21">'[1]COAT&amp;WRAP-QIOT-#3'!#REF!</definedName>
    <definedName name="RT" localSheetId="5">'[1]COAT&amp;WRAP-QIOT-#3'!#REF!</definedName>
    <definedName name="RT" localSheetId="15">'[2]COAT&amp;WRAP-QIOT-#3'!#REF!</definedName>
    <definedName name="RT" localSheetId="42">'[1]COAT&amp;WRAP-QIOT-#3'!#REF!</definedName>
    <definedName name="RT" localSheetId="40">'[1]COAT&amp;WRAP-QIOT-#3'!#REF!</definedName>
    <definedName name="RT" localSheetId="38">'[1]COAT&amp;WRAP-QIOT-#3'!#REF!</definedName>
    <definedName name="RT">'[2]COAT&amp;WRAP-QIOT-#3'!#REF!</definedName>
    <definedName name="SB" localSheetId="0">[10]IBASE!$AH$7:$AL$14</definedName>
    <definedName name="SB" localSheetId="2">[10]IBASE!$AH$7:$AL$14</definedName>
    <definedName name="SB" localSheetId="19">[10]IBASE!$AH$7:$AL$14</definedName>
    <definedName name="SB" localSheetId="13">[11]IBASE!$AH$7:$AL$14</definedName>
    <definedName name="SB" localSheetId="18">[11]IBASE!$AH$7:$AL$14</definedName>
    <definedName name="SB" localSheetId="1">[10]IBASE!$AH$7:$AL$14</definedName>
    <definedName name="SB" localSheetId="20">[10]IBASE!$AH$7:$AL$14</definedName>
    <definedName name="SB" localSheetId="24">[11]IBASE!$AH$7:$AL$14</definedName>
    <definedName name="SB" localSheetId="21">[10]IBASE!$AH$7:$AL$14</definedName>
    <definedName name="SB" localSheetId="5">[11]IBASE!$AH$7:$AL$14</definedName>
    <definedName name="SB" localSheetId="15">[11]IBASE!$AH$7:$AL$14</definedName>
    <definedName name="SB">[11]IBASE!$AH$7:$AL$14</definedName>
    <definedName name="SORT" localSheetId="0">#REF!</definedName>
    <definedName name="SORT" localSheetId="2">#REF!</definedName>
    <definedName name="SORT" localSheetId="19">#REF!</definedName>
    <definedName name="SORT" localSheetId="13">#REF!</definedName>
    <definedName name="SORT" localSheetId="8">#REF!</definedName>
    <definedName name="SORT" localSheetId="10">#REF!</definedName>
    <definedName name="SORT" localSheetId="16">#REF!</definedName>
    <definedName name="SORT" localSheetId="17">#REF!</definedName>
    <definedName name="SORT" localSheetId="18">#REF!</definedName>
    <definedName name="SORT" localSheetId="1">#REF!</definedName>
    <definedName name="SORT" localSheetId="20">#REF!</definedName>
    <definedName name="SORT" localSheetId="24">#REF!</definedName>
    <definedName name="SORT" localSheetId="4">#REF!</definedName>
    <definedName name="SORT" localSheetId="21">#REF!</definedName>
    <definedName name="SORT" localSheetId="33">#REF!</definedName>
    <definedName name="SORT" localSheetId="34">#REF!</definedName>
    <definedName name="SORT" localSheetId="35">#REF!</definedName>
    <definedName name="SORT" localSheetId="36">#REF!</definedName>
    <definedName name="SORT" localSheetId="22">#REF!</definedName>
    <definedName name="SORT" localSheetId="43">#REF!</definedName>
    <definedName name="SORT" localSheetId="45">#REF!</definedName>
    <definedName name="SORT" localSheetId="5">#REF!</definedName>
    <definedName name="SORT" localSheetId="30">#REF!</definedName>
    <definedName name="SORT" localSheetId="15">#REF!</definedName>
    <definedName name="SORT" localSheetId="41">#REF!</definedName>
    <definedName name="SORT" localSheetId="42">#REF!</definedName>
    <definedName name="SORT" localSheetId="40">#REF!</definedName>
    <definedName name="SORT" localSheetId="38">#REF!</definedName>
    <definedName name="SORT_AREA" localSheetId="0">'[12]DI-ESTI'!$A$8:$R$489</definedName>
    <definedName name="SORT_AREA" localSheetId="2">'[13]DI-ESTI'!$A$8:$R$489</definedName>
    <definedName name="SORT_AREA" localSheetId="19">'[14]DI-ESTI'!$A$8:$R$489</definedName>
    <definedName name="SORT_AREA" localSheetId="13">'[14]DI-ESTI'!$A$8:$R$489</definedName>
    <definedName name="SORT_AREA" localSheetId="18">'[14]DI-ESTI'!$A$8:$R$489</definedName>
    <definedName name="SORT_AREA" localSheetId="1">'[12]DI-ESTI'!$A$8:$R$489</definedName>
    <definedName name="SORT_AREA" localSheetId="20">'[14]DI-ESTI'!$A$8:$R$489</definedName>
    <definedName name="SORT_AREA" localSheetId="24">'[14]DI-ESTI'!$A$8:$R$489</definedName>
    <definedName name="SORT_AREA" localSheetId="21">'[14]DI-ESTI'!$A$8:$R$489</definedName>
    <definedName name="SORT_AREA" localSheetId="5">'[14]DI-ESTI'!$A$8:$R$489</definedName>
    <definedName name="SORT_AREA" localSheetId="15">'[14]DI-ESTI'!$A$8:$R$489</definedName>
    <definedName name="SORT_AREA">'[14]DI-ESTI'!$A$8:$R$489</definedName>
    <definedName name="SP" localSheetId="0">'[1]PNT-QUOT-#3'!#REF!</definedName>
    <definedName name="SP" localSheetId="2">'[1]PNT-QUOT-#3'!#REF!</definedName>
    <definedName name="SP" localSheetId="19">'[1]PNT-QUOT-#3'!#REF!</definedName>
    <definedName name="SP" localSheetId="13">'[2]PNT-QUOT-#3'!#REF!</definedName>
    <definedName name="SP" localSheetId="8">'[2]PNT-QUOT-#3'!#REF!</definedName>
    <definedName name="SP" localSheetId="10">'[2]PNT-QUOT-#3'!#REF!</definedName>
    <definedName name="SP" localSheetId="16">'[2]PNT-QUOT-#3'!#REF!</definedName>
    <definedName name="SP" localSheetId="17">'[2]PNT-QUOT-#3'!#REF!</definedName>
    <definedName name="SP" localSheetId="18">'[2]PNT-QUOT-#3'!#REF!</definedName>
    <definedName name="SP" localSheetId="1">'[1]PNT-QUOT-#3'!#REF!</definedName>
    <definedName name="SP" localSheetId="20">'[1]PNT-QUOT-#3'!#REF!</definedName>
    <definedName name="SP" localSheetId="24">'[2]PNT-QUOT-#3'!#REF!</definedName>
    <definedName name="SP" localSheetId="4">'[1]PNT-QUOT-#3'!#REF!</definedName>
    <definedName name="SP" localSheetId="21">'[1]PNT-QUOT-#3'!#REF!</definedName>
    <definedName name="SP" localSheetId="45">'[2]PNT-QUOT-#3'!#REF!</definedName>
    <definedName name="SP" localSheetId="5">'[1]PNT-QUOT-#3'!#REF!</definedName>
    <definedName name="SP" localSheetId="15">'[2]PNT-QUOT-#3'!#REF!</definedName>
    <definedName name="SP" localSheetId="42">'[1]PNT-QUOT-#3'!#REF!</definedName>
    <definedName name="SP" localSheetId="40">'[1]PNT-QUOT-#3'!#REF!</definedName>
    <definedName name="SP" localSheetId="38">'[1]PNT-QUOT-#3'!#REF!</definedName>
    <definedName name="sss" localSheetId="0">#REF!</definedName>
    <definedName name="sss" localSheetId="2">#REF!</definedName>
    <definedName name="sss" localSheetId="19">#REF!</definedName>
    <definedName name="sss" localSheetId="13">#REF!</definedName>
    <definedName name="sss" localSheetId="8">#REF!</definedName>
    <definedName name="sss" localSheetId="10">#REF!</definedName>
    <definedName name="sss" localSheetId="16">#REF!</definedName>
    <definedName name="sss" localSheetId="17">#REF!</definedName>
    <definedName name="sss" localSheetId="18">#REF!</definedName>
    <definedName name="sss" localSheetId="1">#REF!</definedName>
    <definedName name="sss" localSheetId="20">#REF!</definedName>
    <definedName name="sss" localSheetId="24">#REF!</definedName>
    <definedName name="sss" localSheetId="21">#REF!</definedName>
    <definedName name="sss" localSheetId="33">#REF!</definedName>
    <definedName name="sss" localSheetId="34">#REF!</definedName>
    <definedName name="sss" localSheetId="35">#REF!</definedName>
    <definedName name="sss" localSheetId="36">#REF!</definedName>
    <definedName name="sss" localSheetId="22">#REF!</definedName>
    <definedName name="sss" localSheetId="43">#REF!</definedName>
    <definedName name="sss" localSheetId="45">#REF!</definedName>
    <definedName name="sss" localSheetId="5">#REF!</definedName>
    <definedName name="sss" localSheetId="30">#REF!</definedName>
    <definedName name="sss" localSheetId="15">#REF!</definedName>
    <definedName name="sss" localSheetId="41">#REF!</definedName>
    <definedName name="sss" localSheetId="42">#REF!</definedName>
    <definedName name="sss" localSheetId="40">#REF!</definedName>
    <definedName name="sss" localSheetId="38">#REF!</definedName>
    <definedName name="TBA" localSheetId="0">#REF!</definedName>
    <definedName name="TBA" localSheetId="2">#REF!</definedName>
    <definedName name="TBA" localSheetId="19">#REF!</definedName>
    <definedName name="TBA" localSheetId="13">#REF!</definedName>
    <definedName name="TBA" localSheetId="8">#REF!</definedName>
    <definedName name="TBA" localSheetId="10">#REF!</definedName>
    <definedName name="TBA" localSheetId="16">#REF!</definedName>
    <definedName name="TBA" localSheetId="17">#REF!</definedName>
    <definedName name="TBA" localSheetId="18">#REF!</definedName>
    <definedName name="TBA" localSheetId="1">#REF!</definedName>
    <definedName name="TBA" localSheetId="20">#REF!</definedName>
    <definedName name="TBA" localSheetId="24">#REF!</definedName>
    <definedName name="TBA" localSheetId="4">#REF!</definedName>
    <definedName name="TBA" localSheetId="21">#REF!</definedName>
    <definedName name="TBA" localSheetId="33">#REF!</definedName>
    <definedName name="TBA" localSheetId="22">#REF!</definedName>
    <definedName name="TBA" localSheetId="43">#REF!</definedName>
    <definedName name="TBA" localSheetId="45">#REF!</definedName>
    <definedName name="TBA" localSheetId="5">#REF!</definedName>
    <definedName name="TBA" localSheetId="30">#REF!</definedName>
    <definedName name="TBA" localSheetId="15">#REF!</definedName>
    <definedName name="TBA" localSheetId="41">#REF!</definedName>
    <definedName name="TBA" localSheetId="42">#REF!</definedName>
    <definedName name="TBA" localSheetId="40">#REF!</definedName>
    <definedName name="TBA" localSheetId="38">#REF!</definedName>
    <definedName name="td" localSheetId="2">#REF!</definedName>
    <definedName name="td" localSheetId="19">#REF!</definedName>
    <definedName name="td" localSheetId="13">#REF!</definedName>
    <definedName name="td" localSheetId="8">#REF!</definedName>
    <definedName name="td" localSheetId="10">#REF!</definedName>
    <definedName name="td" localSheetId="16">#REF!</definedName>
    <definedName name="td" localSheetId="17">#REF!</definedName>
    <definedName name="td" localSheetId="18">#REF!</definedName>
    <definedName name="td" localSheetId="1">#REF!</definedName>
    <definedName name="td" localSheetId="20">#REF!</definedName>
    <definedName name="td" localSheetId="24">#REF!</definedName>
    <definedName name="td" localSheetId="21">#REF!</definedName>
    <definedName name="td" localSheetId="33">#REF!</definedName>
    <definedName name="td" localSheetId="22">#REF!</definedName>
    <definedName name="td" localSheetId="45">#REF!</definedName>
    <definedName name="td" localSheetId="30">#REF!</definedName>
    <definedName name="td" localSheetId="15">#REF!</definedName>
    <definedName name="td" localSheetId="41">#REF!</definedName>
    <definedName name="td" localSheetId="42">#REF!</definedName>
    <definedName name="td" localSheetId="40">#REF!</definedName>
    <definedName name="td" localSheetId="38">#REF!</definedName>
    <definedName name="th_bl" localSheetId="0">#REF!</definedName>
    <definedName name="th_bl" localSheetId="2">#REF!</definedName>
    <definedName name="th_bl" localSheetId="19">#REF!</definedName>
    <definedName name="th_bl" localSheetId="13">#REF!</definedName>
    <definedName name="th_bl" localSheetId="8">#REF!</definedName>
    <definedName name="th_bl" localSheetId="10">#REF!</definedName>
    <definedName name="th_bl" localSheetId="16">#REF!</definedName>
    <definedName name="th_bl" localSheetId="17">#REF!</definedName>
    <definedName name="th_bl" localSheetId="18">#REF!</definedName>
    <definedName name="th_bl" localSheetId="1">#REF!</definedName>
    <definedName name="th_bl" localSheetId="20">#REF!</definedName>
    <definedName name="th_bl" localSheetId="24">#REF!</definedName>
    <definedName name="th_bl" localSheetId="21">#REF!</definedName>
    <definedName name="th_bl" localSheetId="33">#REF!</definedName>
    <definedName name="th_bl" localSheetId="34">#REF!</definedName>
    <definedName name="th_bl" localSheetId="35">#REF!</definedName>
    <definedName name="th_bl" localSheetId="36">#REF!</definedName>
    <definedName name="th_bl" localSheetId="22">#REF!</definedName>
    <definedName name="th_bl" localSheetId="43">#REF!</definedName>
    <definedName name="th_bl" localSheetId="45">#REF!</definedName>
    <definedName name="th_bl" localSheetId="30">#REF!</definedName>
    <definedName name="th_bl" localSheetId="15">#REF!</definedName>
    <definedName name="th_bl" localSheetId="41">#REF!</definedName>
    <definedName name="th_bl" localSheetId="42">#REF!</definedName>
    <definedName name="th_bl" localSheetId="40">#REF!</definedName>
    <definedName name="th_bl" localSheetId="38">#REF!</definedName>
    <definedName name="thanh" localSheetId="0" hidden="1">{"'TDTGT (theo Dphuong)'!$A$4:$F$75"}</definedName>
    <definedName name="thanh" localSheetId="2" hidden="1">{"'TDTGT (theo Dphuong)'!$A$4:$F$75"}</definedName>
    <definedName name="thanh" localSheetId="19" hidden="1">{"'TDTGT (theo Dphuong)'!$A$4:$F$75"}</definedName>
    <definedName name="thanh" localSheetId="13" hidden="1">{"'TDTGT (theo Dphuong)'!$A$4:$F$75"}</definedName>
    <definedName name="thanh" localSheetId="18" hidden="1">{"'TDTGT (theo Dphuong)'!$A$4:$F$75"}</definedName>
    <definedName name="thanh" localSheetId="1" hidden="1">{"'TDTGT (theo Dphuong)'!$A$4:$F$75"}</definedName>
    <definedName name="thanh" localSheetId="20" hidden="1">{"'TDTGT (theo Dphuong)'!$A$4:$F$75"}</definedName>
    <definedName name="thanh" localSheetId="24" hidden="1">{"'TDTGT (theo Dphuong)'!$A$4:$F$75"}</definedName>
    <definedName name="thanh" localSheetId="21" hidden="1">{"'TDTGT (theo Dphuong)'!$A$4:$F$75"}</definedName>
    <definedName name="thanh" localSheetId="32" hidden="1">{"'TDTGT (theo Dphuong)'!$A$4:$F$75"}</definedName>
    <definedName name="thanh" localSheetId="33" hidden="1">{"'TDTGT (theo Dphuong)'!$A$4:$F$75"}</definedName>
    <definedName name="thanh" localSheetId="34" hidden="1">{"'TDTGT (theo Dphuong)'!$A$4:$F$75"}</definedName>
    <definedName name="thanh" localSheetId="35" hidden="1">{"'TDTGT (theo Dphuong)'!$A$4:$F$75"}</definedName>
    <definedName name="thanh" localSheetId="36" hidden="1">{"'TDTGT (theo Dphuong)'!$A$4:$F$75"}</definedName>
    <definedName name="thanh" localSheetId="22" hidden="1">{"'TDTGT (theo Dphuong)'!$A$4:$F$75"}</definedName>
    <definedName name="thanh" localSheetId="45" hidden="1">{"'TDTGT (theo Dphuong)'!$A$4:$F$75"}</definedName>
    <definedName name="thanh" localSheetId="5" hidden="1">{"'TDTGT (theo Dphuong)'!$A$4:$F$75"}</definedName>
    <definedName name="thanh" localSheetId="30" hidden="1">{"'TDTGT (theo Dphuong)'!$A$4:$F$75"}</definedName>
    <definedName name="thanh" localSheetId="15" hidden="1">{"'TDTGT (theo Dphuong)'!$A$4:$F$75"}</definedName>
    <definedName name="thanh" localSheetId="41" hidden="1">{"'TDTGT (theo Dphuong)'!$A$4:$F$75"}</definedName>
    <definedName name="thanh" localSheetId="42" hidden="1">{"'TDTGT (theo Dphuong)'!$A$4:$F$75"}</definedName>
    <definedName name="THK" localSheetId="0">'[1]COAT&amp;WRAP-QIOT-#3'!#REF!</definedName>
    <definedName name="THK" localSheetId="2">'[1]COAT&amp;WRAP-QIOT-#3'!#REF!</definedName>
    <definedName name="THK" localSheetId="19">'[1]COAT&amp;WRAP-QIOT-#3'!#REF!</definedName>
    <definedName name="THK" localSheetId="13">'[2]COAT&amp;WRAP-QIOT-#3'!#REF!</definedName>
    <definedName name="THK" localSheetId="8">'[2]COAT&amp;WRAP-QIOT-#3'!#REF!</definedName>
    <definedName name="THK" localSheetId="10">'[2]COAT&amp;WRAP-QIOT-#3'!#REF!</definedName>
    <definedName name="THK" localSheetId="16">'[2]COAT&amp;WRAP-QIOT-#3'!#REF!</definedName>
    <definedName name="THK" localSheetId="17">'[2]COAT&amp;WRAP-QIOT-#3'!#REF!</definedName>
    <definedName name="THK" localSheetId="18">'[2]COAT&amp;WRAP-QIOT-#3'!#REF!</definedName>
    <definedName name="THK" localSheetId="1">'[1]COAT&amp;WRAP-QIOT-#3'!#REF!</definedName>
    <definedName name="THK" localSheetId="20">'[1]COAT&amp;WRAP-QIOT-#3'!#REF!</definedName>
    <definedName name="THK" localSheetId="24">'[2]COAT&amp;WRAP-QIOT-#3'!#REF!</definedName>
    <definedName name="THK" localSheetId="4">'[1]COAT&amp;WRAP-QIOT-#3'!#REF!</definedName>
    <definedName name="THK" localSheetId="21">'[1]COAT&amp;WRAP-QIOT-#3'!#REF!</definedName>
    <definedName name="THK" localSheetId="5">'[1]COAT&amp;WRAP-QIOT-#3'!#REF!</definedName>
    <definedName name="THK" localSheetId="15">'[2]COAT&amp;WRAP-QIOT-#3'!#REF!</definedName>
    <definedName name="THK" localSheetId="42">'[1]COAT&amp;WRAP-QIOT-#3'!#REF!</definedName>
    <definedName name="THK" localSheetId="40">'[1]COAT&amp;WRAP-QIOT-#3'!#REF!</definedName>
    <definedName name="THK" localSheetId="38">'[1]COAT&amp;WRAP-QIOT-#3'!#REF!</definedName>
    <definedName name="THK">'[2]COAT&amp;WRAP-QIOT-#3'!#REF!</definedName>
    <definedName name="TMBLCSG" localSheetId="13">#REF!</definedName>
    <definedName name="TMBLCSG" localSheetId="42">#REF!</definedName>
    <definedName name="TMBLCSG" localSheetId="40">#REF!</definedName>
    <definedName name="TMBLCSG" localSheetId="38">#REF!</definedName>
    <definedName name="TMBLCSG">#REF!</definedName>
    <definedName name="Tnghiep" localSheetId="0" hidden="1">{"'TDTGT (theo Dphuong)'!$A$4:$F$75"}</definedName>
    <definedName name="Tnghiep" localSheetId="2" hidden="1">{"'TDTGT (theo Dphuong)'!$A$4:$F$75"}</definedName>
    <definedName name="Tnghiep" localSheetId="19" hidden="1">{"'TDTGT (theo Dphuong)'!$A$4:$F$75"}</definedName>
    <definedName name="Tnghiep" localSheetId="13" hidden="1">{"'TDTGT (theo Dphuong)'!$A$4:$F$75"}</definedName>
    <definedName name="Tnghiep" localSheetId="18" hidden="1">{"'TDTGT (theo Dphuong)'!$A$4:$F$75"}</definedName>
    <definedName name="Tnghiep" localSheetId="1" hidden="1">{"'TDTGT (theo Dphuong)'!$A$4:$F$75"}</definedName>
    <definedName name="Tnghiep" localSheetId="20" hidden="1">{"'TDTGT (theo Dphuong)'!$A$4:$F$75"}</definedName>
    <definedName name="Tnghiep" localSheetId="24" hidden="1">{"'TDTGT (theo Dphuong)'!$A$4:$F$75"}</definedName>
    <definedName name="Tnghiep" localSheetId="21" hidden="1">{"'TDTGT (theo Dphuong)'!$A$4:$F$75"}</definedName>
    <definedName name="Tnghiep" localSheetId="32" hidden="1">{"'TDTGT (theo Dphuong)'!$A$4:$F$75"}</definedName>
    <definedName name="Tnghiep" localSheetId="33" hidden="1">{"'TDTGT (theo Dphuong)'!$A$4:$F$75"}</definedName>
    <definedName name="Tnghiep" localSheetId="34" hidden="1">{"'TDTGT (theo Dphuong)'!$A$4:$F$75"}</definedName>
    <definedName name="Tnghiep" localSheetId="35" hidden="1">{"'TDTGT (theo Dphuong)'!$A$4:$F$75"}</definedName>
    <definedName name="Tnghiep" localSheetId="36" hidden="1">{"'TDTGT (theo Dphuong)'!$A$4:$F$75"}</definedName>
    <definedName name="Tnghiep" localSheetId="22" hidden="1">{"'TDTGT (theo Dphuong)'!$A$4:$F$75"}</definedName>
    <definedName name="Tnghiep" localSheetId="45" hidden="1">{"'TDTGT (theo Dphuong)'!$A$4:$F$75"}</definedName>
    <definedName name="Tnghiep" localSheetId="5" hidden="1">{"'TDTGT (theo Dphuong)'!$A$4:$F$75"}</definedName>
    <definedName name="Tnghiep" localSheetId="30" hidden="1">{"'TDTGT (theo Dphuong)'!$A$4:$F$75"}</definedName>
    <definedName name="Tnghiep" localSheetId="15" hidden="1">{"'TDTGT (theo Dphuong)'!$A$4:$F$75"}</definedName>
    <definedName name="Tnghiep" localSheetId="41" hidden="1">{"'TDTGT (theo Dphuong)'!$A$4:$F$75"}</definedName>
    <definedName name="Tnghiep" localSheetId="42" hidden="1">{"'TDTGT (theo Dphuong)'!$A$4:$F$75"}</definedName>
    <definedName name="ttt" localSheetId="0">#REF!</definedName>
    <definedName name="ttt" localSheetId="2">#REF!</definedName>
    <definedName name="ttt" localSheetId="13">#REF!</definedName>
    <definedName name="ttt" localSheetId="8">#REF!</definedName>
    <definedName name="ttt" localSheetId="10">#REF!</definedName>
    <definedName name="ttt" localSheetId="16">#REF!</definedName>
    <definedName name="ttt" localSheetId="17">#REF!</definedName>
    <definedName name="ttt" localSheetId="18">#REF!</definedName>
    <definedName name="ttt" localSheetId="1">#REF!</definedName>
    <definedName name="ttt" localSheetId="24">#REF!</definedName>
    <definedName name="ttt" localSheetId="21">#REF!</definedName>
    <definedName name="ttt" localSheetId="33">#REF!</definedName>
    <definedName name="ttt" localSheetId="34">#REF!</definedName>
    <definedName name="ttt" localSheetId="35">#REF!</definedName>
    <definedName name="ttt" localSheetId="36">#REF!</definedName>
    <definedName name="ttt" localSheetId="22">#REF!</definedName>
    <definedName name="ttt" localSheetId="45">#REF!</definedName>
    <definedName name="ttt" localSheetId="5">#REF!</definedName>
    <definedName name="ttt" localSheetId="30">#REF!</definedName>
    <definedName name="ttt" localSheetId="15">#REF!</definedName>
    <definedName name="ttt" localSheetId="41">#REF!</definedName>
    <definedName name="ttt" localSheetId="42">#REF!</definedName>
    <definedName name="ttt" localSheetId="40">#REF!</definedName>
    <definedName name="ttt" localSheetId="38">#REF!</definedName>
    <definedName name="vfff" localSheetId="0">#REF!</definedName>
    <definedName name="vfff" localSheetId="2">#REF!</definedName>
    <definedName name="vfff" localSheetId="19">#REF!</definedName>
    <definedName name="vfff" localSheetId="13">#REF!</definedName>
    <definedName name="vfff" localSheetId="8">#REF!</definedName>
    <definedName name="vfff" localSheetId="10">#REF!</definedName>
    <definedName name="vfff" localSheetId="16">#REF!</definedName>
    <definedName name="vfff" localSheetId="17">#REF!</definedName>
    <definedName name="vfff" localSheetId="18">#REF!</definedName>
    <definedName name="vfff" localSheetId="1">#REF!</definedName>
    <definedName name="vfff" localSheetId="20">#REF!</definedName>
    <definedName name="vfff" localSheetId="24">#REF!</definedName>
    <definedName name="vfff" localSheetId="4">#REF!</definedName>
    <definedName name="vfff" localSheetId="21">#REF!</definedName>
    <definedName name="vfff" localSheetId="33">#REF!</definedName>
    <definedName name="vfff" localSheetId="22">#REF!</definedName>
    <definedName name="vfff" localSheetId="43">#REF!</definedName>
    <definedName name="vfff" localSheetId="45">#REF!</definedName>
    <definedName name="vfff" localSheetId="5">#REF!</definedName>
    <definedName name="vfff" localSheetId="30">#REF!</definedName>
    <definedName name="vfff" localSheetId="15">#REF!</definedName>
    <definedName name="vfff" localSheetId="41">#REF!</definedName>
    <definedName name="vfff" localSheetId="42">#REF!</definedName>
    <definedName name="vfff" localSheetId="40">#REF!</definedName>
    <definedName name="vfff" localSheetId="38">#REF!</definedName>
    <definedName name="vn" localSheetId="13">#REF!</definedName>
    <definedName name="vn" localSheetId="42">#REF!</definedName>
    <definedName name="vn" localSheetId="40">#REF!</definedName>
    <definedName name="vn" localSheetId="38">#REF!</definedName>
    <definedName name="vn">#REF!</definedName>
    <definedName name="vv" localSheetId="0" hidden="1">{"'TDTGT (theo Dphuong)'!$A$4:$F$75"}</definedName>
    <definedName name="vv" localSheetId="2" hidden="1">{"'TDTGT (theo Dphuong)'!$A$4:$F$75"}</definedName>
    <definedName name="vv" localSheetId="19" hidden="1">{"'TDTGT (theo Dphuong)'!$A$4:$F$75"}</definedName>
    <definedName name="vv" localSheetId="13" hidden="1">{"'TDTGT (theo Dphuong)'!$A$4:$F$75"}</definedName>
    <definedName name="vv" localSheetId="18" hidden="1">{"'TDTGT (theo Dphuong)'!$A$4:$F$75"}</definedName>
    <definedName name="vv" localSheetId="1" hidden="1">{"'TDTGT (theo Dphuong)'!$A$4:$F$75"}</definedName>
    <definedName name="vv" localSheetId="20" hidden="1">{"'TDTGT (theo Dphuong)'!$A$4:$F$75"}</definedName>
    <definedName name="vv" localSheetId="24" hidden="1">{"'TDTGT (theo Dphuong)'!$A$4:$F$75"}</definedName>
    <definedName name="vv" localSheetId="21" hidden="1">{"'TDTGT (theo Dphuong)'!$A$4:$F$75"}</definedName>
    <definedName name="vv" localSheetId="32" hidden="1">{"'TDTGT (theo Dphuong)'!$A$4:$F$75"}</definedName>
    <definedName name="vv" localSheetId="33" hidden="1">{"'TDTGT (theo Dphuong)'!$A$4:$F$75"}</definedName>
    <definedName name="vv" localSheetId="34" hidden="1">{"'TDTGT (theo Dphuong)'!$A$4:$F$75"}</definedName>
    <definedName name="vv" localSheetId="35" hidden="1">{"'TDTGT (theo Dphuong)'!$A$4:$F$75"}</definedName>
    <definedName name="vv" localSheetId="36" hidden="1">{"'TDTGT (theo Dphuong)'!$A$4:$F$75"}</definedName>
    <definedName name="vv" localSheetId="22" hidden="1">{"'TDTGT (theo Dphuong)'!$A$4:$F$75"}</definedName>
    <definedName name="vv" localSheetId="45" hidden="1">{"'TDTGT (theo Dphuong)'!$A$4:$F$75"}</definedName>
    <definedName name="vv" localSheetId="5" hidden="1">{"'TDTGT (theo Dphuong)'!$A$4:$F$75"}</definedName>
    <definedName name="vv" localSheetId="30" hidden="1">{"'TDTGT (theo Dphuong)'!$A$4:$F$75"}</definedName>
    <definedName name="vv" localSheetId="15" hidden="1">{"'TDTGT (theo Dphuong)'!$A$4:$F$75"}</definedName>
    <definedName name="vv" localSheetId="41" hidden="1">{"'TDTGT (theo Dphuong)'!$A$4:$F$75"}</definedName>
    <definedName name="vv" localSheetId="42" hidden="1">{"'TDTGT (theo Dphuong)'!$A$4:$F$75"}</definedName>
    <definedName name="wrn.thu." localSheetId="0" hidden="1">{#N/A,#N/A,FALSE,"Chung"}</definedName>
    <definedName name="wrn.thu." localSheetId="2" hidden="1">{#N/A,#N/A,FALSE,"Chung"}</definedName>
    <definedName name="wrn.thu." localSheetId="19" hidden="1">{#N/A,#N/A,FALSE,"Chung"}</definedName>
    <definedName name="wrn.thu." localSheetId="13" hidden="1">{#N/A,#N/A,FALSE,"Chung"}</definedName>
    <definedName name="wrn.thu." localSheetId="18" hidden="1">{#N/A,#N/A,FALSE,"Chung"}</definedName>
    <definedName name="wrn.thu." localSheetId="1" hidden="1">{#N/A,#N/A,FALSE,"Chung"}</definedName>
    <definedName name="wrn.thu." localSheetId="20" hidden="1">{#N/A,#N/A,FALSE,"Chung"}</definedName>
    <definedName name="wrn.thu." localSheetId="24" hidden="1">{#N/A,#N/A,FALSE,"Chung"}</definedName>
    <definedName name="wrn.thu." localSheetId="4" hidden="1">{#N/A,#N/A,FALSE,"Chung"}</definedName>
    <definedName name="wrn.thu." localSheetId="21" hidden="1">{#N/A,#N/A,FALSE,"Chung"}</definedName>
    <definedName name="wrn.thu." localSheetId="32" hidden="1">{#N/A,#N/A,FALSE,"Chung"}</definedName>
    <definedName name="wrn.thu." localSheetId="33" hidden="1">{#N/A,#N/A,FALSE,"Chung"}</definedName>
    <definedName name="wrn.thu." localSheetId="34" hidden="1">{#N/A,#N/A,FALSE,"Chung"}</definedName>
    <definedName name="wrn.thu." localSheetId="35" hidden="1">{#N/A,#N/A,FALSE,"Chung"}</definedName>
    <definedName name="wrn.thu." localSheetId="36" hidden="1">{#N/A,#N/A,FALSE,"Chung"}</definedName>
    <definedName name="wrn.thu." localSheetId="22" hidden="1">{#N/A,#N/A,FALSE,"Chung"}</definedName>
    <definedName name="wrn.thu." localSheetId="43" hidden="1">{#N/A,#N/A,FALSE,"Chung"}</definedName>
    <definedName name="wrn.thu." localSheetId="45" hidden="1">{#N/A,#N/A,FALSE,"Chung"}</definedName>
    <definedName name="wrn.thu." localSheetId="5" hidden="1">{#N/A,#N/A,FALSE,"Chung"}</definedName>
    <definedName name="wrn.thu." localSheetId="30" hidden="1">{#N/A,#N/A,FALSE,"Chung"}</definedName>
    <definedName name="wrn.thu." localSheetId="15" hidden="1">{#N/A,#N/A,FALSE,"Chung"}</definedName>
    <definedName name="wrn.thu." localSheetId="41" hidden="1">{#N/A,#N/A,FALSE,"Chung"}</definedName>
    <definedName name="wrn.thu." localSheetId="42" hidden="1">{#N/A,#N/A,FALSE,"Chung"}</definedName>
    <definedName name="xd" localSheetId="0">'[17]7 THAI NGUYEN'!$A$11</definedName>
    <definedName name="xd" localSheetId="19">'[17]7 THAI NGUYEN'!$A$11</definedName>
    <definedName name="xd" localSheetId="13">'[17]7 THAI NGUYEN'!$A$11</definedName>
    <definedName name="xd" localSheetId="18">'[17]7 THAI NGUYEN'!$A$11</definedName>
    <definedName name="xd" localSheetId="1">'[17]7 THAI NGUYEN'!$A$11</definedName>
    <definedName name="xd" localSheetId="20">'[17]7 THAI NGUYEN'!$A$11</definedName>
    <definedName name="xd" localSheetId="24">'[17]7 THAI NGUYEN'!$A$11</definedName>
    <definedName name="xd" localSheetId="21">'[17]7 THAI NGUYEN'!$A$11</definedName>
    <definedName name="xd" localSheetId="5">'[17]7 THAI NGUYEN'!$A$11</definedName>
    <definedName name="xd">'[17]7 THAI NGUYEN'!$A$11</definedName>
    <definedName name="ZYX" localSheetId="0">#REF!</definedName>
    <definedName name="ZYX" localSheetId="2">#REF!</definedName>
    <definedName name="ZYX" localSheetId="19">#REF!</definedName>
    <definedName name="ZYX" localSheetId="13">#REF!</definedName>
    <definedName name="ZYX" localSheetId="8">#REF!</definedName>
    <definedName name="ZYX" localSheetId="10">#REF!</definedName>
    <definedName name="ZYX" localSheetId="16">#REF!</definedName>
    <definedName name="ZYX" localSheetId="17">#REF!</definedName>
    <definedName name="ZYX" localSheetId="18">#REF!</definedName>
    <definedName name="ZYX" localSheetId="1">#REF!</definedName>
    <definedName name="ZYX" localSheetId="20">#REF!</definedName>
    <definedName name="ZYX" localSheetId="24">#REF!</definedName>
    <definedName name="ZYX" localSheetId="4">#REF!</definedName>
    <definedName name="ZYX" localSheetId="21">#REF!</definedName>
    <definedName name="ZYX" localSheetId="33">#REF!</definedName>
    <definedName name="ZYX" localSheetId="34">#REF!</definedName>
    <definedName name="ZYX" localSheetId="35">#REF!</definedName>
    <definedName name="ZYX" localSheetId="36">#REF!</definedName>
    <definedName name="ZYX" localSheetId="22">#REF!</definedName>
    <definedName name="ZYX" localSheetId="43">#REF!</definedName>
    <definedName name="ZYX" localSheetId="45">#REF!</definedName>
    <definedName name="ZYX" localSheetId="5">#REF!</definedName>
    <definedName name="ZYX" localSheetId="30">#REF!</definedName>
    <definedName name="ZYX" localSheetId="15">#REF!</definedName>
    <definedName name="ZYX" localSheetId="41">#REF!</definedName>
    <definedName name="ZYX" localSheetId="42">#REF!</definedName>
    <definedName name="ZYX" localSheetId="40">#REF!</definedName>
    <definedName name="ZYX" localSheetId="38">#REF!</definedName>
    <definedName name="ZZZ" localSheetId="0">#REF!</definedName>
    <definedName name="ZZZ" localSheetId="2">#REF!</definedName>
    <definedName name="ZZZ" localSheetId="19">#REF!</definedName>
    <definedName name="ZZZ" localSheetId="13">#REF!</definedName>
    <definedName name="ZZZ" localSheetId="8">#REF!</definedName>
    <definedName name="ZZZ" localSheetId="10">#REF!</definedName>
    <definedName name="ZZZ" localSheetId="16">#REF!</definedName>
    <definedName name="ZZZ" localSheetId="17">#REF!</definedName>
    <definedName name="ZZZ" localSheetId="18">#REF!</definedName>
    <definedName name="ZZZ" localSheetId="1">#REF!</definedName>
    <definedName name="ZZZ" localSheetId="20">#REF!</definedName>
    <definedName name="ZZZ" localSheetId="24">#REF!</definedName>
    <definedName name="ZZZ" localSheetId="4">#REF!</definedName>
    <definedName name="ZZZ" localSheetId="21">#REF!</definedName>
    <definedName name="ZZZ" localSheetId="33">#REF!</definedName>
    <definedName name="ZZZ" localSheetId="22">#REF!</definedName>
    <definedName name="ZZZ" localSheetId="43">#REF!</definedName>
    <definedName name="ZZZ" localSheetId="45">#REF!</definedName>
    <definedName name="ZZZ" localSheetId="5">#REF!</definedName>
    <definedName name="ZZZ" localSheetId="30">#REF!</definedName>
    <definedName name="ZZZ" localSheetId="15">#REF!</definedName>
    <definedName name="ZZZ" localSheetId="41">#REF!</definedName>
    <definedName name="ZZZ" localSheetId="42">#REF!</definedName>
    <definedName name="ZZZ" localSheetId="40">#REF!</definedName>
    <definedName name="ZZZ" localSheetId="38">#REF!</definedName>
  </definedNames>
  <calcPr calcId="152511"/>
</workbook>
</file>

<file path=xl/calcChain.xml><?xml version="1.0" encoding="utf-8"?>
<calcChain xmlns="http://schemas.openxmlformats.org/spreadsheetml/2006/main">
  <c r="C7" i="114" l="1"/>
  <c r="D7" i="114"/>
  <c r="E7" i="114"/>
  <c r="E8" i="114"/>
  <c r="C9" i="114"/>
  <c r="D9" i="114"/>
  <c r="E9" i="114"/>
  <c r="E10" i="114"/>
  <c r="E11" i="114"/>
  <c r="E12" i="114"/>
  <c r="E13" i="114"/>
  <c r="C14" i="114"/>
  <c r="D14" i="114"/>
  <c r="E14" i="114"/>
  <c r="E15" i="114"/>
  <c r="E16" i="114"/>
  <c r="E17" i="114"/>
  <c r="E18" i="114"/>
  <c r="E19" i="114"/>
  <c r="E20" i="114"/>
  <c r="E21" i="114"/>
  <c r="E22" i="114"/>
  <c r="E23" i="114"/>
  <c r="E24" i="114"/>
  <c r="E25" i="114"/>
  <c r="E26" i="114"/>
  <c r="C7" i="113"/>
  <c r="D7" i="113"/>
  <c r="E7" i="113"/>
  <c r="E8" i="113"/>
  <c r="C9" i="113"/>
  <c r="D9" i="113"/>
  <c r="E9" i="113"/>
  <c r="E10" i="113"/>
  <c r="E11" i="113"/>
  <c r="E12" i="113"/>
  <c r="E13" i="113"/>
  <c r="C14" i="113"/>
  <c r="D14" i="113"/>
  <c r="E14" i="113"/>
  <c r="E15" i="113"/>
  <c r="E16" i="113"/>
  <c r="E17" i="113"/>
  <c r="E18" i="113"/>
  <c r="E19" i="113"/>
  <c r="E20" i="113"/>
  <c r="E21" i="113"/>
  <c r="E22" i="113"/>
  <c r="E23" i="113"/>
  <c r="E24" i="113"/>
  <c r="E25" i="113"/>
  <c r="E26" i="113"/>
  <c r="C7" i="112"/>
  <c r="D7" i="112"/>
  <c r="E7" i="112"/>
  <c r="E8" i="112"/>
  <c r="C9" i="112"/>
  <c r="D9" i="112"/>
  <c r="E9" i="112"/>
  <c r="E10" i="112"/>
  <c r="E11" i="112"/>
  <c r="E12" i="112"/>
  <c r="E13" i="112"/>
  <c r="C14" i="112"/>
  <c r="D14" i="112"/>
  <c r="E14" i="112"/>
  <c r="E15" i="112"/>
  <c r="E16" i="112"/>
  <c r="E17" i="112"/>
  <c r="E18" i="112"/>
  <c r="E19" i="112"/>
  <c r="E20" i="112"/>
  <c r="E21" i="112"/>
  <c r="E22" i="112"/>
  <c r="E23" i="112"/>
  <c r="E24" i="112"/>
  <c r="E25" i="112"/>
  <c r="E26" i="112"/>
  <c r="C10" i="111"/>
  <c r="D10" i="111"/>
  <c r="E10" i="111"/>
  <c r="G10" i="111"/>
  <c r="H10" i="111"/>
  <c r="L10" i="111"/>
  <c r="I10" i="111"/>
  <c r="M10" i="111"/>
  <c r="K10" i="111"/>
  <c r="K12" i="111"/>
  <c r="L12" i="111"/>
  <c r="M12" i="111"/>
  <c r="C13" i="111"/>
  <c r="D13" i="111"/>
  <c r="E13" i="111"/>
  <c r="G13" i="111"/>
  <c r="H13" i="111"/>
  <c r="I13" i="111"/>
  <c r="K13" i="111"/>
  <c r="L13" i="111"/>
  <c r="M13" i="111"/>
  <c r="K14" i="111"/>
  <c r="L14" i="111"/>
  <c r="M14" i="111"/>
  <c r="K15" i="111"/>
  <c r="L15" i="111"/>
  <c r="M15" i="111"/>
  <c r="K16" i="111"/>
  <c r="L16" i="111"/>
  <c r="M16" i="111"/>
  <c r="K17" i="111"/>
  <c r="L17" i="111"/>
  <c r="M17" i="111"/>
  <c r="C18" i="111"/>
  <c r="D18" i="111"/>
  <c r="E18" i="111"/>
  <c r="G18" i="111"/>
  <c r="H18" i="111"/>
  <c r="I18" i="111"/>
  <c r="K18" i="111"/>
  <c r="L18" i="111"/>
  <c r="M18" i="111"/>
  <c r="K19" i="111"/>
  <c r="L19" i="111"/>
  <c r="M19" i="111"/>
  <c r="K20" i="111"/>
  <c r="L20" i="111"/>
  <c r="M20" i="111"/>
  <c r="K21" i="111"/>
  <c r="L21" i="111"/>
  <c r="M21" i="111"/>
  <c r="K22" i="111"/>
  <c r="L22" i="111"/>
  <c r="M22" i="111"/>
  <c r="K23" i="111"/>
  <c r="L23" i="111"/>
  <c r="M23" i="111"/>
  <c r="K24" i="111"/>
  <c r="L24" i="111"/>
  <c r="M24" i="111"/>
  <c r="K25" i="111"/>
  <c r="L25" i="111"/>
  <c r="M25" i="111"/>
  <c r="K26" i="111"/>
  <c r="L26" i="111"/>
  <c r="M26" i="111"/>
  <c r="K27" i="111"/>
  <c r="L27" i="111"/>
  <c r="M27" i="111"/>
  <c r="K28" i="111"/>
  <c r="L28" i="111"/>
  <c r="M28" i="111"/>
  <c r="K29" i="111"/>
  <c r="L29" i="111"/>
  <c r="M29" i="111"/>
  <c r="K30" i="111"/>
  <c r="L30" i="111"/>
  <c r="M30" i="111"/>
  <c r="K33" i="111"/>
  <c r="L33" i="111"/>
  <c r="M33" i="111"/>
  <c r="K34" i="111"/>
  <c r="L34" i="111"/>
  <c r="M34" i="111"/>
  <c r="K35" i="111"/>
  <c r="L35" i="111"/>
  <c r="M35" i="111"/>
  <c r="K36" i="111"/>
  <c r="L36" i="111"/>
  <c r="M36" i="111"/>
  <c r="K37" i="111"/>
  <c r="L37" i="111"/>
  <c r="M37" i="111"/>
  <c r="K38" i="111"/>
  <c r="L38" i="111"/>
  <c r="M38" i="111"/>
  <c r="G11" i="110"/>
  <c r="H11" i="110"/>
  <c r="I11" i="110"/>
  <c r="G12" i="110"/>
  <c r="H12" i="110"/>
  <c r="I12" i="110"/>
  <c r="G13" i="110"/>
  <c r="H13" i="110"/>
  <c r="I13" i="110"/>
  <c r="B14" i="110"/>
  <c r="C14" i="110"/>
  <c r="I14" i="110" s="1"/>
  <c r="D14" i="110"/>
  <c r="E14" i="110"/>
  <c r="H14" i="110" s="1"/>
  <c r="F14" i="110"/>
  <c r="G14" i="110"/>
  <c r="G15" i="110"/>
  <c r="H15" i="110"/>
  <c r="I15" i="110"/>
  <c r="G16" i="110"/>
  <c r="H16" i="110"/>
  <c r="I16" i="110"/>
  <c r="G17" i="110"/>
  <c r="H17" i="110"/>
  <c r="I17" i="110"/>
  <c r="G18" i="110"/>
  <c r="H18" i="110"/>
  <c r="I18" i="110"/>
  <c r="G19" i="110"/>
  <c r="H19" i="110"/>
  <c r="I19" i="110"/>
  <c r="D34" i="89"/>
  <c r="C34" i="89"/>
  <c r="B34" i="89"/>
  <c r="D33" i="89"/>
  <c r="C33" i="89"/>
  <c r="B33" i="89"/>
  <c r="D32" i="89"/>
  <c r="C32" i="89"/>
  <c r="B32" i="89"/>
  <c r="D30" i="89"/>
  <c r="C30" i="89"/>
  <c r="B30" i="89"/>
  <c r="D29" i="89"/>
  <c r="C29" i="89"/>
  <c r="B29" i="89"/>
  <c r="D27" i="89"/>
  <c r="C27" i="89"/>
  <c r="B27" i="89"/>
  <c r="D26" i="89"/>
  <c r="C26" i="89"/>
  <c r="B26" i="89"/>
  <c r="H12" i="93"/>
  <c r="H13" i="93"/>
  <c r="G14" i="93"/>
  <c r="H14" i="93"/>
  <c r="H15" i="93"/>
  <c r="H16" i="93"/>
  <c r="H17" i="93"/>
  <c r="H19" i="93"/>
  <c r="H20" i="93"/>
  <c r="H21" i="93"/>
  <c r="H22" i="93"/>
  <c r="H23" i="93"/>
  <c r="H24" i="93"/>
  <c r="H25" i="93"/>
  <c r="H27" i="93"/>
  <c r="H28" i="93"/>
  <c r="H29" i="93"/>
  <c r="H31" i="93"/>
  <c r="H32" i="93"/>
  <c r="H33" i="93"/>
  <c r="H34" i="93"/>
</calcChain>
</file>

<file path=xl/sharedStrings.xml><?xml version="1.0" encoding="utf-8"?>
<sst xmlns="http://schemas.openxmlformats.org/spreadsheetml/2006/main" count="2103" uniqueCount="780">
  <si>
    <t>Thực hiện</t>
  </si>
  <si>
    <t>Cả</t>
  </si>
  <si>
    <t>Chia ra</t>
  </si>
  <si>
    <t>nước</t>
  </si>
  <si>
    <t>Tổng sản lượng lương thực</t>
  </si>
  <si>
    <t>có hạt (Nghìn tấn)</t>
  </si>
  <si>
    <t>Diện tích, năng suất và sản lượng</t>
  </si>
  <si>
    <t>một số cây trồng</t>
  </si>
  <si>
    <t>Lúa đông xuân</t>
  </si>
  <si>
    <r>
      <t xml:space="preserve">    Diện tích </t>
    </r>
    <r>
      <rPr>
        <i/>
        <sz val="10"/>
        <rFont val="Arial"/>
        <family val="2"/>
      </rPr>
      <t>(Nghìn ha)</t>
    </r>
  </si>
  <si>
    <r>
      <t xml:space="preserve">    Năng suất </t>
    </r>
    <r>
      <rPr>
        <i/>
        <sz val="10"/>
        <rFont val="Arial"/>
        <family val="2"/>
      </rPr>
      <t>(Tạ/ha)</t>
    </r>
  </si>
  <si>
    <r>
      <t xml:space="preserve">    Sản lượng</t>
    </r>
    <r>
      <rPr>
        <i/>
        <sz val="10"/>
        <rFont val="Arial"/>
        <family val="2"/>
      </rPr>
      <t xml:space="preserve"> (Nghìn tấn)</t>
    </r>
  </si>
  <si>
    <t>Ngô</t>
  </si>
  <si>
    <t>Khoai lang</t>
  </si>
  <si>
    <t>Đậu tương</t>
  </si>
  <si>
    <t>Lạc</t>
  </si>
  <si>
    <t>Rau</t>
  </si>
  <si>
    <t>Hà Nội</t>
  </si>
  <si>
    <t>Vĩnh Phúc</t>
  </si>
  <si>
    <t>Bắc Ninh</t>
  </si>
  <si>
    <t>Quảng Ninh</t>
  </si>
  <si>
    <t>Hải Phòng</t>
  </si>
  <si>
    <t>Thái Bình</t>
  </si>
  <si>
    <t>Hà Nam</t>
  </si>
  <si>
    <t>Nam Định</t>
  </si>
  <si>
    <t>Lào Cai</t>
  </si>
  <si>
    <t>Bắc Giang</t>
  </si>
  <si>
    <t>Phú Thọ</t>
  </si>
  <si>
    <t>Thanh Hóa</t>
  </si>
  <si>
    <t>Nghệ An</t>
  </si>
  <si>
    <t>Hà Tĩnh</t>
  </si>
  <si>
    <t>Quảng Nam</t>
  </si>
  <si>
    <t>Quảng Ngãi</t>
  </si>
  <si>
    <t>Bình Định</t>
  </si>
  <si>
    <t>Ninh Thuận</t>
  </si>
  <si>
    <t>Bình Phước</t>
  </si>
  <si>
    <t>Tây Ninh</t>
  </si>
  <si>
    <t>Đồng Nai</t>
  </si>
  <si>
    <t>Bà Rịa - Vũng Tàu</t>
  </si>
  <si>
    <t>TP. Hồ Chí Minh</t>
  </si>
  <si>
    <t>Long An</t>
  </si>
  <si>
    <t>Bến Tre</t>
  </si>
  <si>
    <t>Kiên Giang</t>
  </si>
  <si>
    <t>Cần Thơ</t>
  </si>
  <si>
    <t>Sóc Trăng</t>
  </si>
  <si>
    <t>Bạc Liêu</t>
  </si>
  <si>
    <t>Tổng số</t>
  </si>
  <si>
    <t>Cá</t>
  </si>
  <si>
    <t>Tôm</t>
  </si>
  <si>
    <t>Nuôi trồng</t>
  </si>
  <si>
    <t>Khai thác</t>
  </si>
  <si>
    <t>Dịch vụ</t>
  </si>
  <si>
    <t>Lâm nghiệp</t>
  </si>
  <si>
    <t>Thủy sản</t>
  </si>
  <si>
    <t>Miền
Bắc</t>
  </si>
  <si>
    <t>Miền
Nam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</si>
  <si>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</si>
  <si>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</si>
  <si>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</si>
  <si>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</si>
  <si>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</si>
  <si>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</si>
  <si>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</si>
  <si>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</si>
  <si>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</si>
  <si>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</si>
  <si>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</si>
  <si>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</si>
  <si>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</si>
  <si>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</si>
  <si>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</si>
  <si>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</si>
  <si>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</si>
  <si>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</si>
  <si>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</si>
  <si>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</si>
  <si>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</si>
  <si>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</si>
  <si>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</si>
  <si>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</si>
  <si>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</si>
  <si>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 xml:space="preserve">cùng kỳ </t>
  </si>
  <si>
    <t>tháng 5</t>
  </si>
  <si>
    <t>cùng kỳ</t>
  </si>
  <si>
    <t>6 tháng năm</t>
  </si>
  <si>
    <t>Tháng 6 năm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</si>
  <si>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</si>
  <si>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</si>
  <si>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</si>
  <si>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</si>
  <si>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</si>
  <si>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</si>
  <si>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</si>
  <si>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</si>
  <si>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</si>
  <si>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</si>
  <si>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</si>
  <si>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</si>
  <si>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</si>
  <si>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</si>
  <si>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</si>
  <si>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</si>
  <si>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</si>
  <si>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</si>
  <si>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</si>
  <si>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Triệu đôi</t>
  </si>
  <si>
    <t>Giày, dép da</t>
  </si>
  <si>
    <t>Quần áo mặc thường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</si>
  <si>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</si>
  <si>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</si>
  <si>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</si>
  <si>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</si>
  <si>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</si>
  <si>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</si>
  <si>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</si>
  <si>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</si>
  <si>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</si>
  <si>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</si>
  <si>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</si>
  <si>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</si>
  <si>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</si>
  <si>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</si>
  <si>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</si>
  <si>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</si>
  <si>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</t>
  </si>
  <si>
    <t>6 tháng</t>
  </si>
  <si>
    <t>tháng 6</t>
  </si>
  <si>
    <t>tính</t>
  </si>
  <si>
    <t>Cộng dồn</t>
  </si>
  <si>
    <t>Ước tính</t>
  </si>
  <si>
    <t>Đơn vị</t>
  </si>
  <si>
    <t>Toàn ngành chế biến, chế tạo</t>
  </si>
  <si>
    <t>tháng trước</t>
  </si>
  <si>
    <t xml:space="preserve"> thời điểm</t>
  </si>
  <si>
    <t xml:space="preserve"> cùng kỳ</t>
  </si>
  <si>
    <t>tháng</t>
  </si>
  <si>
    <t>so với cùng</t>
  </si>
  <si>
    <t>so với</t>
  </si>
  <si>
    <t>cùng thời điểm</t>
  </si>
  <si>
    <t>lao động thời điểm</t>
  </si>
  <si>
    <t>Chỉ số sử dụng</t>
  </si>
  <si>
    <t>Y tế và hoạt động trợ giúp xã hội</t>
  </si>
  <si>
    <t>Xây dựng</t>
  </si>
  <si>
    <t>Thông tin và truyền thông</t>
  </si>
  <si>
    <t>Nghệ thuật, vui chơi và giải trí</t>
  </si>
  <si>
    <t>Hoạt động dịch vụ khác</t>
  </si>
  <si>
    <t>Giáo dục và đào tạo</t>
  </si>
  <si>
    <t>Dịch vụ lưu trú và ăn uống</t>
  </si>
  <si>
    <t>TỔNG SỐ</t>
  </si>
  <si>
    <t>so với cùng kỳ</t>
  </si>
  <si>
    <t>Vương quốc Anh</t>
  </si>
  <si>
    <t>Đan Mạch</t>
  </si>
  <si>
    <t>Hà Lan</t>
  </si>
  <si>
    <t>Xa-moa</t>
  </si>
  <si>
    <t>Ôx-trây-li-a</t>
  </si>
  <si>
    <t>Ma-lai-xi-a</t>
  </si>
  <si>
    <t>Đài Loan</t>
  </si>
  <si>
    <t>Thái Lan</t>
  </si>
  <si>
    <t>Đặc khu Hành chính Hồng Công (TQ)</t>
  </si>
  <si>
    <t>CHND Trung Hoa</t>
  </si>
  <si>
    <t>Hàn Quốc</t>
  </si>
  <si>
    <t>Xin-ga-po</t>
  </si>
  <si>
    <t>Nhật Bản</t>
  </si>
  <si>
    <t>Phân theo một số nước và vùng lãnh thổ</t>
  </si>
  <si>
    <t>Bình Dương</t>
  </si>
  <si>
    <t>Phân theo một số địa phương</t>
  </si>
  <si>
    <t xml:space="preserve">Số dự án 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</si>
  <si>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</si>
  <si>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</si>
  <si>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</si>
  <si>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</si>
  <si>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</si>
  <si>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</si>
  <si>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</si>
  <si>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</si>
  <si>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quý II</t>
  </si>
  <si>
    <t>quý I</t>
  </si>
  <si>
    <t xml:space="preserve">6 tháng </t>
  </si>
  <si>
    <t>Đà Nẵng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</si>
  <si>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</si>
  <si>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</si>
  <si>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</si>
  <si>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</si>
  <si>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</si>
  <si>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</si>
  <si>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</si>
  <si>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Tài nguyên và Môi trường</t>
  </si>
  <si>
    <t>Bộ Xây dựng</t>
  </si>
  <si>
    <t>Bộ Y tế</t>
  </si>
  <si>
    <t>Bộ NN và PTNT</t>
  </si>
  <si>
    <t>Trong đó:</t>
  </si>
  <si>
    <t>Trung ương</t>
  </si>
  <si>
    <t>cùng kỳ năm</t>
  </si>
  <si>
    <t xml:space="preserve"> kế hoạch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</si>
  <si>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</si>
  <si>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</si>
  <si>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</si>
  <si>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</si>
  <si>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</si>
  <si>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Hàng không</t>
  </si>
  <si>
    <t>Đường bộ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</si>
  <si>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</si>
  <si>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</si>
  <si>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</si>
  <si>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</si>
  <si>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</si>
  <si>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</si>
  <si>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Phương tiện vận tải và phụ tùng</t>
  </si>
  <si>
    <t>Dây điện và cáp điện</t>
  </si>
  <si>
    <t>Điện tử, máy tính và linh kiện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</si>
  <si>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</si>
  <si>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</si>
  <si>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</si>
  <si>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</si>
  <si>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</si>
  <si>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</si>
  <si>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</si>
  <si>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</si>
  <si>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</si>
  <si>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</si>
  <si>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</si>
  <si>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</si>
  <si>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</si>
  <si>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</si>
  <si>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</si>
  <si>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</si>
  <si>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</si>
  <si>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</si>
  <si>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</si>
  <si>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</si>
  <si>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Khu vực có vốn đầu tư NN</t>
  </si>
  <si>
    <t>Khu vực kinh tế trong nước</t>
  </si>
  <si>
    <t>TỔNG TRỊ GIÁ</t>
  </si>
  <si>
    <t>Trị giá</t>
  </si>
  <si>
    <t>Lượng</t>
  </si>
  <si>
    <t>Phương tiện vận tải khác và PT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</si>
  <si>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</si>
  <si>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</si>
  <si>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</si>
  <si>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</si>
  <si>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</si>
  <si>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</si>
  <si>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</si>
  <si>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</si>
  <si>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Phân bón </t>
  </si>
  <si>
    <t>Tân dược</t>
  </si>
  <si>
    <t>Sản phẩm hoá chất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</si>
  <si>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</si>
  <si>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</si>
  <si>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</si>
  <si>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</si>
  <si>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</si>
  <si>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Châu Phi</t>
  </si>
  <si>
    <t xml:space="preserve">Nước, vùng lãnh thổ khác </t>
  </si>
  <si>
    <t>Niu-di-lân</t>
  </si>
  <si>
    <t>Châu Úc</t>
  </si>
  <si>
    <t>Một số nước khác</t>
  </si>
  <si>
    <t>Phần Lan</t>
  </si>
  <si>
    <t>Na Uy</t>
  </si>
  <si>
    <t>Bỉ</t>
  </si>
  <si>
    <t>Thụy Sỹ</t>
  </si>
  <si>
    <t>Tây Ban Nha</t>
  </si>
  <si>
    <t>Thụy Điển</t>
  </si>
  <si>
    <t>I-ta-li-a</t>
  </si>
  <si>
    <t>Đức</t>
  </si>
  <si>
    <t>Pháp</t>
  </si>
  <si>
    <t>Liên bang Nga</t>
  </si>
  <si>
    <t>Châu Âu</t>
  </si>
  <si>
    <t>Ca-na-đa</t>
  </si>
  <si>
    <t>Hoa Kỳ</t>
  </si>
  <si>
    <t>Châu Mỹ</t>
  </si>
  <si>
    <t xml:space="preserve">Một số nước khác </t>
  </si>
  <si>
    <t>In-đô-nê-xi-a</t>
  </si>
  <si>
    <t>Phi-li-pin</t>
  </si>
  <si>
    <t>Lào</t>
  </si>
  <si>
    <t>Cam-pu-chia</t>
  </si>
  <si>
    <t>Châu Á</t>
  </si>
  <si>
    <t>Đường không</t>
  </si>
  <si>
    <t>Phân theo phương tiện đến</t>
  </si>
  <si>
    <t xml:space="preserve">     </t>
  </si>
  <si>
    <t>Thuế sản phẩm trừ trợ cấp sản phẩm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</si>
  <si>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</si>
  <si>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</si>
  <si>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</si>
  <si>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</si>
  <si>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</si>
  <si>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</si>
  <si>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Sản xuất và phân phối điện, khí đốt, 
nước nóng, hơi nước và điều hòa không khí</t>
  </si>
  <si>
    <t>Công nghiệp</t>
  </si>
  <si>
    <t>Công nghiệp và xây dựng</t>
  </si>
  <si>
    <t>Nông nghiệp</t>
  </si>
  <si>
    <t>Nông, lâm nghiệp và thủy sản</t>
  </si>
  <si>
    <t>LẠM PHÁT CƠ BẢN</t>
  </si>
  <si>
    <t>CHỈ SỐ GIÁ ĐÔ LA MỸ</t>
  </si>
  <si>
    <t>CHỈ SỐ GIÁ VÀNG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</si>
  <si>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</si>
  <si>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</si>
  <si>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</si>
  <si>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</si>
  <si>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</si>
  <si>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</si>
  <si>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</si>
  <si>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</si>
  <si>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</si>
  <si>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</si>
  <si>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</si>
  <si>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</si>
  <si>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</si>
  <si>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</si>
  <si>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</si>
  <si>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</si>
  <si>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</si>
  <si>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Tháng 5</t>
  </si>
  <si>
    <t>Tháng 12</t>
  </si>
  <si>
    <t>Tháng 6</t>
  </si>
  <si>
    <t>Kỳ gốc</t>
  </si>
  <si>
    <t>Quý I</t>
  </si>
  <si>
    <t>CHỈ SỐ CHUNG</t>
  </si>
  <si>
    <t>Sản phẩm khai khoáng</t>
  </si>
  <si>
    <t>Hóa chất</t>
  </si>
  <si>
    <t>Nước tự nhiên khai thác</t>
  </si>
  <si>
    <t>Phân theo mục đích sử dụng</t>
  </si>
  <si>
    <t>Sử dụng cho sản xuất nông, lâm nghiệp và thủy sản</t>
  </si>
  <si>
    <t>Sử dụng cho xây dựng</t>
  </si>
  <si>
    <t>Phân theo ngành sản phẩm</t>
  </si>
  <si>
    <t>Điện, hơi nước</t>
  </si>
  <si>
    <t>Dịch vụ xây dựng chuyên dụng</t>
  </si>
  <si>
    <t>Dịch vụ chuyên môn khoa học công nghệ</t>
  </si>
  <si>
    <t xml:space="preserve">CHỈ SỐ CHUNG 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</si>
  <si>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</si>
  <si>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</si>
  <si>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</si>
  <si>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</si>
  <si>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</si>
  <si>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</si>
  <si>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</si>
  <si>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</si>
  <si>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</si>
  <si>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</si>
  <si>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</si>
  <si>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</si>
  <si>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Hàng thủy sản</t>
  </si>
  <si>
    <t>Hàng rau quả</t>
  </si>
  <si>
    <t>Dầu thô</t>
  </si>
  <si>
    <t>Xăng dầu các loại</t>
  </si>
  <si>
    <t>Gỗ &amp; sản phẩm gỗ</t>
  </si>
  <si>
    <t>Hàng dệt, may</t>
  </si>
  <si>
    <t>Giày dép các loại</t>
  </si>
  <si>
    <t>Sắt, thép</t>
  </si>
  <si>
    <t>Máy vi tính, sản phẩm điện tử và linh kiện</t>
  </si>
  <si>
    <t>Điện thoại và thiết bị di động</t>
  </si>
  <si>
    <t>Máy móc, thiết bị, dụng cụ &amp; phụ tùng khác</t>
  </si>
  <si>
    <t>Sữa &amp; sản phẩm từ sữa</t>
  </si>
  <si>
    <t>Thức ăn gia súc &amp; nguyên liệu</t>
  </si>
  <si>
    <t>Phân bón các loại</t>
  </si>
  <si>
    <t>Chất dẻo nguyên liệu</t>
  </si>
  <si>
    <t>Thuốc trừ sâu &amp; nguyên liệu</t>
  </si>
  <si>
    <t>Xơ, sợi dệt</t>
  </si>
  <si>
    <t>Vải may mặc các loại</t>
  </si>
  <si>
    <t>Nguyên phụ liệu dệt, may, da, giày</t>
  </si>
  <si>
    <t>Máy vi tính, sản phẩm điện tử &amp; linh kiện</t>
  </si>
  <si>
    <t>Máy móc, thiết bị, dụng cụ &amp; phụ tùng</t>
  </si>
  <si>
    <t>Sản phẩm nông, lâm nghiệp và thủy sản</t>
  </si>
  <si>
    <t>Nông sản, thực phẩm</t>
  </si>
  <si>
    <t>Nhiên liệu</t>
  </si>
  <si>
    <t>Sản lượng củi khai thác (Triệu ste)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</si>
  <si>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</si>
  <si>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Thoát nước và xử lý nước thải</t>
  </si>
  <si>
    <t>Sản xuất than cốc, sản phẩm dầu mỏ tinh chế</t>
  </si>
  <si>
    <t>Khai thác quặng kim loại</t>
  </si>
  <si>
    <r>
      <t>Triệu m</t>
    </r>
    <r>
      <rPr>
        <vertAlign val="superscript"/>
        <sz val="9"/>
        <rFont val="Arial"/>
        <family val="2"/>
      </rPr>
      <t>3</t>
    </r>
  </si>
  <si>
    <t>Phân U rê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</si>
  <si>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</si>
  <si>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</si>
  <si>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Thời điểm</t>
  </si>
  <si>
    <t xml:space="preserve"> Tháng 6</t>
  </si>
  <si>
    <t>Chỉ số tồn kho</t>
  </si>
  <si>
    <t>Chỉ số tiêu thụ</t>
  </si>
  <si>
    <t>Tỷ đồng</t>
  </si>
  <si>
    <t>Nghìn tỷ đồng</t>
  </si>
  <si>
    <t>Đồ dùng và dịch vụ khác</t>
  </si>
  <si>
    <t xml:space="preserve">May mặc, mũ nón và giày dép </t>
  </si>
  <si>
    <t>Quý II</t>
  </si>
  <si>
    <t>Hàng hóa chế biến, chế tạo khác</t>
  </si>
  <si>
    <t xml:space="preserve">Đá quý, KL quý  và sản phẩm </t>
  </si>
  <si>
    <t>%</t>
  </si>
  <si>
    <t>Diện tích rừng bị thiệt hại (Ha)</t>
  </si>
  <si>
    <t>Cháy rừng</t>
  </si>
  <si>
    <t>Miền Nam</t>
  </si>
  <si>
    <t>Miền Bắc</t>
  </si>
  <si>
    <t>năm trước (%)</t>
  </si>
  <si>
    <t>kỳ này</t>
  </si>
  <si>
    <t>kỳ năm trước</t>
  </si>
  <si>
    <t>Thực hiện kỳ này</t>
  </si>
  <si>
    <t xml:space="preserve">Thực hiện </t>
  </si>
  <si>
    <t>Thực hiện cùng</t>
  </si>
  <si>
    <r>
      <t>Trong đó:</t>
    </r>
    <r>
      <rPr>
        <sz val="10"/>
        <color theme="1"/>
        <rFont val="Arial"/>
        <family val="2"/>
      </rPr>
      <t xml:space="preserve"> Đồng bằng sông Cửu Long</t>
    </r>
  </si>
  <si>
    <t>Thu hoạch lúa đông xuân</t>
  </si>
  <si>
    <t xml:space="preserve">Gieo cấy lúa hè thu </t>
  </si>
  <si>
    <t xml:space="preserve">    phân theo địa phương</t>
  </si>
  <si>
    <t>Diện tích</t>
  </si>
  <si>
    <t>Năng suất</t>
  </si>
  <si>
    <t>Sản lượng</t>
  </si>
  <si>
    <t>(Nghìn ha)</t>
  </si>
  <si>
    <t>(Tạ/ha)</t>
  </si>
  <si>
    <t>(Nghìn tấn)</t>
  </si>
  <si>
    <t>CẢ NƯỚC</t>
  </si>
  <si>
    <t>Đồng bằng sông Hồng</t>
  </si>
  <si>
    <t>Hải Dương</t>
  </si>
  <si>
    <t>Hưng Yên</t>
  </si>
  <si>
    <t>Ninh Bình</t>
  </si>
  <si>
    <t>Trung du và miền núi phía Bắc</t>
  </si>
  <si>
    <t>Hà Giang</t>
  </si>
  <si>
    <t>Cao Bằng</t>
  </si>
  <si>
    <t>Bắc Kạn</t>
  </si>
  <si>
    <t>Tuyên Quang</t>
  </si>
  <si>
    <t>Yên Bái</t>
  </si>
  <si>
    <t>Thái Nguyên</t>
  </si>
  <si>
    <t>Lạng Sơn</t>
  </si>
  <si>
    <t>Điện Biên</t>
  </si>
  <si>
    <t>Lai Châu</t>
  </si>
  <si>
    <t>Sơn La</t>
  </si>
  <si>
    <t>Hòa Bình</t>
  </si>
  <si>
    <t xml:space="preserve">Bắc Trung Bộ </t>
  </si>
  <si>
    <t>và duyên hải miền Trung</t>
  </si>
  <si>
    <t>Quảng Bình</t>
  </si>
  <si>
    <t>Quảng Trị</t>
  </si>
  <si>
    <t>Thừa Thiên-Huế</t>
  </si>
  <si>
    <t xml:space="preserve">Đà Nẵng </t>
  </si>
  <si>
    <t>Phú Yên</t>
  </si>
  <si>
    <t>Khánh Hòa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</si>
  <si>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</si>
  <si>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</si>
  <si>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</si>
  <si>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</si>
  <si>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</si>
  <si>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</si>
  <si>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</si>
  <si>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 xml:space="preserve">Đông Nam Bộ                    </t>
  </si>
  <si>
    <t>Bình  Dương</t>
  </si>
  <si>
    <t>Đồng bằng sông Cửu Long</t>
  </si>
  <si>
    <t>Tiền Giang</t>
  </si>
  <si>
    <t>Trà Vinh</t>
  </si>
  <si>
    <t>Vĩnh Long</t>
  </si>
  <si>
    <t>Đồng Tháp</t>
  </si>
  <si>
    <t>An Giang</t>
  </si>
  <si>
    <t>Hậu Giang</t>
  </si>
  <si>
    <t>Sản phẩm công nghiệp</t>
  </si>
  <si>
    <t>Chặt phá rừng</t>
  </si>
  <si>
    <t>Điện thoại và linh kiện</t>
  </si>
  <si>
    <t>Doanh nghiệp</t>
  </si>
  <si>
    <t>Bán buôn; bán lẻ; sửa chữa ô tô, xe máy</t>
  </si>
  <si>
    <t>Kinh doanh bất động sản</t>
  </si>
  <si>
    <t>Vận tải kho bãi</t>
  </si>
  <si>
    <t>Tài chính, ngân hàng và bảo hiểm</t>
  </si>
  <si>
    <t>Sản xuất phân phối, điện, nước, gas</t>
  </si>
  <si>
    <t>Khoa học, công nghệ; dịch vụ tư vấn, thiết kế;
quảng cáo và chuyên môn khác</t>
  </si>
  <si>
    <t>Hoạt động làm thuê các công việc trong
các hộ gia đình, sản xuất sản phẩm vật chất
và dịch vụ tự tiêu dùng của hộ gia đình</t>
  </si>
  <si>
    <t>Hoạt động của Đảng Cộng sản, tổ chức
chính trị- xã hội; quản lý Nhà nước, an ninh
quốc phòng; đảm bảo xã hội bắt buộc</t>
  </si>
  <si>
    <t>Gieo trồng màu lương thực</t>
  </si>
  <si>
    <t>năm trước</t>
  </si>
  <si>
    <t>Cà Mau</t>
  </si>
  <si>
    <t>Số cây lâm nghiệp trồng phân tán (Triệu cây)</t>
  </si>
  <si>
    <t>Diện tích rừng trồng mới tập trung (Nghìn ha)</t>
  </si>
  <si>
    <t>So với cùng kỳ năm trước (%)</t>
  </si>
  <si>
    <t xml:space="preserve">Cộng dồn </t>
  </si>
  <si>
    <t>Thủy sản khác</t>
  </si>
  <si>
    <t>năm 2019</t>
  </si>
  <si>
    <t>rác thải, nước thải</t>
  </si>
  <si>
    <t>Cung cấp nước; hoạt động quản lý và xử lý</t>
  </si>
  <si>
    <t>Sửa chữa, bảo dưỡng và lắp đặt máy móc, thiết bị</t>
  </si>
  <si>
    <t>Công nghiệp chế biến, chế tạo khác</t>
  </si>
  <si>
    <t>Sản xuất máy móc, thiết bị chưa được phân vào đâu</t>
  </si>
  <si>
    <t>và sản phẩm quang học</t>
  </si>
  <si>
    <t>Sản xuất sản phẩm điện tử, máy vi tính</t>
  </si>
  <si>
    <t>(trừ máy móc, thiết bị)</t>
  </si>
  <si>
    <t>Sản xuất sản phẩm từ kim loại đúc sẵn</t>
  </si>
  <si>
    <t>In, sao chép bản ghi các loại</t>
  </si>
  <si>
    <t>rơm, rạ và vật liệu tết bện</t>
  </si>
  <si>
    <t>(trừ giường, tủ, bàn ghế); sản xuất sản phẩm từ</t>
  </si>
  <si>
    <t>Chế biến gỗ và sản xuất sản phẩm từ gỗ, tre, nứa</t>
  </si>
  <si>
    <t>Hoạt động dịch vụ hỗ trợ khai thác mỏ và quặng</t>
  </si>
  <si>
    <t>trước</t>
  </si>
  <si>
    <t xml:space="preserve">tháng </t>
  </si>
  <si>
    <t>Ước tính quý II</t>
  </si>
  <si>
    <t>Thực hiện quý I</t>
  </si>
  <si>
    <t>Nghìn 
tỷ đồng</t>
  </si>
  <si>
    <t>Linh kiện điện thoại</t>
  </si>
  <si>
    <t>Alumin</t>
  </si>
  <si>
    <t>Xăng, dầu</t>
  </si>
  <si>
    <t>Sản xuất máy móc, thiết bị 
chưa được phân vào đâu</t>
  </si>
  <si>
    <t>Xử lý ô nhiễm và hoạt động quản lý chất thải khác</t>
  </si>
  <si>
    <t>Hoạt động thu gom, xử lý và tiêu huỷ rác thải; tái chế phế liệu</t>
  </si>
  <si>
    <t>Cung cấp nước; hoạt động quản lý và xử lý rác thải, nước thải</t>
  </si>
  <si>
    <t>Sản xuất sản phẩm điện tử, máy vi tính và sản phẩm quang học</t>
  </si>
  <si>
    <t>Sản xuất sản phẩm từ kim loại đúc sẵn (trừ máy móc, thiết bị)</t>
  </si>
  <si>
    <t>Đường thủy nội địa</t>
  </si>
  <si>
    <t>II. Luân chuyển (Triệu HK.km)</t>
  </si>
  <si>
    <t>I. Vận chuyển (Nghìn HK)</t>
  </si>
  <si>
    <t>trước (%)</t>
  </si>
  <si>
    <t>tháng 5 năm</t>
  </si>
  <si>
    <t>II. Luân chuyển (Triệu tấn.km)</t>
  </si>
  <si>
    <t>I. Vận chuyển (Nghìn tấn)</t>
  </si>
  <si>
    <t>Một số nước khác thuộc châu Mỹ</t>
  </si>
  <si>
    <t>Máy ảnh, máy quay phim và LK</t>
  </si>
  <si>
    <t>Sản phẩm từ chất dẻo</t>
  </si>
  <si>
    <t>MẶT HÀNG CHỦ YẾU</t>
  </si>
  <si>
    <t>Nghìn tấn; Triệu USD</t>
  </si>
  <si>
    <t>Điện tử, máy tính và LK</t>
  </si>
  <si>
    <t>Điện thoại các loại và linh kiện</t>
  </si>
  <si>
    <t xml:space="preserve">Dịch vụ khác </t>
  </si>
  <si>
    <t xml:space="preserve">Dịch vụ Chính phủ </t>
  </si>
  <si>
    <t xml:space="preserve">Dịch vụ bảo hiểm </t>
  </si>
  <si>
    <t>Dịch vụ tài chính</t>
  </si>
  <si>
    <t>Dịch vụ bưu chính viễn thông</t>
  </si>
  <si>
    <t xml:space="preserve">Dịch vụ vận tải </t>
  </si>
  <si>
    <t>Dịch vụ du lịch</t>
  </si>
  <si>
    <t>II.  NHẬP KHẨU DỊCH VỤ</t>
  </si>
  <si>
    <t>I.  XUẤT KHẨU DỊCH VỤ</t>
  </si>
  <si>
    <t>Triệu USD</t>
  </si>
  <si>
    <t xml:space="preserve">Công nghiệp </t>
  </si>
  <si>
    <t>Sử dụng cho sản xuất công nghiệp</t>
  </si>
  <si>
    <t>mức</t>
  </si>
  <si>
    <t>Cơ</t>
  </si>
  <si>
    <t>Tổng</t>
  </si>
  <si>
    <t>So với cùng kỳ</t>
  </si>
  <si>
    <t>Cộng dồn 6 tháng</t>
  </si>
  <si>
    <t>cấu (%)</t>
  </si>
  <si>
    <t>so với  cùng kỳ</t>
  </si>
  <si>
    <t>Bộ Công thương</t>
  </si>
  <si>
    <t>Bộ Văn hóa, Thể thao và Du lịch</t>
  </si>
  <si>
    <t>Bộ Giáo dục - Đào tạo</t>
  </si>
  <si>
    <t>Bộ Giao thông vận tải</t>
  </si>
  <si>
    <t>năm trước  (%)</t>
  </si>
  <si>
    <t>Vốn đăng ký</t>
  </si>
  <si>
    <t>cấp mới</t>
  </si>
  <si>
    <t>điều chỉnh</t>
  </si>
  <si>
    <t>Trung Quốc</t>
  </si>
  <si>
    <t xml:space="preserve">Lao động từ 15 tuổi trở lên đang làm việc hàng năm </t>
  </si>
  <si>
    <t>Nông thôn</t>
  </si>
  <si>
    <t xml:space="preserve">Thành thị </t>
  </si>
  <si>
    <t>Phân theo thành thị, nông thôn</t>
  </si>
  <si>
    <t>Nữ</t>
  </si>
  <si>
    <t xml:space="preserve">Nam </t>
  </si>
  <si>
    <t>Phân theo giới tính</t>
  </si>
  <si>
    <t xml:space="preserve">Lực lượng lao động từ 15 tuổi trở lên </t>
  </si>
  <si>
    <t>Cơ cấu - %</t>
  </si>
  <si>
    <t>Nghìn người</t>
  </si>
  <si>
    <t>Tỷ lệ thiếu việc làm trong độ tuổi lao động</t>
  </si>
  <si>
    <t>Tỷ lệ thất nghiệp thanh niên (từ 15-24 tuổi)</t>
  </si>
  <si>
    <t>Tỷ lệ thất nghiệp trong độ tuổi lao động</t>
  </si>
  <si>
    <t>Thành thị</t>
  </si>
  <si>
    <t>Chia ra:</t>
  </si>
  <si>
    <t>Chung</t>
  </si>
  <si>
    <t>Bình quân</t>
  </si>
  <si>
    <t xml:space="preserve">năm </t>
  </si>
  <si>
    <t>Sơ bộ</t>
  </si>
  <si>
    <t>1. Tổng sản phẩm trong nước theo giá hiện hành</t>
  </si>
  <si>
    <t>2. Tổng sản phẩm trong nước theo giá so sánh 2010</t>
  </si>
  <si>
    <t xml:space="preserve">   Khai khoáng</t>
  </si>
  <si>
    <t xml:space="preserve">   Công nghiệp chế biến, chế tạo</t>
  </si>
  <si>
    <t xml:space="preserve">   Sản xuất và phân phối điện, khí đốt, nước nóng,
   hơi nước và điều hòa không khí</t>
  </si>
  <si>
    <t xml:space="preserve">   Cung cấp nước; hoạt động quản lý
   và xử lý rác thải, nước thải</t>
  </si>
  <si>
    <t>Cơ cấu (%)</t>
  </si>
  <si>
    <t xml:space="preserve">6. Sản phẩm chăn nuôi </t>
  </si>
  <si>
    <t>7. Kết quả sản xuất lâm nghiệp</t>
  </si>
  <si>
    <t xml:space="preserve">8. Sản lượng thủy sản </t>
  </si>
  <si>
    <t>11. Một số sản phẩm chủ yếu của ngành công nghiệp</t>
  </si>
  <si>
    <t>13. Chỉ số tiêu thụ và tồn kho ngành công nghiệp chế biến, chế tạo</t>
  </si>
  <si>
    <t xml:space="preserve">14. Chỉ số sử dụng lao động của doanh nghiệp công nghiệp </t>
  </si>
  <si>
    <t>Tổng giá trị thiệt hại</t>
  </si>
  <si>
    <t>Số người bị thương</t>
  </si>
  <si>
    <t>Người</t>
  </si>
  <si>
    <t>Số người chết</t>
  </si>
  <si>
    <t>Vụ</t>
  </si>
  <si>
    <t>Số vụ cháy, nổ</t>
  </si>
  <si>
    <t>Cháy, nổ</t>
  </si>
  <si>
    <t>Triệu đồng</t>
  </si>
  <si>
    <t>Số tiền xử phạt</t>
  </si>
  <si>
    <t>Số vụ vi phạm môi trường đã xử lý</t>
  </si>
  <si>
    <t>Số vụ vi phạm môi trường</t>
  </si>
  <si>
    <t>Vi phạm môi trường</t>
  </si>
  <si>
    <t>Nhà bị ngập, sạt lở, tốc mái</t>
  </si>
  <si>
    <t>Cái</t>
  </si>
  <si>
    <t>Nhà bị sập đổ, cuốn trôi</t>
  </si>
  <si>
    <t>Diện tích hoa màu hư hại</t>
  </si>
  <si>
    <t>Ha</t>
  </si>
  <si>
    <t>Diện tích lúa hư hại</t>
  </si>
  <si>
    <t>Số người chết, mất tích</t>
  </si>
  <si>
    <t>Thiệt hại do thiên tai</t>
  </si>
  <si>
    <t>Số người bị thương nhẹ</t>
  </si>
  <si>
    <t>Va chạm giao thông</t>
  </si>
  <si>
    <t>Từ ít nghiêm trọng trở lên</t>
  </si>
  <si>
    <t>Tổng số vụ tai nạn giao thông</t>
  </si>
  <si>
    <t>Tai nạn giao thông</t>
  </si>
  <si>
    <t>Tấn</t>
  </si>
  <si>
    <t>Lương thực hỗ trợ thiếu đói</t>
  </si>
  <si>
    <t>Số nhân khẩu thiếu đói</t>
  </si>
  <si>
    <t>Số hộ thiếu đói</t>
  </si>
  <si>
    <t>Thiếu đói trong nông dân</t>
  </si>
  <si>
    <t>9 tháng</t>
  </si>
  <si>
    <t>Quý III</t>
  </si>
  <si>
    <t>Dịch vụ việc làm; du lịch; cho thuê máy móc
thiết bị, đồ dùng và các dịch vụ hỗ trợ khác</t>
  </si>
  <si>
    <t>Rau, đậu</t>
  </si>
  <si>
    <t>Vụ đông xuân năm 2020</t>
  </si>
  <si>
    <t xml:space="preserve"> vụ đông xuân năm 2020</t>
  </si>
  <si>
    <t>so với vụ đông xuân 2019 (%)</t>
  </si>
  <si>
    <t>Diện
tích</t>
  </si>
  <si>
    <t>Năng
suất</t>
  </si>
  <si>
    <t>Sản
lượng</t>
  </si>
  <si>
    <t>Sản lượng thịt hơi xuất chuồng (Nghìn tấn)</t>
  </si>
  <si>
    <t>Thịt lợn</t>
  </si>
  <si>
    <t>Thịt trâu</t>
  </si>
  <si>
    <t>Thịt bò</t>
  </si>
  <si>
    <t>Thịt gia cầm</t>
  </si>
  <si>
    <t xml:space="preserve">Sản lượng sản phẩm chăn nuôi khác </t>
  </si>
  <si>
    <t>Trứng (Triệu quả)</t>
  </si>
  <si>
    <t>Sữa (Tấn)</t>
  </si>
  <si>
    <t>năm 2020</t>
  </si>
  <si>
    <t>9. Chỉ số sản xuất công nghiệp tháng 6 và 6 tháng năm 2020</t>
  </si>
  <si>
    <t>Hoạt động thu gom, xử lý và tiêu huỷ rác thải;
tái chế phế liệu</t>
  </si>
  <si>
    <t>10. Chỉ số sản xuất công nghiệp các quý năm 2020</t>
  </si>
  <si>
    <t>Chế biến gỗ và sản xuất sản phẩm từ gỗ, tre, nứa (trừ giường, tủ, bàn, ghế); sản xuất sản phẩm từ rơm, rạ và vật liệu tết bện</t>
  </si>
  <si>
    <t>Chế biến gỗ và sản xuất sản phẩm từ gỗ, tre, nứa (trừ giường, tủ,
bàn, ghế); sản xuất sản phẩm từ rơm, rạ và vật liệu tết bện</t>
  </si>
  <si>
    <t xml:space="preserve">      tháng 6 và 6 tháng năm 2020</t>
  </si>
  <si>
    <t>12. Một số sản phẩm chủ yếu của ngành công nghiệp các quý năm 2020</t>
  </si>
  <si>
    <t>30/6/2020</t>
  </si>
  <si>
    <t>Sản xuất sản phẩm từ kim loại đúc sẵn
(trừ máy móc, thiết bị)</t>
  </si>
  <si>
    <t>Sản xuất sản phẩm điện tử, máy vi tính
và sản phẩm quang học</t>
  </si>
  <si>
    <t>1/6/2020 so với</t>
  </si>
  <si>
    <t>Chế biến gỗ và sản xuất sản phẩm từ gỗ, tre, nứa (trừ giường,
tủ, bàn ghế); sản xuất sản phẩm từ rơm, rạ và vật liệu tết bện</t>
  </si>
  <si>
    <t>2020 (%)</t>
  </si>
  <si>
    <t>2020 so với</t>
  </si>
  <si>
    <t>Lượt người</t>
  </si>
  <si>
    <t>Thừa Thiên - Huế</t>
  </si>
  <si>
    <t>Đồ chơi, dụng cụ thể thao và bộ phận</t>
  </si>
  <si>
    <t>Sản phẩm nội thất từ chất liệu khác gỗ</t>
  </si>
  <si>
    <t>Máy móc thiết bị, dụng cụ PT khác</t>
  </si>
  <si>
    <t>Kim loại thường khác và sản phẩm</t>
  </si>
  <si>
    <t>Sản phẩm từ sắt thép</t>
  </si>
  <si>
    <t>Xơ, sợi dệt các loại</t>
  </si>
  <si>
    <t>Giấy và các sản phẩm từ giấy</t>
  </si>
  <si>
    <t>Clanhke và xi măng</t>
  </si>
  <si>
    <t>Hàng hoá khác</t>
  </si>
  <si>
    <t>6 tháng năm 2020</t>
  </si>
  <si>
    <t>Tháng 6 năm 2020</t>
  </si>
  <si>
    <t>Máy móc, thiết bị, DC, PT khác</t>
  </si>
  <si>
    <t>Máy ảnh, máy quay phim và linh kiện</t>
  </si>
  <si>
    <t>Đá quý, KL quý và sản phẩm</t>
  </si>
  <si>
    <t>SP hóa chất</t>
  </si>
  <si>
    <t>Quý II năm 2020</t>
  </si>
  <si>
    <t>Quý I năm 2020</t>
  </si>
  <si>
    <t>Nghìn tấn; triệu USD</t>
  </si>
  <si>
    <t>Hàng điện gia dụng và linh kiện</t>
  </si>
  <si>
    <t>Sản phẩm từ kim loại thường khác</t>
  </si>
  <si>
    <t>Phế liệu sắt thép</t>
  </si>
  <si>
    <t>Thủy tinh và các sản phẩm từ thủy tinh</t>
  </si>
  <si>
    <t>Khu vực có vốn ĐTTTNN</t>
  </si>
  <si>
    <t>Khu vực KT trong nước</t>
  </si>
  <si>
    <t>Quý II năm 2020 so với</t>
  </si>
  <si>
    <t>Lúa mì</t>
  </si>
  <si>
    <t>Nguyên phụ liệu thuốc lá</t>
  </si>
  <si>
    <t>Nguyên phụ liệu dược phẩm</t>
  </si>
  <si>
    <t>Bánh kẹo và sản phẩm từ ngũ cốc</t>
  </si>
  <si>
    <t>Sản phẩm từ cao su</t>
  </si>
  <si>
    <t>Đá quý, kim loại quý và sản phẩm</t>
  </si>
  <si>
    <t>Quặng và khoáng sản</t>
  </si>
  <si>
    <t>Phân bón</t>
  </si>
  <si>
    <t>Sản phẩm từ hóa chất</t>
  </si>
  <si>
    <t>Đá quý và kim loại quý</t>
  </si>
  <si>
    <t>Dây và cáp điện</t>
  </si>
  <si>
    <t xml:space="preserve">     tháng 6 và 6 tháng năm 2020</t>
  </si>
  <si>
    <t>năm 2020 (%)</t>
  </si>
  <si>
    <t>Đặc khu HC Hồng Công (TQ)</t>
  </si>
  <si>
    <t>Quần đảo Virgin thuộc Anh</t>
  </si>
  <si>
    <t>Quần đảo Cay-man</t>
  </si>
  <si>
    <t>Xây-Sen</t>
  </si>
  <si>
    <t xml:space="preserve"> năm 2020</t>
  </si>
  <si>
    <t>Ước tính 6 tháng đầu năm 2020</t>
  </si>
  <si>
    <t xml:space="preserve">An Giang </t>
  </si>
  <si>
    <t xml:space="preserve">Đồng Tháp </t>
  </si>
  <si>
    <t xml:space="preserve">Trà Vinh </t>
  </si>
  <si>
    <t xml:space="preserve">Bến Tre </t>
  </si>
  <si>
    <t xml:space="preserve">Tiền Giang </t>
  </si>
  <si>
    <t xml:space="preserve">Ninh Thuận </t>
  </si>
  <si>
    <t>cùng thời điểm năm trước</t>
  </si>
  <si>
    <t>cùng thời điểm tháng trước</t>
  </si>
  <si>
    <t xml:space="preserve"> thời điểm 30/6/2020 so với</t>
  </si>
  <si>
    <t>Chỉ số sử dụng lao động</t>
  </si>
  <si>
    <r>
      <t xml:space="preserve">15.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</si>
  <si>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Bắc Kạn </t>
  </si>
  <si>
    <t xml:space="preserve">Thái Bình </t>
  </si>
  <si>
    <t xml:space="preserve">CẢ NƯỚC </t>
  </si>
  <si>
    <t xml:space="preserve">15. Chỉ số sử dụng lao động của doanh nghiệp công nghiệp </t>
  </si>
  <si>
    <t xml:space="preserve">       phân theo địa phương</t>
  </si>
  <si>
    <t xml:space="preserve">       và lạm phát cơ bản tháng 6 năm 2020</t>
  </si>
  <si>
    <t>Tháng 6 năm 2020 so với:</t>
  </si>
  <si>
    <t>Doanh nghiệp hoàn tất thủ tục giải thể (DN)</t>
  </si>
  <si>
    <t>Doanh nghiệp tạm ngừng hoạt động
chờ làm thủ tục giải thể (DN)</t>
  </si>
  <si>
    <t>Doanh nghiệp tạm ngừng kinh doanh
có thời hạn (DN)</t>
  </si>
  <si>
    <t>Doanh nghiệp quay trở lại hoạt động (DN)</t>
  </si>
  <si>
    <t>Vốn đăng ký bình quân 1 doanh nghiệp (Tỷ đồng)</t>
  </si>
  <si>
    <t>Lao động (Người)</t>
  </si>
  <si>
    <t>Vốn đăng ký (Tỷ đồng)</t>
  </si>
  <si>
    <t>Doanh nghiệp đăng ký thành lập mới (DN)</t>
  </si>
  <si>
    <t>(%)</t>
  </si>
  <si>
    <t>so với (%)</t>
  </si>
  <si>
    <t xml:space="preserve">   trong tháng 1/2020 có vốn đăng ký 144 nghìn tỷ đồng</t>
  </si>
  <si>
    <r>
      <rPr>
        <vertAlign val="superscript"/>
        <sz val="8"/>
        <color theme="1"/>
        <rFont val="Arial"/>
        <family val="2"/>
      </rPr>
      <t xml:space="preserve">(*) </t>
    </r>
    <r>
      <rPr>
        <sz val="8"/>
        <color theme="1"/>
        <rFont val="Arial"/>
        <family val="2"/>
      </rPr>
      <t>Không tính một doanh nghiệp tại Hà Nội đăng ký thành lập mới thuộc lĩnh vực kinh doanh bất động sản</t>
    </r>
  </si>
  <si>
    <t>Đông Nam Bộ</t>
  </si>
  <si>
    <t>Bắc Trung Bộ và Duyên hải miền Trung</t>
  </si>
  <si>
    <t>Phân theo vùng</t>
  </si>
  <si>
    <t>Dịch vụ việc làm; du lịch; cho thuê máy móc thiết bị, đồ dùng và các dịch vụ hỗ trợ khác</t>
  </si>
  <si>
    <t>Khoa học, công nghệ; dịch vụ tư vấn,
thiết kế; quảng cáo và chuyên môn khác</t>
  </si>
  <si>
    <t>Công nghiệp và Xây dựng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</si>
  <si>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</si>
  <si>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</si>
  <si>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</si>
  <si>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</si>
  <si>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</si>
  <si>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</si>
  <si>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</si>
  <si>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</si>
  <si>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</si>
  <si>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</si>
  <si>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</si>
  <si>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</si>
  <si>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 xml:space="preserve"> cùng kỳ năm 2019 (%)</t>
  </si>
  <si>
    <t xml:space="preserve">6 tháng năm 2020 so với </t>
  </si>
  <si>
    <t xml:space="preserve"> 6 tháng năm 2019</t>
  </si>
  <si>
    <t>cùng kỳ năm 2019 (%)</t>
  </si>
  <si>
    <t>6 tháng năm 2020 so với</t>
  </si>
  <si>
    <t>cùng kỳ năm 2019  (%)</t>
  </si>
  <si>
    <t>Doanh nghiệp không hoạt động
tại địa chỉ đã đăng ký (DN)</t>
  </si>
  <si>
    <t>3. Sản xuất nông nghiệp đến ngày 15 tháng 6 năm 2020</t>
  </si>
  <si>
    <t>4. Sản xuất vụ đông xuân năm 2020</t>
  </si>
  <si>
    <t>5. Diện tích, năng suất, sản lượng lúa đông xuân năm 2020</t>
  </si>
  <si>
    <t xml:space="preserve">16. Một số chỉ tiêu về doanh nghiệp </t>
  </si>
  <si>
    <r>
      <t>17. Doanh nghiệp đăng ký thành lập mới</t>
    </r>
    <r>
      <rPr>
        <b/>
        <vertAlign val="superscript"/>
        <sz val="12"/>
        <color theme="1"/>
        <rFont val="Arial"/>
        <family val="2"/>
      </rPr>
      <t>(*)</t>
    </r>
  </si>
  <si>
    <t>18. Doanh nghiệp quay trở lại hoạt động</t>
  </si>
  <si>
    <t>19. Doanh nghiệp tạm ngừng kinh doanh có thời hạn</t>
  </si>
  <si>
    <t>20. Doanh nghiệp hoàn tất thủ tục giải thể</t>
  </si>
  <si>
    <t>21. Vốn đầu tư phát triển toàn xã hội thực hiện theo giá hiện hành</t>
  </si>
  <si>
    <t>22. Vốn đầu tư thực hiện từ nguồn ngân sách Nhà nước</t>
  </si>
  <si>
    <t>23. Vốn đầu tư thực hiện từ nguồn ngân sách Nhà nước các quý năm 2020</t>
  </si>
  <si>
    <t>24. Đầu tư trực tiếp của nước ngoài được cấp phép từ 01/01- 20/6/2020</t>
  </si>
  <si>
    <t>25. Tổng mức bán lẻ hàng hóa và doanh thu dịch vụ tiêu dùng</t>
  </si>
  <si>
    <t xml:space="preserve">      các quý năm 2020</t>
  </si>
  <si>
    <t>26. Tổng mức bán lẻ hàng hóa và doanh thu dịch vụ tiêu dùng</t>
  </si>
  <si>
    <t>27. Hàng hóa xuất khẩu</t>
  </si>
  <si>
    <t>28. Hàng hóa xuất khẩu các quý năm 2020</t>
  </si>
  <si>
    <t>29. Hàng hóa nhập khẩu</t>
  </si>
  <si>
    <t>30. Hàng hóa nhập khẩu các quý năm 2020</t>
  </si>
  <si>
    <t>31. Xuất, nhập khẩu dịch vụ</t>
  </si>
  <si>
    <t xml:space="preserve">32. Chỉ số giá tiêu dùng, chỉ số giá vàng, chỉ số giá đô la Mỹ </t>
  </si>
  <si>
    <r>
      <t>33. Chỉ số giá sản xuất</t>
    </r>
    <r>
      <rPr>
        <b/>
        <sz val="12"/>
        <color rgb="FFFF0000"/>
        <rFont val="Arial"/>
        <family val="2"/>
      </rPr>
      <t xml:space="preserve"> </t>
    </r>
  </si>
  <si>
    <t>34. Chỉ số giá nguyên liệu, nhiên liệu, vật liệu dùng cho sản xuất</t>
  </si>
  <si>
    <t>35. Chỉ số giá vận tải, kho bãi</t>
  </si>
  <si>
    <r>
      <t>36. Chỉ số giá xuất khẩu hàng hóa</t>
    </r>
    <r>
      <rPr>
        <b/>
        <sz val="12"/>
        <color rgb="FFFF0000"/>
        <rFont val="Arial"/>
        <family val="2"/>
      </rPr>
      <t xml:space="preserve"> </t>
    </r>
  </si>
  <si>
    <t>37. Chỉ số giá nhập khẩu hàng hóa</t>
  </si>
  <si>
    <r>
      <t>38. Tỷ giá thương mại hàng hóa</t>
    </r>
    <r>
      <rPr>
        <b/>
        <sz val="12"/>
        <color rgb="FFFF0000"/>
        <rFont val="Arial"/>
        <family val="2"/>
      </rPr>
      <t xml:space="preserve"> </t>
    </r>
  </si>
  <si>
    <t>39.Vận tải hành khách tháng 6 và 6 tháng đầu năm 2020</t>
  </si>
  <si>
    <t>40. Vận tải hành khách các quý năm 2020</t>
  </si>
  <si>
    <t>41. Vận tải hàng hoá tháng 6 và 6 tháng đầu năm 2020</t>
  </si>
  <si>
    <t>42. Vận tải hàng hoá các quý năm 2020</t>
  </si>
  <si>
    <t>43. Khách quốc tế đến Việt Nam tháng 6 và 6 tháng đầu năm 2020</t>
  </si>
  <si>
    <t>44. Khách quốc tế đến Việt Nam các quý năm 2020</t>
  </si>
  <si>
    <t xml:space="preserve">45. Một số chỉ tiêu lao động </t>
  </si>
  <si>
    <t>46. Tỷ lệ thất nghiệp và tỷ lệ thiếu việc làm</t>
  </si>
  <si>
    <t>47. Một số chỉ tiêu xã hội - môi trường</t>
  </si>
  <si>
    <t>Sản xuất và phân phối điện, khí đốt, nước nóng,
hơi nước và điều hòa không khí</t>
  </si>
  <si>
    <t>Cung cấp nước, hoạt động quản lý 
và xử lý rác thải, nước thải</t>
  </si>
  <si>
    <r>
      <t xml:space="preserve">5. </t>
    </r>
    <r>
      <rPr>
        <i/>
        <sz val="12"/>
        <rFont val="Arial"/>
        <family val="2"/>
      </rPr>
      <t>(Tiếp theo)</t>
    </r>
    <r>
      <rPr>
        <b/>
        <sz val="12"/>
        <rFont val="Arial"/>
        <family val="2"/>
      </rPr>
      <t xml:space="preserve"> Diện tích, năng suất, sản lượng lúa đông xuân năm 2020</t>
    </r>
  </si>
  <si>
    <t>Nghìn lượt</t>
  </si>
  <si>
    <t>(Dự án)</t>
  </si>
  <si>
    <t>Nghìn ha</t>
  </si>
  <si>
    <t>Thực hiện vụ đông xuân</t>
  </si>
  <si>
    <r>
      <rPr>
        <i/>
        <vertAlign val="superscript"/>
        <sz val="9"/>
        <rFont val="Arial"/>
        <family val="2"/>
      </rPr>
      <t xml:space="preserve">(*) </t>
    </r>
    <r>
      <rPr>
        <i/>
        <sz val="9"/>
        <rFont val="Arial"/>
        <family val="2"/>
      </rPr>
      <t>Chiếc, triệu USD</t>
    </r>
  </si>
  <si>
    <r>
      <t xml:space="preserve"> Trong đó: Nguyên chiếc</t>
    </r>
    <r>
      <rPr>
        <vertAlign val="superscript"/>
        <sz val="9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</si>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</sst>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$&quot;* #,##0_-;\-&quot;$&quot;* #,##0_-;_-&quot;$&quot;* &quot;-&quot;_-;_-@_-"/>
    <numFmt numFmtId="169" formatCode="#,##0.0;[Red]\-#,##0.0"/>
    <numFmt numFmtId="170" formatCode="#.##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\ \ ########"/>
    <numFmt numFmtId="183" formatCode="&quot;\&quot;#,##0;[Red]&quot;\&quot;\-#,##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0.0%"/>
    <numFmt numFmtId="200" formatCode="_(* #,##0_);_(* \(#,##0\);_(* &quot;-&quot;??_);_(@_)"/>
    <numFmt numFmtId="201" formatCode="_(* #,##0.0_);_(* \(#,##0.0\);_(* &quot;-&quot;??_);_(@_)"/>
    <numFmt numFmtId="202" formatCode="_-&quot;$&quot;* #.##0_-;\-&quot;$&quot;* #.##0_-;_-&quot;$&quot;* &quot;-&quot;_-;_-@_-"/>
    <numFmt numFmtId="203" formatCode="_(* #,##0.000_);_(* \(#,##0.000\);_(* &quot;-&quot;??_);_(@_)"/>
    <numFmt numFmtId="204" formatCode="#,##0.0000_);\(#,##0.0000\)"/>
    <numFmt numFmtId="205" formatCode="#\ ##0.0;[Red]\-#\ ##0.0;&quot; &quot;;[Blue]@"/>
    <numFmt numFmtId="206" formatCode="#,##0.0;\-#,##0.0"/>
    <numFmt numFmtId="207" formatCode="0.000000000000000"/>
  </numFmts>
  <fonts count="171">
    <font>
      <sz val="14"/>
      <color theme="1"/>
      <name val="Times New Roman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2"/>
      <name val=".VnTime"/>
      <family val="2"/>
    </font>
    <font>
      <sz val="13"/>
      <name val=".VnArial"/>
      <family val="2"/>
    </font>
    <font>
      <sz val="9.5"/>
      <name val="Arial"/>
      <family val="2"/>
    </font>
    <font>
      <b/>
      <sz val="10"/>
      <name val="Arial"/>
      <family val="2"/>
    </font>
    <font>
      <b/>
      <sz val="12"/>
      <name val=".VnTime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12"/>
      <name val=".Vn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.VnArial"/>
      <family val="2"/>
    </font>
    <font>
      <b/>
      <sz val="9.5"/>
      <name val="Arial"/>
      <family val="2"/>
    </font>
    <font>
      <sz val="10"/>
      <name val=".Vn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BEAM-Time-T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name val="MS Sans Serif"/>
      <family val="2"/>
    </font>
    <font>
      <b/>
      <sz val="12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i/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11.5"/>
      <name val=".VnTime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11.5"/>
      <name val=".VnTimeH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"/>
      <name val="Times New Roman"/>
      <family val="1"/>
    </font>
    <font>
      <sz val="10"/>
      <name val="Arial "/>
    </font>
    <font>
      <i/>
      <sz val="9.5"/>
      <name val="Arial"/>
      <family val="2"/>
    </font>
    <font>
      <b/>
      <sz val="11"/>
      <name val="Times New Roman"/>
      <family val="1"/>
    </font>
    <font>
      <vertAlign val="superscript"/>
      <sz val="10"/>
      <name val="Arial"/>
      <family val="2"/>
    </font>
    <font>
      <sz val="9"/>
      <color indexed="8"/>
      <name val="Times New Roman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4"/>
      <name val="Times New Roman"/>
      <family val="1"/>
      <charset val="163"/>
    </font>
    <font>
      <i/>
      <sz val="10"/>
      <color theme="1"/>
      <name val="Arial"/>
      <family val="2"/>
    </font>
    <font>
      <i/>
      <sz val="12"/>
      <name val="Arial"/>
      <family val="2"/>
    </font>
    <font>
      <b/>
      <sz val="10"/>
      <name val="Arial"/>
      <family val="2"/>
      <charset val="163"/>
    </font>
    <font>
      <sz val="10"/>
      <color theme="1"/>
      <name val="Calibri"/>
      <family val="2"/>
      <scheme val="minor"/>
    </font>
    <font>
      <sz val="9.5"/>
      <name val="Arial "/>
    </font>
    <font>
      <b/>
      <sz val="9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b/>
      <i/>
      <sz val="10"/>
      <color theme="1"/>
      <name val="Arial"/>
      <family val="2"/>
    </font>
    <font>
      <b/>
      <sz val="12"/>
      <color rgb="FFFF0000"/>
      <name val="Arial"/>
      <family val="2"/>
    </font>
    <font>
      <sz val="12"/>
      <color theme="1"/>
      <name val="Times New Roman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name val="Arial"/>
      <family val="2"/>
    </font>
    <font>
      <sz val="9"/>
      <name val=".VnTime"/>
      <family val="2"/>
    </font>
    <font>
      <b/>
      <sz val="9"/>
      <name val=".VnTimeH"/>
      <family val="2"/>
    </font>
    <font>
      <sz val="9"/>
      <color theme="1"/>
      <name val="Calibri"/>
      <family val="2"/>
    </font>
    <font>
      <b/>
      <i/>
      <sz val="13"/>
      <name val="Arial"/>
      <family val="2"/>
    </font>
    <font>
      <sz val="9"/>
      <name val=".VnArialH"/>
      <family val="2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13"/>
      <color theme="1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i/>
      <sz val="9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26">
    <xf numFmtId="0" fontId="0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168" fontId="32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170" fontId="14" fillId="0" borderId="0" applyFont="0" applyFill="0" applyBorder="0" applyAlignment="0" applyProtection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7" fillId="0" borderId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16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1" fontId="38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38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41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38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8" fillId="0" borderId="0" applyFont="0" applyFill="0" applyBorder="0" applyAlignment="0" applyProtection="0"/>
    <xf numFmtId="171" fontId="38" fillId="0" borderId="0" applyFont="0" applyFill="0" applyBorder="0" applyAlignment="0" applyProtection="0"/>
    <xf numFmtId="16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41" fillId="3" borderId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42" fillId="0" borderId="0"/>
    <xf numFmtId="0" fontId="42" fillId="2" borderId="0" applyNumberFormat="0"/>
    <xf numFmtId="0" fontId="42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42" fillId="0" borderId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3" fillId="2" borderId="0" applyNumberFormat="0"/>
    <xf numFmtId="0" fontId="42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9" fontId="44" fillId="0" borderId="0" applyBorder="0" applyAlignment="0" applyProtection="0"/>
    <xf numFmtId="0" fontId="45" fillId="3" borderId="0"/>
    <xf numFmtId="0" fontId="46" fillId="4" borderId="0" applyNumberFormat="0" applyBorder="0" applyAlignment="0" applyProtection="0"/>
    <xf numFmtId="0" fontId="46" fillId="5" borderId="0" applyNumberFormat="0" applyBorder="0" applyAlignment="0" applyProtection="0"/>
    <xf numFmtId="0" fontId="46" fillId="6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7" fillId="3" borderId="0"/>
    <xf numFmtId="0" fontId="48" fillId="0" borderId="0">
      <alignment wrapText="1"/>
    </xf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7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21" borderId="0" applyNumberFormat="0" applyBorder="0" applyAlignment="0" applyProtection="0"/>
    <xf numFmtId="173" fontId="10" fillId="0" borderId="0" applyFont="0" applyFill="0" applyBorder="0" applyAlignment="0" applyProtection="0"/>
    <xf numFmtId="0" fontId="50" fillId="0" borderId="0" applyFont="0" applyFill="0" applyBorder="0" applyAlignment="0" applyProtection="0"/>
    <xf numFmtId="174" fontId="14" fillId="0" borderId="0" applyFont="0" applyFill="0" applyBorder="0" applyAlignment="0" applyProtection="0"/>
    <xf numFmtId="175" fontId="10" fillId="0" borderId="0" applyFont="0" applyFill="0" applyBorder="0" applyAlignment="0" applyProtection="0"/>
    <xf numFmtId="0" fontId="50" fillId="0" borderId="0" applyFont="0" applyFill="0" applyBorder="0" applyAlignment="0" applyProtection="0"/>
    <xf numFmtId="175" fontId="10" fillId="0" borderId="0" applyFont="0" applyFill="0" applyBorder="0" applyAlignment="0" applyProtection="0"/>
    <xf numFmtId="176" fontId="51" fillId="0" borderId="0" applyFont="0" applyFill="0" applyBorder="0" applyAlignment="0" applyProtection="0"/>
    <xf numFmtId="0" fontId="50" fillId="0" borderId="0" applyFont="0" applyFill="0" applyBorder="0" applyAlignment="0" applyProtection="0"/>
    <xf numFmtId="176" fontId="51" fillId="0" borderId="0" applyFont="0" applyFill="0" applyBorder="0" applyAlignment="0" applyProtection="0"/>
    <xf numFmtId="177" fontId="51" fillId="0" borderId="0" applyFont="0" applyFill="0" applyBorder="0" applyAlignment="0" applyProtection="0"/>
    <xf numFmtId="0" fontId="50" fillId="0" borderId="0" applyFont="0" applyFill="0" applyBorder="0" applyAlignment="0" applyProtection="0"/>
    <xf numFmtId="177" fontId="51" fillId="0" borderId="0" applyFont="0" applyFill="0" applyBorder="0" applyAlignment="0" applyProtection="0"/>
    <xf numFmtId="168" fontId="32" fillId="0" borderId="0" applyFont="0" applyFill="0" applyBorder="0" applyAlignment="0" applyProtection="0"/>
    <xf numFmtId="0" fontId="52" fillId="5" borderId="0" applyNumberFormat="0" applyBorder="0" applyAlignment="0" applyProtection="0"/>
    <xf numFmtId="0" fontId="50" fillId="0" borderId="0"/>
    <xf numFmtId="0" fontId="53" fillId="0" borderId="0"/>
    <xf numFmtId="0" fontId="50" fillId="0" borderId="0"/>
    <xf numFmtId="37" fontId="54" fillId="0" borderId="0"/>
    <xf numFmtId="0" fontId="55" fillId="0" borderId="0"/>
    <xf numFmtId="178" fontId="10" fillId="0" borderId="0" applyFill="0" applyBorder="0" applyAlignment="0"/>
    <xf numFmtId="178" fontId="39" fillId="0" borderId="0" applyFill="0" applyBorder="0" applyAlignment="0"/>
    <xf numFmtId="178" fontId="39" fillId="0" borderId="0" applyFill="0" applyBorder="0" applyAlignment="0"/>
    <xf numFmtId="0" fontId="56" fillId="22" borderId="4" applyNumberFormat="0" applyAlignment="0" applyProtection="0"/>
    <xf numFmtId="0" fontId="57" fillId="0" borderId="0"/>
    <xf numFmtId="179" fontId="38" fillId="0" borderId="0" applyFont="0" applyFill="0" applyBorder="0" applyAlignment="0" applyProtection="0"/>
    <xf numFmtId="0" fontId="58" fillId="23" borderId="5" applyNumberFormat="0" applyAlignment="0" applyProtection="0"/>
    <xf numFmtId="165" fontId="59" fillId="0" borderId="0" applyFont="0" applyFill="0" applyBorder="0" applyAlignment="0" applyProtection="0"/>
    <xf numFmtId="180" fontId="14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46" fillId="0" borderId="0" applyFont="0" applyFill="0" applyBorder="0" applyAlignment="0" applyProtection="0"/>
    <xf numFmtId="180" fontId="14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81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46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81" fontId="46" fillId="0" borderId="0" applyFont="0" applyFill="0" applyBorder="0" applyAlignment="0" applyProtection="0"/>
    <xf numFmtId="18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0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81" fontId="10" fillId="0" borderId="0" applyFont="0" applyFill="0" applyBorder="0" applyAlignment="0" applyProtection="0"/>
    <xf numFmtId="184" fontId="14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62" fillId="0" borderId="0" applyFont="0" applyFill="0" applyBorder="0" applyAlignment="0" applyProtection="0"/>
    <xf numFmtId="185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60" fillId="0" borderId="0" applyFont="0" applyFill="0" applyBorder="0" applyAlignment="0" applyProtection="0"/>
    <xf numFmtId="186" fontId="53" fillId="0" borderId="0"/>
    <xf numFmtId="3" fontId="10" fillId="0" borderId="0" applyFont="0" applyFill="0" applyBorder="0" applyAlignment="0" applyProtection="0"/>
    <xf numFmtId="0" fontId="65" fillId="0" borderId="0">
      <alignment horizontal="center"/>
    </xf>
    <xf numFmtId="187" fontId="39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/>
    <xf numFmtId="0" fontId="10" fillId="0" borderId="0" applyFont="0" applyFill="0" applyBorder="0" applyAlignment="0" applyProtection="0"/>
    <xf numFmtId="3" fontId="66" fillId="0" borderId="6">
      <alignment horizontal="left" vertical="top" wrapText="1"/>
    </xf>
    <xf numFmtId="190" fontId="10" fillId="0" borderId="0"/>
    <xf numFmtId="191" fontId="14" fillId="0" borderId="0" applyFont="0" applyFill="0" applyBorder="0" applyAlignment="0" applyProtection="0"/>
    <xf numFmtId="0" fontId="67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68" fillId="0" borderId="0">
      <alignment vertical="top" wrapText="1"/>
    </xf>
    <xf numFmtId="0" fontId="69" fillId="6" borderId="0" applyNumberFormat="0" applyBorder="0" applyAlignment="0" applyProtection="0"/>
    <xf numFmtId="38" fontId="24" fillId="24" borderId="0" applyNumberFormat="0" applyBorder="0" applyAlignment="0" applyProtection="0"/>
    <xf numFmtId="0" fontId="70" fillId="0" borderId="0">
      <alignment horizontal="left"/>
    </xf>
    <xf numFmtId="0" fontId="11" fillId="0" borderId="7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1" fillId="0" borderId="0" applyProtection="0"/>
    <xf numFmtId="0" fontId="11" fillId="0" borderId="0" applyProtection="0"/>
    <xf numFmtId="0" fontId="73" fillId="0" borderId="0" applyNumberFormat="0" applyFill="0" applyBorder="0" applyAlignment="0" applyProtection="0">
      <alignment vertical="top"/>
      <protection locked="0"/>
    </xf>
    <xf numFmtId="10" fontId="24" fillId="24" borderId="9" applyNumberFormat="0" applyBorder="0" applyAlignment="0" applyProtection="0"/>
    <xf numFmtId="0" fontId="74" fillId="9" borderId="4" applyNumberFormat="0" applyAlignment="0" applyProtection="0"/>
    <xf numFmtId="0" fontId="10" fillId="0" borderId="0"/>
    <xf numFmtId="0" fontId="75" fillId="0" borderId="10" applyNumberFormat="0" applyFill="0" applyAlignment="0" applyProtection="0"/>
    <xf numFmtId="0" fontId="76" fillId="0" borderId="11"/>
    <xf numFmtId="42" fontId="10" fillId="0" borderId="12"/>
    <xf numFmtId="42" fontId="39" fillId="0" borderId="12"/>
    <xf numFmtId="42" fontId="39" fillId="0" borderId="12"/>
    <xf numFmtId="192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12" fillId="0" borderId="0" applyNumberFormat="0" applyFont="0" applyFill="0" applyAlignment="0"/>
    <xf numFmtId="0" fontId="77" fillId="25" borderId="0" applyNumberFormat="0" applyBorder="0" applyAlignment="0" applyProtection="0"/>
    <xf numFmtId="0" fontId="53" fillId="0" borderId="0"/>
    <xf numFmtId="0" fontId="14" fillId="0" borderId="0">
      <alignment horizontal="left"/>
    </xf>
    <xf numFmtId="37" fontId="78" fillId="0" borderId="0"/>
    <xf numFmtId="0" fontId="14" fillId="0" borderId="0">
      <alignment horizontal="left"/>
    </xf>
    <xf numFmtId="194" fontId="79" fillId="0" borderId="0"/>
    <xf numFmtId="194" fontId="7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5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0" fontId="46" fillId="0" borderId="0"/>
    <xf numFmtId="0" fontId="46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0"/>
    <xf numFmtId="0" fontId="6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0"/>
    <xf numFmtId="0" fontId="46" fillId="0" borderId="0"/>
    <xf numFmtId="0" fontId="46" fillId="0" borderId="0"/>
    <xf numFmtId="0" fontId="29" fillId="0" borderId="0"/>
    <xf numFmtId="0" fontId="80" fillId="0" borderId="0"/>
    <xf numFmtId="0" fontId="39" fillId="0" borderId="0"/>
    <xf numFmtId="0" fontId="39" fillId="0" borderId="0"/>
    <xf numFmtId="0" fontId="39" fillId="0" borderId="0"/>
    <xf numFmtId="0" fontId="10" fillId="0" borderId="0"/>
    <xf numFmtId="0" fontId="29" fillId="0" borderId="0"/>
    <xf numFmtId="0" fontId="10" fillId="0" borderId="0"/>
    <xf numFmtId="0" fontId="14" fillId="0" borderId="0"/>
    <xf numFmtId="0" fontId="14" fillId="0" borderId="0"/>
    <xf numFmtId="0" fontId="46" fillId="0" borderId="0"/>
    <xf numFmtId="0" fontId="46" fillId="0" borderId="0"/>
    <xf numFmtId="0" fontId="46" fillId="0" borderId="0"/>
    <xf numFmtId="0" fontId="39" fillId="0" borderId="0"/>
    <xf numFmtId="0" fontId="39" fillId="0" borderId="0"/>
    <xf numFmtId="0" fontId="39" fillId="0" borderId="0"/>
    <xf numFmtId="0" fontId="46" fillId="0" borderId="0"/>
    <xf numFmtId="0" fontId="4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39" fillId="0" borderId="0"/>
    <xf numFmtId="0" fontId="10" fillId="0" borderId="0"/>
    <xf numFmtId="0" fontId="10" fillId="0" borderId="0"/>
    <xf numFmtId="0" fontId="46" fillId="0" borderId="0"/>
    <xf numFmtId="0" fontId="39" fillId="0" borderId="0"/>
    <xf numFmtId="0" fontId="39" fillId="0" borderId="0"/>
    <xf numFmtId="0" fontId="39" fillId="0" borderId="0"/>
    <xf numFmtId="0" fontId="80" fillId="0" borderId="0"/>
    <xf numFmtId="0" fontId="10" fillId="0" borderId="0"/>
    <xf numFmtId="0" fontId="10" fillId="0" borderId="0"/>
    <xf numFmtId="0" fontId="10" fillId="0" borderId="0"/>
    <xf numFmtId="0" fontId="46" fillId="0" borderId="0"/>
    <xf numFmtId="0" fontId="46" fillId="0" borderId="0"/>
    <xf numFmtId="0" fontId="46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43" fillId="2" borderId="0" applyNumberFormat="0"/>
    <xf numFmtId="0" fontId="10" fillId="0" borderId="0"/>
    <xf numFmtId="0" fontId="39" fillId="0" borderId="0"/>
    <xf numFmtId="0" fontId="39" fillId="0" borderId="0"/>
    <xf numFmtId="0" fontId="10" fillId="0" borderId="0"/>
    <xf numFmtId="0" fontId="1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0" fontId="81" fillId="0" borderId="0"/>
    <xf numFmtId="0" fontId="10" fillId="0" borderId="0"/>
    <xf numFmtId="0" fontId="80" fillId="0" borderId="0"/>
    <xf numFmtId="0" fontId="80" fillId="0" borderId="0"/>
    <xf numFmtId="0" fontId="10" fillId="0" borderId="0"/>
    <xf numFmtId="0" fontId="2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0" fontId="10" fillId="0" borderId="0"/>
    <xf numFmtId="0" fontId="80" fillId="0" borderId="0"/>
    <xf numFmtId="0" fontId="80" fillId="0" borderId="0"/>
    <xf numFmtId="0" fontId="1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10" fillId="0" borderId="0"/>
    <xf numFmtId="0" fontId="1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0" fontId="10" fillId="0" borderId="0"/>
    <xf numFmtId="0" fontId="29" fillId="0" borderId="0"/>
    <xf numFmtId="0" fontId="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0" fontId="1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0" borderId="0"/>
    <xf numFmtId="0" fontId="14" fillId="0" borderId="0"/>
    <xf numFmtId="0" fontId="14" fillId="0" borderId="0"/>
    <xf numFmtId="0" fontId="10" fillId="26" borderId="13" applyNumberFormat="0" applyFont="0" applyAlignment="0" applyProtection="0"/>
    <xf numFmtId="0" fontId="82" fillId="22" borderId="14" applyNumberFormat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21" fillId="0" borderId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95" fontId="10" fillId="0" borderId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84" fillId="0" borderId="0"/>
    <xf numFmtId="0" fontId="85" fillId="0" borderId="0">
      <alignment horizontal="center"/>
    </xf>
    <xf numFmtId="0" fontId="86" fillId="0" borderId="2">
      <alignment horizontal="center" vertical="center"/>
    </xf>
    <xf numFmtId="0" fontId="87" fillId="0" borderId="9" applyAlignment="0">
      <alignment horizontal="center" vertical="center" wrapText="1"/>
    </xf>
    <xf numFmtId="0" fontId="88" fillId="0" borderId="9">
      <alignment horizontal="center" vertical="center" wrapText="1"/>
    </xf>
    <xf numFmtId="3" fontId="27" fillId="0" borderId="0"/>
    <xf numFmtId="0" fontId="89" fillId="0" borderId="15"/>
    <xf numFmtId="0" fontId="76" fillId="0" borderId="0"/>
    <xf numFmtId="0" fontId="90" fillId="0" borderId="0" applyFont="0">
      <alignment horizontal="centerContinuous"/>
    </xf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10" fillId="0" borderId="16" applyNumberFormat="0" applyFont="0" applyFill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21" fillId="0" borderId="0">
      <alignment vertical="center"/>
    </xf>
    <xf numFmtId="40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97" fillId="0" borderId="0"/>
    <xf numFmtId="196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97" fontId="98" fillId="0" borderId="0" applyFont="0" applyFill="0" applyBorder="0" applyAlignment="0" applyProtection="0"/>
    <xf numFmtId="183" fontId="98" fillId="0" borderId="0" applyFont="0" applyFill="0" applyBorder="0" applyAlignment="0" applyProtection="0"/>
    <xf numFmtId="0" fontId="99" fillId="0" borderId="0"/>
    <xf numFmtId="0" fontId="12" fillId="0" borderId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4" fillId="0" borderId="0"/>
    <xf numFmtId="168" fontId="23" fillId="0" borderId="0" applyFont="0" applyFill="0" applyBorder="0" applyAlignment="0" applyProtection="0"/>
    <xf numFmtId="198" fontId="100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9" fillId="0" borderId="0"/>
    <xf numFmtId="0" fontId="29" fillId="0" borderId="0"/>
    <xf numFmtId="166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27" fillId="0" borderId="0" applyAlignment="0">
      <alignment vertical="top" wrapText="1"/>
      <protection locked="0"/>
    </xf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 applyAlignment="0">
      <alignment vertical="top" wrapText="1"/>
      <protection locked="0"/>
    </xf>
    <xf numFmtId="0" fontId="27" fillId="0" borderId="0" applyAlignment="0">
      <alignment vertical="top" wrapText="1"/>
      <protection locked="0"/>
    </xf>
    <xf numFmtId="0" fontId="27" fillId="0" borderId="0" applyAlignment="0">
      <alignment vertical="top" wrapText="1"/>
      <protection locked="0"/>
    </xf>
    <xf numFmtId="0" fontId="10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1" fillId="0" borderId="6">
      <alignment horizontal="right"/>
    </xf>
    <xf numFmtId="0" fontId="46" fillId="0" borderId="0"/>
    <xf numFmtId="0" fontId="103" fillId="0" borderId="0"/>
    <xf numFmtId="0" fontId="62" fillId="0" borderId="0"/>
    <xf numFmtId="176" fontId="14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39" fillId="0" borderId="0"/>
    <xf numFmtId="0" fontId="14" fillId="0" borderId="0"/>
    <xf numFmtId="0" fontId="110" fillId="0" borderId="0"/>
    <xf numFmtId="0" fontId="27" fillId="0" borderId="0" applyAlignment="0">
      <alignment vertical="top" wrapText="1"/>
      <protection locked="0"/>
    </xf>
    <xf numFmtId="0" fontId="46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18" fillId="0" borderId="0"/>
    <xf numFmtId="0" fontId="10" fillId="0" borderId="0"/>
    <xf numFmtId="0" fontId="120" fillId="0" borderId="0"/>
    <xf numFmtId="0" fontId="110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0" fillId="0" borderId="0"/>
    <xf numFmtId="0" fontId="10" fillId="0" borderId="0"/>
    <xf numFmtId="0" fontId="46" fillId="0" borderId="0"/>
    <xf numFmtId="0" fontId="46" fillId="0" borderId="0"/>
    <xf numFmtId="0" fontId="14" fillId="0" borderId="0"/>
    <xf numFmtId="0" fontId="40" fillId="0" borderId="0"/>
    <xf numFmtId="0" fontId="40" fillId="0" borderId="0"/>
    <xf numFmtId="0" fontId="10" fillId="0" borderId="0"/>
    <xf numFmtId="0" fontId="14" fillId="0" borderId="0"/>
    <xf numFmtId="0" fontId="10" fillId="0" borderId="0"/>
    <xf numFmtId="0" fontId="46" fillId="0" borderId="0"/>
    <xf numFmtId="0" fontId="10" fillId="0" borderId="0"/>
    <xf numFmtId="180" fontId="14" fillId="0" borderId="0" applyFont="0" applyFill="0" applyBorder="0" applyAlignment="0" applyProtection="0"/>
    <xf numFmtId="166" fontId="9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0" fillId="0" borderId="0"/>
    <xf numFmtId="0" fontId="46" fillId="0" borderId="0"/>
    <xf numFmtId="0" fontId="29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20" fillId="0" borderId="0"/>
    <xf numFmtId="0" fontId="40" fillId="0" borderId="0"/>
    <xf numFmtId="0" fontId="14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36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0" fontId="110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4" fillId="0" borderId="0"/>
    <xf numFmtId="0" fontId="62" fillId="0" borderId="0"/>
    <xf numFmtId="0" fontId="9" fillId="0" borderId="0"/>
    <xf numFmtId="0" fontId="10" fillId="0" borderId="0"/>
    <xf numFmtId="0" fontId="9" fillId="0" borderId="0"/>
    <xf numFmtId="0" fontId="145" fillId="0" borderId="0"/>
    <xf numFmtId="0" fontId="148" fillId="0" borderId="0"/>
    <xf numFmtId="0" fontId="9" fillId="0" borderId="0"/>
    <xf numFmtId="0" fontId="9" fillId="0" borderId="0"/>
    <xf numFmtId="200" fontId="14" fillId="0" borderId="0" applyFont="0" applyFill="0" applyBorder="0" applyAlignment="0" applyProtection="0"/>
    <xf numFmtId="0" fontId="46" fillId="0" borderId="0"/>
    <xf numFmtId="0" fontId="10" fillId="0" borderId="0"/>
    <xf numFmtId="0" fontId="10" fillId="0" borderId="0"/>
    <xf numFmtId="0" fontId="46" fillId="0" borderId="0"/>
    <xf numFmtId="0" fontId="46" fillId="0" borderId="0"/>
    <xf numFmtId="0" fontId="10" fillId="0" borderId="0"/>
    <xf numFmtId="0" fontId="39" fillId="0" borderId="0"/>
    <xf numFmtId="179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1" fontId="14" fillId="0" borderId="0" applyFont="0" applyFill="0" applyBorder="0" applyAlignment="0" applyProtection="0"/>
    <xf numFmtId="0" fontId="145" fillId="0" borderId="0"/>
    <xf numFmtId="202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8" fillId="0" borderId="0"/>
  </cellStyleXfs>
  <cellXfs count="1024">
    <xf numFmtId="0" fontId="0" fillId="0" borderId="0" xfId="0"/>
    <xf numFmtId="0" fontId="11" fillId="0" borderId="0" xfId="1" applyNumberFormat="1" applyFont="1" applyAlignment="1"/>
    <xf numFmtId="0" fontId="10" fillId="0" borderId="0" xfId="2" applyFont="1" applyBorder="1"/>
    <xf numFmtId="0" fontId="17" fillId="0" borderId="0" xfId="1" applyNumberFormat="1" applyFont="1" applyBorder="1" applyAlignment="1">
      <alignment horizontal="left"/>
    </xf>
    <xf numFmtId="0" fontId="10" fillId="0" borderId="0" xfId="2" applyFont="1" applyBorder="1" applyAlignment="1"/>
    <xf numFmtId="0" fontId="10" fillId="0" borderId="0" xfId="1" applyFont="1" applyAlignment="1"/>
    <xf numFmtId="167" fontId="10" fillId="0" borderId="0" xfId="1" applyNumberFormat="1" applyFont="1" applyAlignment="1">
      <alignment horizontal="right"/>
    </xf>
    <xf numFmtId="0" fontId="17" fillId="0" borderId="0" xfId="2" applyFont="1" applyBorder="1" applyAlignment="1"/>
    <xf numFmtId="167" fontId="17" fillId="0" borderId="0" xfId="1" applyNumberFormat="1" applyFont="1" applyBorder="1" applyAlignment="1">
      <alignment horizontal="right"/>
    </xf>
    <xf numFmtId="0" fontId="10" fillId="0" borderId="0" xfId="1" applyFont="1" applyBorder="1" applyAlignment="1"/>
    <xf numFmtId="0" fontId="19" fillId="0" borderId="0" xfId="1" applyNumberFormat="1" applyFont="1" applyBorder="1" applyAlignment="1"/>
    <xf numFmtId="0" fontId="10" fillId="0" borderId="0" xfId="1" applyNumberFormat="1" applyFont="1" applyBorder="1" applyAlignment="1"/>
    <xf numFmtId="167" fontId="10" fillId="0" borderId="0" xfId="1" applyNumberFormat="1" applyFont="1" applyBorder="1" applyAlignment="1"/>
    <xf numFmtId="0" fontId="10" fillId="0" borderId="0" xfId="1" applyNumberFormat="1" applyFont="1" applyBorder="1" applyAlignment="1">
      <alignment horizontal="left"/>
    </xf>
    <xf numFmtId="0" fontId="11" fillId="0" borderId="0" xfId="3" applyNumberFormat="1" applyFont="1"/>
    <xf numFmtId="0" fontId="17" fillId="0" borderId="0" xfId="4" applyNumberFormat="1" applyFont="1" applyBorder="1" applyAlignment="1"/>
    <xf numFmtId="0" fontId="17" fillId="0" borderId="0" xfId="4" applyNumberFormat="1" applyFont="1" applyAlignment="1"/>
    <xf numFmtId="0" fontId="17" fillId="0" borderId="0" xfId="4" applyNumberFormat="1" applyFont="1" applyFill="1" applyBorder="1" applyAlignment="1"/>
    <xf numFmtId="0" fontId="10" fillId="0" borderId="0" xfId="1"/>
    <xf numFmtId="0" fontId="10" fillId="0" borderId="0" xfId="1" applyAlignment="1">
      <alignment vertical="center"/>
    </xf>
    <xf numFmtId="0" fontId="23" fillId="0" borderId="0" xfId="2631" applyFont="1" applyFill="1"/>
    <xf numFmtId="0" fontId="27" fillId="0" borderId="0" xfId="2631" applyFont="1" applyFill="1" applyBorder="1" applyAlignment="1">
      <alignment vertical="center" wrapText="1"/>
    </xf>
    <xf numFmtId="0" fontId="104" fillId="0" borderId="0" xfId="2632" applyNumberFormat="1" applyFont="1" applyFill="1" applyBorder="1" applyAlignment="1">
      <alignment horizontal="left" wrapText="1" indent="1"/>
    </xf>
    <xf numFmtId="0" fontId="105" fillId="0" borderId="0" xfId="2631" applyFont="1" applyFill="1"/>
    <xf numFmtId="0" fontId="106" fillId="0" borderId="0" xfId="2632" applyNumberFormat="1" applyFont="1" applyFill="1" applyBorder="1" applyAlignment="1">
      <alignment horizontal="left" wrapText="1"/>
    </xf>
    <xf numFmtId="0" fontId="107" fillId="0" borderId="0" xfId="2631" applyFont="1" applyFill="1"/>
    <xf numFmtId="0" fontId="108" fillId="0" borderId="0" xfId="2631" applyFont="1" applyFill="1" applyAlignment="1">
      <alignment horizontal="center" vertical="center" wrapText="1"/>
    </xf>
    <xf numFmtId="0" fontId="105" fillId="0" borderId="0" xfId="2631" applyFont="1" applyFill="1" applyAlignment="1">
      <alignment horizontal="center" vertical="center" wrapText="1"/>
    </xf>
    <xf numFmtId="0" fontId="23" fillId="0" borderId="0" xfId="2631" applyFont="1" applyFill="1" applyAlignment="1">
      <alignment horizontal="center" vertical="center" wrapText="1"/>
    </xf>
    <xf numFmtId="0" fontId="109" fillId="0" borderId="0" xfId="2631" applyFont="1" applyFill="1" applyBorder="1" applyAlignment="1" applyProtection="1">
      <alignment wrapText="1"/>
    </xf>
    <xf numFmtId="0" fontId="23" fillId="0" borderId="0" xfId="2631" applyNumberFormat="1" applyFont="1" applyFill="1" applyBorder="1" applyAlignment="1">
      <alignment horizontal="center" vertical="center" wrapText="1"/>
    </xf>
    <xf numFmtId="0" fontId="23" fillId="0" borderId="0" xfId="2631" applyFont="1" applyFill="1" applyAlignment="1">
      <alignment horizontal="right"/>
    </xf>
    <xf numFmtId="0" fontId="105" fillId="0" borderId="0" xfId="2631" applyNumberFormat="1" applyFont="1" applyFill="1" applyAlignment="1">
      <alignment horizontal="left"/>
    </xf>
    <xf numFmtId="0" fontId="23" fillId="0" borderId="0" xfId="2633" applyNumberFormat="1" applyFont="1" applyBorder="1" applyAlignment="1">
      <alignment horizontal="center"/>
    </xf>
    <xf numFmtId="0" fontId="11" fillId="0" borderId="0" xfId="2641" applyFont="1" applyBorder="1" applyAlignment="1">
      <alignment horizontal="left"/>
    </xf>
    <xf numFmtId="0" fontId="28" fillId="0" borderId="0" xfId="2643" applyFont="1" applyFill="1" applyBorder="1">
      <alignment vertical="top" wrapText="1"/>
      <protection locked="0"/>
    </xf>
    <xf numFmtId="0" fontId="105" fillId="0" borderId="0" xfId="2643" applyFont="1" applyFill="1" applyBorder="1" applyAlignment="1">
      <alignment horizontal="center" vertical="center" wrapText="1"/>
      <protection locked="0"/>
    </xf>
    <xf numFmtId="0" fontId="105" fillId="0" borderId="1" xfId="2643" applyFont="1" applyFill="1" applyBorder="1" applyAlignment="1">
      <alignment horizontal="center" vertical="center" wrapText="1"/>
      <protection locked="0"/>
    </xf>
    <xf numFmtId="0" fontId="23" fillId="0" borderId="0" xfId="2644" applyFont="1"/>
    <xf numFmtId="0" fontId="23" fillId="0" borderId="0" xfId="2644" applyFont="1" applyFill="1"/>
    <xf numFmtId="0" fontId="105" fillId="0" borderId="0" xfId="2644" applyFont="1" applyFill="1"/>
    <xf numFmtId="0" fontId="107" fillId="0" borderId="0" xfId="2644" applyFont="1" applyFill="1"/>
    <xf numFmtId="0" fontId="108" fillId="0" borderId="0" xfId="2644" applyFont="1" applyFill="1" applyAlignment="1">
      <alignment horizontal="center" vertical="center" wrapText="1"/>
    </xf>
    <xf numFmtId="0" fontId="105" fillId="0" borderId="0" xfId="2644" applyFont="1" applyFill="1" applyAlignment="1">
      <alignment horizontal="center" vertical="center" wrapText="1"/>
    </xf>
    <xf numFmtId="0" fontId="23" fillId="0" borderId="0" xfId="2644" applyFont="1" applyFill="1" applyAlignment="1">
      <alignment horizontal="center" vertical="center" wrapText="1"/>
    </xf>
    <xf numFmtId="0" fontId="23" fillId="0" borderId="1" xfId="2643" applyFont="1" applyFill="1" applyBorder="1" applyAlignment="1">
      <alignment horizontal="center" vertical="center" wrapText="1"/>
      <protection locked="0"/>
    </xf>
    <xf numFmtId="0" fontId="14" fillId="0" borderId="0" xfId="2646"/>
    <xf numFmtId="0" fontId="14" fillId="0" borderId="0" xfId="2649"/>
    <xf numFmtId="0" fontId="10" fillId="0" borderId="0" xfId="2641" applyFont="1" applyBorder="1"/>
    <xf numFmtId="167" fontId="10" fillId="0" borderId="0" xfId="2649" applyNumberFormat="1" applyFont="1" applyAlignment="1">
      <alignment horizontal="right" indent="1"/>
    </xf>
    <xf numFmtId="1" fontId="10" fillId="0" borderId="0" xfId="2649" applyNumberFormat="1" applyFont="1" applyFill="1" applyAlignment="1">
      <alignment horizontal="right"/>
    </xf>
    <xf numFmtId="0" fontId="10" fillId="0" borderId="0" xfId="2641" applyFont="1" applyFill="1" applyBorder="1" applyAlignment="1">
      <alignment horizontal="left" indent="1"/>
    </xf>
    <xf numFmtId="167" fontId="14" fillId="0" borderId="0" xfId="2649" applyNumberFormat="1"/>
    <xf numFmtId="167" fontId="10" fillId="0" borderId="0" xfId="2651" applyNumberFormat="1" applyFont="1" applyBorder="1" applyAlignment="1">
      <alignment horizontal="right" indent="2"/>
    </xf>
    <xf numFmtId="167" fontId="17" fillId="0" borderId="0" xfId="2651" applyNumberFormat="1" applyFont="1" applyBorder="1" applyAlignment="1">
      <alignment horizontal="right" indent="2"/>
    </xf>
    <xf numFmtId="0" fontId="10" fillId="0" borderId="0" xfId="2649" applyFont="1" applyBorder="1"/>
    <xf numFmtId="0" fontId="23" fillId="0" borderId="0" xfId="2649" applyNumberFormat="1" applyFont="1" applyBorder="1" applyAlignment="1">
      <alignment horizontal="center" vertical="center" wrapText="1"/>
    </xf>
    <xf numFmtId="0" fontId="10" fillId="0" borderId="1" xfId="2649" applyFont="1" applyBorder="1"/>
    <xf numFmtId="0" fontId="23" fillId="0" borderId="0" xfId="2649" applyFont="1"/>
    <xf numFmtId="0" fontId="27" fillId="0" borderId="0" xfId="2649" applyFont="1"/>
    <xf numFmtId="167" fontId="10" fillId="0" borderId="0" xfId="2649" applyNumberFormat="1" applyFont="1" applyAlignment="1">
      <alignment horizontal="right" indent="2"/>
    </xf>
    <xf numFmtId="1" fontId="10" fillId="0" borderId="0" xfId="2649" applyNumberFormat="1" applyFont="1" applyFill="1" applyAlignment="1">
      <alignment horizontal="right" indent="1"/>
    </xf>
    <xf numFmtId="0" fontId="10" fillId="0" borderId="0" xfId="2641" applyFont="1" applyBorder="1" applyAlignment="1">
      <alignment horizontal="left" indent="1"/>
    </xf>
    <xf numFmtId="167" fontId="121" fillId="0" borderId="0" xfId="2651" applyNumberFormat="1" applyFont="1" applyBorder="1" applyAlignment="1">
      <alignment horizontal="right" indent="2"/>
    </xf>
    <xf numFmtId="0" fontId="10" fillId="0" borderId="0" xfId="2655" applyFont="1" applyBorder="1"/>
    <xf numFmtId="0" fontId="19" fillId="0" borderId="0" xfId="2655" applyFont="1" applyBorder="1" applyAlignment="1"/>
    <xf numFmtId="167" fontId="17" fillId="0" borderId="0" xfId="2656" applyNumberFormat="1" applyFont="1" applyBorder="1" applyAlignment="1">
      <alignment horizontal="right" indent="3"/>
    </xf>
    <xf numFmtId="167" fontId="10" fillId="0" borderId="0" xfId="2656" applyNumberFormat="1" applyFont="1" applyBorder="1" applyAlignment="1">
      <alignment horizontal="right" indent="1"/>
    </xf>
    <xf numFmtId="167" fontId="17" fillId="0" borderId="0" xfId="2656" applyNumberFormat="1" applyFont="1" applyBorder="1" applyAlignment="1">
      <alignment horizontal="right" indent="1"/>
    </xf>
    <xf numFmtId="0" fontId="10" fillId="0" borderId="0" xfId="2656" applyFont="1" applyBorder="1" applyAlignment="1"/>
    <xf numFmtId="0" fontId="19" fillId="0" borderId="0" xfId="2656" applyFont="1" applyBorder="1" applyAlignment="1"/>
    <xf numFmtId="0" fontId="10" fillId="0" borderId="0" xfId="2655" applyFont="1" applyBorder="1" applyAlignment="1"/>
    <xf numFmtId="0" fontId="17" fillId="0" borderId="0" xfId="2655" applyFont="1" applyBorder="1" applyAlignment="1"/>
    <xf numFmtId="0" fontId="10" fillId="0" borderId="0" xfId="2656" applyFont="1" applyBorder="1" applyAlignment="1">
      <alignment horizontal="left"/>
    </xf>
    <xf numFmtId="0" fontId="19" fillId="0" borderId="0" xfId="2656" quotePrefix="1" applyFont="1" applyBorder="1" applyAlignment="1">
      <alignment horizontal="left"/>
    </xf>
    <xf numFmtId="0" fontId="16" fillId="0" borderId="0" xfId="2655" applyFont="1" applyBorder="1" applyAlignment="1">
      <alignment wrapText="1"/>
    </xf>
    <xf numFmtId="0" fontId="14" fillId="0" borderId="0" xfId="2657" applyFont="1"/>
    <xf numFmtId="167" fontId="10" fillId="0" borderId="0" xfId="2657" applyNumberFormat="1" applyFont="1" applyAlignment="1">
      <alignment horizontal="right" indent="1"/>
    </xf>
    <xf numFmtId="167" fontId="17" fillId="0" borderId="0" xfId="2657" applyNumberFormat="1" applyFont="1" applyAlignment="1">
      <alignment horizontal="right" indent="1"/>
    </xf>
    <xf numFmtId="0" fontId="123" fillId="0" borderId="0" xfId="2661" applyFont="1" applyBorder="1"/>
    <xf numFmtId="0" fontId="29" fillId="0" borderId="0" xfId="2594"/>
    <xf numFmtId="0" fontId="128" fillId="0" borderId="0" xfId="2661" applyFont="1" applyBorder="1"/>
    <xf numFmtId="0" fontId="129" fillId="0" borderId="0" xfId="2661" applyFont="1" applyBorder="1"/>
    <xf numFmtId="167" fontId="126" fillId="0" borderId="0" xfId="2661" applyNumberFormat="1" applyFont="1" applyBorder="1"/>
    <xf numFmtId="0" fontId="10" fillId="0" borderId="1" xfId="2661" applyFont="1" applyBorder="1" applyAlignment="1">
      <alignment vertical="center" wrapText="1"/>
    </xf>
    <xf numFmtId="0" fontId="14" fillId="0" borderId="0" xfId="2645"/>
    <xf numFmtId="0" fontId="10" fillId="0" borderId="0" xfId="2645" applyFont="1"/>
    <xf numFmtId="0" fontId="10" fillId="0" borderId="0" xfId="2645" applyFont="1" applyBorder="1"/>
    <xf numFmtId="0" fontId="10" fillId="0" borderId="0" xfId="2645" applyFont="1" applyBorder="1" applyAlignment="1">
      <alignment horizontal="center" vertical="center"/>
    </xf>
    <xf numFmtId="0" fontId="10" fillId="0" borderId="1" xfId="2645" applyFont="1" applyBorder="1"/>
    <xf numFmtId="0" fontId="10" fillId="0" borderId="2" xfId="2645" applyFont="1" applyBorder="1"/>
    <xf numFmtId="0" fontId="11" fillId="0" borderId="0" xfId="2645" applyFont="1" applyAlignment="1"/>
    <xf numFmtId="0" fontId="10" fillId="0" borderId="0" xfId="2670"/>
    <xf numFmtId="2" fontId="17" fillId="0" borderId="0" xfId="2667" applyNumberFormat="1" applyFont="1" applyBorder="1" applyAlignment="1">
      <alignment horizontal="right"/>
    </xf>
    <xf numFmtId="0" fontId="26" fillId="0" borderId="0" xfId="2664" applyFont="1" applyBorder="1" applyAlignment="1">
      <alignment horizontal="left"/>
    </xf>
    <xf numFmtId="167" fontId="26" fillId="0" borderId="0" xfId="2664" applyNumberFormat="1" applyFont="1" applyBorder="1" applyAlignment="1">
      <alignment horizontal="center"/>
    </xf>
    <xf numFmtId="0" fontId="16" fillId="0" borderId="0" xfId="2664" applyFont="1" applyBorder="1" applyAlignment="1"/>
    <xf numFmtId="0" fontId="16" fillId="0" borderId="0" xfId="2664" applyFont="1" applyBorder="1"/>
    <xf numFmtId="2" fontId="10" fillId="0" borderId="0" xfId="2670" applyNumberFormat="1" applyFont="1"/>
    <xf numFmtId="0" fontId="131" fillId="0" borderId="0" xfId="2664" applyFont="1" applyBorder="1" applyAlignment="1"/>
    <xf numFmtId="0" fontId="26" fillId="0" borderId="0" xfId="2664" applyFont="1" applyBorder="1" applyAlignment="1"/>
    <xf numFmtId="0" fontId="12" fillId="0" borderId="0" xfId="2664" applyFont="1" applyBorder="1"/>
    <xf numFmtId="0" fontId="27" fillId="0" borderId="0" xfId="2664" applyFont="1" applyBorder="1" applyAlignment="1">
      <alignment horizontal="center"/>
    </xf>
    <xf numFmtId="0" fontId="27" fillId="0" borderId="0" xfId="2664" applyFont="1" applyBorder="1"/>
    <xf numFmtId="0" fontId="14" fillId="0" borderId="0" xfId="2664" applyFont="1" applyBorder="1"/>
    <xf numFmtId="0" fontId="10" fillId="0" borderId="0" xfId="2664" applyFont="1" applyBorder="1"/>
    <xf numFmtId="0" fontId="10" fillId="0" borderId="1" xfId="2664" applyFont="1" applyBorder="1"/>
    <xf numFmtId="0" fontId="12" fillId="0" borderId="1" xfId="2664" applyFont="1" applyBorder="1"/>
    <xf numFmtId="0" fontId="12" fillId="0" borderId="0" xfId="2670" applyFont="1"/>
    <xf numFmtId="0" fontId="127" fillId="0" borderId="0" xfId="2664" applyFont="1" applyBorder="1" applyAlignment="1">
      <alignment horizontal="left"/>
    </xf>
    <xf numFmtId="0" fontId="11" fillId="0" borderId="0" xfId="2670" applyFont="1"/>
    <xf numFmtId="0" fontId="10" fillId="0" borderId="0" xfId="2665" applyNumberFormat="1" applyFont="1" applyBorder="1" applyAlignment="1">
      <alignment horizontal="left" indent="2"/>
    </xf>
    <xf numFmtId="0" fontId="10" fillId="0" borderId="0" xfId="2664" applyNumberFormat="1" applyFont="1" applyBorder="1" applyAlignment="1">
      <alignment horizontal="center" vertical="center"/>
    </xf>
    <xf numFmtId="0" fontId="10" fillId="0" borderId="0" xfId="2668" applyFont="1" applyFill="1" applyBorder="1" applyAlignment="1">
      <alignment vertical="center"/>
    </xf>
    <xf numFmtId="0" fontId="10" fillId="0" borderId="1" xfId="2668" applyFont="1" applyFill="1" applyBorder="1" applyAlignment="1">
      <alignment vertical="center"/>
    </xf>
    <xf numFmtId="0" fontId="111" fillId="0" borderId="0" xfId="2668" applyFont="1" applyFill="1" applyBorder="1" applyAlignment="1">
      <alignment horizontal="center" vertical="center"/>
    </xf>
    <xf numFmtId="0" fontId="129" fillId="0" borderId="0" xfId="2668" applyFont="1" applyFill="1" applyBorder="1"/>
    <xf numFmtId="0" fontId="132" fillId="0" borderId="0" xfId="2668" applyFont="1" applyFill="1" applyBorder="1"/>
    <xf numFmtId="0" fontId="111" fillId="0" borderId="0" xfId="2668" applyNumberFormat="1" applyFont="1" applyFill="1" applyBorder="1" applyAlignment="1"/>
    <xf numFmtId="0" fontId="129" fillId="0" borderId="0" xfId="2668" applyFont="1" applyFill="1"/>
    <xf numFmtId="0" fontId="129" fillId="0" borderId="0" xfId="2668" applyFont="1"/>
    <xf numFmtId="0" fontId="129" fillId="0" borderId="0" xfId="2668" applyFont="1" applyAlignment="1">
      <alignment wrapText="1"/>
    </xf>
    <xf numFmtId="49" fontId="129" fillId="0" borderId="0" xfId="2668" applyNumberFormat="1" applyFont="1" applyFill="1" applyAlignment="1">
      <alignment horizontal="left" wrapText="1"/>
    </xf>
    <xf numFmtId="49" fontId="10" fillId="0" borderId="0" xfId="2668" applyNumberFormat="1" applyFont="1" applyFill="1" applyBorder="1" applyAlignment="1">
      <alignment horizontal="left" wrapText="1"/>
    </xf>
    <xf numFmtId="0" fontId="10" fillId="0" borderId="0" xfId="2668" applyFont="1" applyFill="1" applyBorder="1" applyAlignment="1">
      <alignment horizontal="left" indent="1"/>
    </xf>
    <xf numFmtId="0" fontId="132" fillId="0" borderId="0" xfId="2668" applyFont="1" applyFill="1"/>
    <xf numFmtId="49" fontId="17" fillId="0" borderId="0" xfId="2668" applyNumberFormat="1" applyFont="1" applyFill="1" applyBorder="1" applyAlignment="1">
      <alignment horizontal="left" wrapText="1"/>
    </xf>
    <xf numFmtId="0" fontId="14" fillId="0" borderId="0" xfId="2413"/>
    <xf numFmtId="0" fontId="10" fillId="0" borderId="0" xfId="2665" applyNumberFormat="1" applyFont="1" applyBorder="1" applyAlignment="1">
      <alignment horizontal="left" indent="1"/>
    </xf>
    <xf numFmtId="0" fontId="20" fillId="0" borderId="0" xfId="2665" applyNumberFormat="1" applyFont="1" applyBorder="1" applyAlignment="1">
      <alignment horizontal="left" indent="1"/>
    </xf>
    <xf numFmtId="2" fontId="18" fillId="0" borderId="0" xfId="2413" applyNumberFormat="1" applyFont="1"/>
    <xf numFmtId="0" fontId="18" fillId="0" borderId="0" xfId="2413" applyFont="1"/>
    <xf numFmtId="0" fontId="14" fillId="0" borderId="0" xfId="2663" applyFont="1"/>
    <xf numFmtId="0" fontId="18" fillId="0" borderId="0" xfId="2663" applyFont="1"/>
    <xf numFmtId="2" fontId="14" fillId="0" borderId="0" xfId="2663" applyNumberFormat="1" applyFont="1"/>
    <xf numFmtId="0" fontId="12" fillId="0" borderId="0" xfId="2669" applyFont="1"/>
    <xf numFmtId="0" fontId="10" fillId="0" borderId="0" xfId="2669" applyFont="1"/>
    <xf numFmtId="2" fontId="105" fillId="0" borderId="0" xfId="2667" applyNumberFormat="1" applyFont="1" applyBorder="1" applyAlignment="1">
      <alignment horizontal="right"/>
    </xf>
    <xf numFmtId="199" fontId="10" fillId="0" borderId="0" xfId="2664" applyNumberFormat="1" applyFont="1" applyBorder="1" applyAlignment="1">
      <alignment horizontal="left" indent="1"/>
    </xf>
    <xf numFmtId="0" fontId="11" fillId="0" borderId="0" xfId="2669" applyFont="1"/>
    <xf numFmtId="2" fontId="11" fillId="0" borderId="0" xfId="2669" applyNumberFormat="1" applyFont="1"/>
    <xf numFmtId="0" fontId="12" fillId="0" borderId="0" xfId="2669" applyFont="1" applyAlignment="1">
      <alignment horizontal="center"/>
    </xf>
    <xf numFmtId="0" fontId="11" fillId="0" borderId="0" xfId="2664" applyNumberFormat="1" applyFont="1" applyBorder="1" applyAlignment="1">
      <alignment horizontal="left"/>
    </xf>
    <xf numFmtId="0" fontId="20" fillId="0" borderId="0" xfId="2668" applyFont="1" applyBorder="1"/>
    <xf numFmtId="167" fontId="17" fillId="0" borderId="0" xfId="4" applyNumberFormat="1" applyFont="1" applyBorder="1" applyAlignment="1">
      <alignment horizontal="right" indent="1"/>
    </xf>
    <xf numFmtId="167" fontId="10" fillId="0" borderId="0" xfId="4" applyNumberFormat="1" applyFont="1" applyFill="1" applyBorder="1" applyAlignment="1" applyProtection="1">
      <alignment horizontal="right" indent="1"/>
      <protection locked="0"/>
    </xf>
    <xf numFmtId="167" fontId="17" fillId="0" borderId="0" xfId="4" applyNumberFormat="1" applyFont="1" applyFill="1" applyBorder="1" applyAlignment="1" applyProtection="1">
      <alignment horizontal="right" indent="1"/>
      <protection locked="0"/>
    </xf>
    <xf numFmtId="167" fontId="10" fillId="0" borderId="0" xfId="3" applyNumberFormat="1" applyFont="1" applyFill="1" applyAlignment="1">
      <alignment horizontal="right" indent="1"/>
    </xf>
    <xf numFmtId="167" fontId="10" fillId="0" borderId="0" xfId="5" applyNumberFormat="1" applyFont="1" applyBorder="1" applyAlignment="1" applyProtection="1">
      <alignment horizontal="right" indent="1"/>
    </xf>
    <xf numFmtId="167" fontId="10" fillId="0" borderId="0" xfId="4" applyNumberFormat="1" applyFont="1" applyBorder="1" applyAlignment="1">
      <alignment horizontal="right" indent="1"/>
    </xf>
    <xf numFmtId="167" fontId="10" fillId="0" borderId="0" xfId="4" quotePrefix="1" applyNumberFormat="1" applyFont="1" applyFill="1" applyBorder="1" applyAlignment="1" applyProtection="1">
      <alignment horizontal="right" indent="1"/>
      <protection locked="0"/>
    </xf>
    <xf numFmtId="167" fontId="17" fillId="0" borderId="0" xfId="3" applyNumberFormat="1" applyFont="1" applyFill="1" applyAlignment="1">
      <alignment horizontal="right" indent="1"/>
    </xf>
    <xf numFmtId="167" fontId="17" fillId="0" borderId="0" xfId="4" applyNumberFormat="1" applyFont="1" applyBorder="1" applyAlignment="1"/>
    <xf numFmtId="167" fontId="10" fillId="0" borderId="0" xfId="5" applyNumberFormat="1" applyFont="1" applyBorder="1" applyAlignment="1" applyProtection="1"/>
    <xf numFmtId="167" fontId="23" fillId="0" borderId="0" xfId="2631" applyNumberFormat="1" applyFont="1" applyFill="1" applyBorder="1" applyAlignment="1">
      <alignment horizontal="right" indent="1"/>
    </xf>
    <xf numFmtId="167" fontId="10" fillId="0" borderId="0" xfId="2655" applyNumberFormat="1" applyFont="1" applyBorder="1" applyAlignment="1">
      <alignment horizontal="right" indent="2"/>
    </xf>
    <xf numFmtId="2" fontId="10" fillId="0" borderId="0" xfId="2670" applyNumberFormat="1"/>
    <xf numFmtId="0" fontId="17" fillId="0" borderId="0" xfId="2665" applyNumberFormat="1" applyFont="1" applyBorder="1" applyAlignment="1">
      <alignment horizontal="left" wrapText="1"/>
    </xf>
    <xf numFmtId="0" fontId="17" fillId="0" borderId="0" xfId="2668" applyFont="1" applyBorder="1"/>
    <xf numFmtId="3" fontId="17" fillId="0" borderId="0" xfId="4" applyNumberFormat="1" applyFont="1" applyBorder="1" applyAlignment="1" applyProtection="1">
      <alignment horizontal="left" vertical="center" wrapText="1"/>
    </xf>
    <xf numFmtId="3" fontId="17" fillId="0" borderId="0" xfId="4" applyNumberFormat="1" applyFont="1" applyBorder="1" applyAlignment="1" applyProtection="1">
      <alignment horizontal="left" wrapText="1"/>
    </xf>
    <xf numFmtId="167" fontId="10" fillId="0" borderId="0" xfId="2" applyNumberFormat="1" applyFont="1" applyBorder="1" applyAlignment="1">
      <alignment horizontal="right" indent="1"/>
    </xf>
    <xf numFmtId="0" fontId="17" fillId="0" borderId="0" xfId="1" applyFont="1" applyAlignment="1"/>
    <xf numFmtId="167" fontId="17" fillId="0" borderId="0" xfId="1" applyNumberFormat="1" applyFont="1" applyBorder="1" applyAlignment="1"/>
    <xf numFmtId="0" fontId="22" fillId="0" borderId="0" xfId="3" applyFont="1" applyBorder="1"/>
    <xf numFmtId="0" fontId="25" fillId="0" borderId="0" xfId="3" applyFont="1" applyBorder="1"/>
    <xf numFmtId="0" fontId="10" fillId="0" borderId="0" xfId="2635" applyFont="1"/>
    <xf numFmtId="0" fontId="17" fillId="0" borderId="0" xfId="2635" applyFont="1" applyAlignment="1"/>
    <xf numFmtId="0" fontId="10" fillId="0" borderId="0" xfId="2635" applyFont="1" applyAlignment="1">
      <alignment vertical="center"/>
    </xf>
    <xf numFmtId="0" fontId="10" fillId="0" borderId="0" xfId="2635" applyFont="1" applyBorder="1" applyAlignment="1">
      <alignment horizontal="center" vertical="center"/>
    </xf>
    <xf numFmtId="0" fontId="17" fillId="0" borderId="0" xfId="2635" applyFont="1" applyBorder="1" applyAlignment="1">
      <alignment horizontal="center" vertical="center"/>
    </xf>
    <xf numFmtId="0" fontId="17" fillId="0" borderId="0" xfId="2635" applyFont="1" applyAlignment="1">
      <alignment horizontal="center"/>
    </xf>
    <xf numFmtId="0" fontId="122" fillId="0" borderId="0" xfId="2635" applyFont="1" applyAlignment="1"/>
    <xf numFmtId="0" fontId="122" fillId="0" borderId="0" xfId="2635" applyNumberFormat="1" applyFont="1" applyAlignment="1"/>
    <xf numFmtId="0" fontId="12" fillId="0" borderId="0" xfId="2633" applyFont="1" applyFill="1" applyBorder="1"/>
    <xf numFmtId="0" fontId="10" fillId="0" borderId="0" xfId="2633" applyFont="1" applyFill="1" applyBorder="1"/>
    <xf numFmtId="0" fontId="23" fillId="0" borderId="0" xfId="2642" applyFont="1" applyFill="1" applyBorder="1" applyAlignment="1">
      <alignment horizontal="centerContinuous"/>
    </xf>
    <xf numFmtId="0" fontId="23" fillId="0" borderId="1" xfId="2642" applyFont="1" applyFill="1" applyBorder="1" applyAlignment="1">
      <alignment horizontal="centerContinuous"/>
    </xf>
    <xf numFmtId="0" fontId="11" fillId="0" borderId="0" xfId="2641" applyFont="1" applyFill="1" applyBorder="1" applyAlignment="1">
      <alignment horizontal="left"/>
    </xf>
    <xf numFmtId="0" fontId="11" fillId="0" borderId="0" xfId="2642" applyNumberFormat="1" applyFont="1" applyFill="1" applyBorder="1" applyAlignment="1">
      <alignment horizontal="left"/>
    </xf>
    <xf numFmtId="167" fontId="104" fillId="0" borderId="0" xfId="2680" applyNumberFormat="1" applyFont="1" applyFill="1" applyAlignment="1">
      <alignment horizontal="right" indent="1"/>
    </xf>
    <xf numFmtId="39" fontId="109" fillId="0" borderId="0" xfId="2631" applyNumberFormat="1" applyFont="1" applyFill="1" applyBorder="1" applyAlignment="1" applyProtection="1">
      <protection locked="0"/>
    </xf>
    <xf numFmtId="0" fontId="134" fillId="0" borderId="0" xfId="2680" applyFont="1" applyFill="1"/>
    <xf numFmtId="167" fontId="10" fillId="0" borderId="0" xfId="2655" applyNumberFormat="1" applyFont="1" applyBorder="1"/>
    <xf numFmtId="3" fontId="59" fillId="0" borderId="0" xfId="0" applyNumberFormat="1" applyFont="1" applyFill="1" applyBorder="1" applyAlignment="1">
      <alignment horizontal="left"/>
    </xf>
    <xf numFmtId="201" fontId="137" fillId="0" borderId="0" xfId="2216" applyNumberFormat="1" applyFont="1" applyFill="1" applyBorder="1" applyAlignment="1">
      <alignment horizontal="right"/>
    </xf>
    <xf numFmtId="3" fontId="59" fillId="0" borderId="0" xfId="0" applyNumberFormat="1" applyFont="1" applyFill="1" applyBorder="1"/>
    <xf numFmtId="167" fontId="17" fillId="0" borderId="0" xfId="2655" applyNumberFormat="1" applyFont="1" applyBorder="1"/>
    <xf numFmtId="2" fontId="17" fillId="0" borderId="0" xfId="2667" quotePrefix="1" applyNumberFormat="1" applyFont="1" applyBorder="1" applyAlignment="1">
      <alignment horizontal="right" indent="1"/>
    </xf>
    <xf numFmtId="2" fontId="17" fillId="0" borderId="0" xfId="2667" applyNumberFormat="1" applyFont="1" applyBorder="1" applyAlignment="1">
      <alignment horizontal="right" indent="1"/>
    </xf>
    <xf numFmtId="0" fontId="10" fillId="0" borderId="0" xfId="2670" applyFont="1"/>
    <xf numFmtId="0" fontId="10" fillId="0" borderId="0" xfId="2670" applyFont="1" applyAlignment="1">
      <alignment horizontal="right" indent="1"/>
    </xf>
    <xf numFmtId="2" fontId="10" fillId="0" borderId="0" xfId="2670" applyNumberFormat="1" applyFont="1" applyAlignment="1">
      <alignment horizontal="right" indent="1"/>
    </xf>
    <xf numFmtId="0" fontId="10" fillId="0" borderId="0" xfId="2666" applyFont="1" applyFill="1" applyAlignment="1">
      <alignment horizontal="center" vertical="center" wrapText="1"/>
    </xf>
    <xf numFmtId="0" fontId="10" fillId="0" borderId="0" xfId="2666" applyFont="1" applyFill="1"/>
    <xf numFmtId="0" fontId="10" fillId="0" borderId="0" xfId="2666" applyFont="1" applyFill="1" applyBorder="1"/>
    <xf numFmtId="0" fontId="10" fillId="0" borderId="2" xfId="2668" applyFont="1" applyFill="1" applyBorder="1" applyAlignment="1">
      <alignment vertical="center"/>
    </xf>
    <xf numFmtId="0" fontId="17" fillId="0" borderId="0" xfId="2668" applyFont="1" applyFill="1" applyBorder="1" applyAlignment="1">
      <alignment horizontal="center" vertical="center"/>
    </xf>
    <xf numFmtId="0" fontId="17" fillId="0" borderId="0" xfId="2668" applyFont="1" applyFill="1" applyBorder="1" applyAlignment="1">
      <alignment vertical="center"/>
    </xf>
    <xf numFmtId="0" fontId="11" fillId="0" borderId="0" xfId="2666" applyFont="1" applyFill="1"/>
    <xf numFmtId="0" fontId="11" fillId="0" borderId="0" xfId="2666" applyFont="1" applyFill="1" applyBorder="1"/>
    <xf numFmtId="0" fontId="23" fillId="0" borderId="0" xfId="2665" applyNumberFormat="1" applyFont="1" applyBorder="1" applyAlignment="1">
      <alignment horizontal="left" indent="1"/>
    </xf>
    <xf numFmtId="0" fontId="19" fillId="0" borderId="0" xfId="2664" applyNumberFormat="1" applyFont="1" applyBorder="1" applyAlignment="1">
      <alignment horizontal="left" indent="2"/>
    </xf>
    <xf numFmtId="199" fontId="10" fillId="0" borderId="0" xfId="2664" applyNumberFormat="1" applyFont="1" applyBorder="1" applyAlignment="1">
      <alignment horizontal="left" indent="2"/>
    </xf>
    <xf numFmtId="199" fontId="20" fillId="0" borderId="0" xfId="2664" applyNumberFormat="1" applyFont="1" applyBorder="1" applyAlignment="1">
      <alignment horizontal="left" indent="1"/>
    </xf>
    <xf numFmtId="0" fontId="17" fillId="0" borderId="0" xfId="2664" applyFont="1" applyBorder="1"/>
    <xf numFmtId="0" fontId="19" fillId="0" borderId="0" xfId="2664" applyFont="1" applyBorder="1" applyAlignment="1">
      <alignment horizontal="right"/>
    </xf>
    <xf numFmtId="167" fontId="16" fillId="0" borderId="0" xfId="4" applyNumberFormat="1" applyFont="1" applyBorder="1" applyAlignment="1">
      <alignment horizontal="left" indent="2"/>
    </xf>
    <xf numFmtId="2" fontId="10" fillId="0" borderId="0" xfId="2665" applyNumberFormat="1" applyFont="1" applyBorder="1" applyAlignment="1">
      <alignment horizontal="right" indent="1"/>
    </xf>
    <xf numFmtId="1" fontId="14" fillId="0" borderId="0" xfId="2645" applyNumberFormat="1"/>
    <xf numFmtId="0" fontId="23" fillId="0" borderId="0" xfId="2643" applyFont="1" applyFill="1" applyBorder="1" applyAlignment="1">
      <alignment horizontal="center" vertical="center" wrapText="1"/>
      <protection locked="0"/>
    </xf>
    <xf numFmtId="14" fontId="23" fillId="0" borderId="0" xfId="2643" quotePrefix="1" applyNumberFormat="1" applyFont="1" applyFill="1" applyBorder="1" applyAlignment="1">
      <alignment horizontal="center" vertical="center" wrapText="1"/>
      <protection locked="0"/>
    </xf>
    <xf numFmtId="0" fontId="23" fillId="0" borderId="2" xfId="2643" applyFont="1" applyFill="1" applyBorder="1" applyAlignment="1">
      <alignment horizontal="center" vertical="center" wrapText="1"/>
      <protection locked="0"/>
    </xf>
    <xf numFmtId="0" fontId="23" fillId="0" borderId="2" xfId="2642" applyFont="1" applyFill="1" applyBorder="1" applyAlignment="1">
      <alignment horizontal="center" vertical="center"/>
    </xf>
    <xf numFmtId="0" fontId="23" fillId="0" borderId="1" xfId="2642" applyFont="1" applyBorder="1" applyAlignment="1">
      <alignment horizontal="center" vertical="center"/>
    </xf>
    <xf numFmtId="0" fontId="23" fillId="0" borderId="1" xfId="2642" applyFont="1" applyFill="1" applyBorder="1" applyAlignment="1">
      <alignment horizontal="center" vertical="center"/>
    </xf>
    <xf numFmtId="0" fontId="23" fillId="0" borderId="0" xfId="2642" applyFont="1" applyFill="1" applyBorder="1" applyAlignment="1">
      <alignment horizontal="center" vertical="center"/>
    </xf>
    <xf numFmtId="0" fontId="17" fillId="0" borderId="0" xfId="2665" applyNumberFormat="1" applyFont="1" applyBorder="1" applyAlignment="1">
      <alignment horizontal="left"/>
    </xf>
    <xf numFmtId="0" fontId="10" fillId="0" borderId="0" xfId="4" applyFont="1" applyFill="1"/>
    <xf numFmtId="0" fontId="23" fillId="0" borderId="0" xfId="4" applyFont="1" applyFill="1"/>
    <xf numFmtId="167" fontId="10" fillId="0" borderId="0" xfId="4" applyNumberFormat="1" applyFont="1" applyFill="1"/>
    <xf numFmtId="0" fontId="12" fillId="0" borderId="0" xfId="4" applyFont="1" applyFill="1"/>
    <xf numFmtId="0" fontId="23" fillId="0" borderId="0" xfId="2" applyFont="1" applyBorder="1"/>
    <xf numFmtId="0" fontId="23" fillId="0" borderId="0" xfId="2" applyFont="1" applyBorder="1" applyAlignment="1"/>
    <xf numFmtId="167" fontId="23" fillId="0" borderId="0" xfId="2" applyNumberFormat="1" applyFont="1" applyBorder="1"/>
    <xf numFmtId="0" fontId="105" fillId="0" borderId="0" xfId="2" applyFont="1" applyBorder="1"/>
    <xf numFmtId="0" fontId="23" fillId="0" borderId="0" xfId="1" applyFont="1" applyBorder="1" applyAlignment="1">
      <alignment horizontal="center" vertical="center"/>
    </xf>
    <xf numFmtId="0" fontId="23" fillId="0" borderId="2" xfId="1" applyNumberFormat="1" applyFont="1" applyBorder="1" applyAlignment="1">
      <alignment horizontal="center" vertical="center" wrapText="1"/>
    </xf>
    <xf numFmtId="0" fontId="23" fillId="0" borderId="2" xfId="1" applyNumberFormat="1" applyFont="1" applyBorder="1" applyAlignment="1">
      <alignment horizontal="center" vertical="top"/>
    </xf>
    <xf numFmtId="0" fontId="23" fillId="0" borderId="2" xfId="1" applyFont="1" applyBorder="1" applyAlignment="1">
      <alignment horizontal="center" vertical="center"/>
    </xf>
    <xf numFmtId="0" fontId="23" fillId="0" borderId="0" xfId="2" applyFont="1" applyBorder="1" applyAlignment="1">
      <alignment vertical="center"/>
    </xf>
    <xf numFmtId="0" fontId="23" fillId="0" borderId="1" xfId="1" applyNumberFormat="1" applyFont="1" applyBorder="1" applyAlignment="1">
      <alignment horizontal="center" vertical="center"/>
    </xf>
    <xf numFmtId="0" fontId="23" fillId="0" borderId="0" xfId="3" applyFont="1"/>
    <xf numFmtId="167" fontId="23" fillId="0" borderId="0" xfId="3" applyNumberFormat="1" applyFont="1"/>
    <xf numFmtId="0" fontId="105" fillId="0" borderId="0" xfId="3" applyFont="1"/>
    <xf numFmtId="167" fontId="105" fillId="0" borderId="0" xfId="3" applyNumberFormat="1" applyFont="1"/>
    <xf numFmtId="0" fontId="23" fillId="0" borderId="2" xfId="3" applyNumberFormat="1" applyFont="1" applyBorder="1" applyAlignment="1">
      <alignment horizontal="center" vertical="center"/>
    </xf>
    <xf numFmtId="0" fontId="108" fillId="0" borderId="0" xfId="3" applyFont="1" applyBorder="1" applyAlignment="1">
      <alignment horizontal="center"/>
    </xf>
    <xf numFmtId="0" fontId="23" fillId="0" borderId="0" xfId="3" applyNumberFormat="1" applyFont="1" applyBorder="1" applyAlignment="1">
      <alignment horizontal="center" vertical="center"/>
    </xf>
    <xf numFmtId="167" fontId="10" fillId="0" borderId="0" xfId="2635" applyNumberFormat="1" applyFont="1"/>
    <xf numFmtId="167" fontId="10" fillId="0" borderId="0" xfId="2635" applyNumberFormat="1" applyFont="1" applyBorder="1" applyAlignment="1"/>
    <xf numFmtId="167" fontId="10" fillId="0" borderId="0" xfId="4" applyNumberFormat="1" applyFont="1" applyBorder="1" applyAlignment="1"/>
    <xf numFmtId="167" fontId="10" fillId="0" borderId="0" xfId="4" applyNumberFormat="1" applyFont="1" applyBorder="1" applyAlignment="1">
      <alignment horizontal="right"/>
    </xf>
    <xf numFmtId="0" fontId="10" fillId="0" borderId="0" xfId="2635" applyNumberFormat="1" applyFont="1" applyBorder="1" applyAlignment="1"/>
    <xf numFmtId="167" fontId="10" fillId="0" borderId="0" xfId="2635" applyNumberFormat="1" applyFont="1" applyBorder="1" applyAlignment="1">
      <alignment horizontal="right"/>
    </xf>
    <xf numFmtId="0" fontId="10" fillId="0" borderId="0" xfId="2" applyNumberFormat="1" applyFont="1" applyBorder="1" applyAlignment="1"/>
    <xf numFmtId="0" fontId="23" fillId="0" borderId="2" xfId="2645" applyFont="1" applyBorder="1" applyAlignment="1">
      <alignment horizontal="center" vertical="center" wrapText="1"/>
    </xf>
    <xf numFmtId="0" fontId="23" fillId="0" borderId="0" xfId="2645" applyFont="1" applyBorder="1" applyAlignment="1">
      <alignment horizontal="center" vertical="center" wrapText="1"/>
    </xf>
    <xf numFmtId="0" fontId="23" fillId="0" borderId="0" xfId="2645" applyFont="1" applyFill="1" applyBorder="1" applyAlignment="1">
      <alignment horizontal="center" vertical="center" wrapText="1"/>
    </xf>
    <xf numFmtId="0" fontId="23" fillId="0" borderId="1" xfId="2645" applyFont="1" applyBorder="1" applyAlignment="1">
      <alignment horizontal="center" vertical="center" wrapText="1"/>
    </xf>
    <xf numFmtId="0" fontId="17" fillId="0" borderId="1" xfId="2635" applyFont="1" applyBorder="1" applyAlignment="1">
      <alignment horizontal="center"/>
    </xf>
    <xf numFmtId="167" fontId="22" fillId="0" borderId="0" xfId="3" applyNumberFormat="1" applyFont="1" applyBorder="1"/>
    <xf numFmtId="167" fontId="10" fillId="0" borderId="0" xfId="2635" applyNumberFormat="1" applyFont="1" applyBorder="1" applyAlignment="1">
      <alignment horizontal="right" indent="1"/>
    </xf>
    <xf numFmtId="167" fontId="10" fillId="0" borderId="0" xfId="2635" applyNumberFormat="1" applyFont="1" applyAlignment="1"/>
    <xf numFmtId="167" fontId="10" fillId="0" borderId="0" xfId="2635" applyNumberFormat="1" applyFont="1" applyAlignment="1">
      <alignment horizontal="right" indent="1"/>
    </xf>
    <xf numFmtId="0" fontId="10" fillId="0" borderId="0" xfId="1" applyFill="1"/>
    <xf numFmtId="0" fontId="27" fillId="0" borderId="0" xfId="2" applyFont="1" applyFill="1" applyBorder="1"/>
    <xf numFmtId="167" fontId="10" fillId="0" borderId="0" xfId="4" applyNumberFormat="1" applyFont="1" applyFill="1" applyAlignment="1">
      <alignment horizontal="right" indent="1"/>
    </xf>
    <xf numFmtId="167" fontId="10" fillId="0" borderId="0" xfId="1" applyNumberFormat="1" applyFont="1" applyFill="1" applyAlignment="1">
      <alignment horizontal="right" indent="1"/>
    </xf>
    <xf numFmtId="0" fontId="10" fillId="0" borderId="0" xfId="1" applyNumberFormat="1" applyFont="1" applyFill="1" applyBorder="1" applyAlignment="1">
      <alignment horizontal="left" indent="2"/>
    </xf>
    <xf numFmtId="0" fontId="19" fillId="0" borderId="0" xfId="1" applyFont="1" applyFill="1"/>
    <xf numFmtId="167" fontId="17" fillId="0" borderId="0" xfId="4" applyNumberFormat="1" applyFont="1" applyFill="1" applyAlignment="1">
      <alignment horizontal="right" indent="1"/>
    </xf>
    <xf numFmtId="167" fontId="17" fillId="0" borderId="0" xfId="1" applyNumberFormat="1" applyFont="1" applyFill="1" applyAlignment="1">
      <alignment horizontal="right" indent="1"/>
    </xf>
    <xf numFmtId="0" fontId="17" fillId="0" borderId="0" xfId="2" applyNumberFormat="1" applyFont="1" applyFill="1" applyBorder="1" applyAlignment="1">
      <alignment horizontal="left" indent="1"/>
    </xf>
    <xf numFmtId="167" fontId="30" fillId="0" borderId="0" xfId="2676" applyNumberFormat="1" applyFont="1" applyFill="1" applyAlignment="1">
      <alignment horizontal="right" indent="1"/>
    </xf>
    <xf numFmtId="0" fontId="17" fillId="0" borderId="0" xfId="1" applyNumberFormat="1" applyFont="1" applyFill="1" applyBorder="1" applyAlignment="1">
      <alignment horizontal="left"/>
    </xf>
    <xf numFmtId="167" fontId="30" fillId="0" borderId="0" xfId="2676" applyNumberFormat="1" applyFont="1" applyFill="1" applyAlignment="1">
      <alignment horizontal="right" indent="3"/>
    </xf>
    <xf numFmtId="0" fontId="10" fillId="0" borderId="0" xfId="1" applyFont="1" applyFill="1" applyBorder="1" applyAlignment="1">
      <alignment horizontal="left"/>
    </xf>
    <xf numFmtId="0" fontId="23" fillId="0" borderId="2" xfId="2645" applyFont="1" applyFill="1" applyBorder="1" applyAlignment="1">
      <alignment horizontal="center" vertical="center" wrapText="1"/>
    </xf>
    <xf numFmtId="0" fontId="10" fillId="0" borderId="0" xfId="1" applyFill="1" applyAlignment="1">
      <alignment vertical="center"/>
    </xf>
    <xf numFmtId="0" fontId="10" fillId="0" borderId="0" xfId="1" applyFont="1" applyFill="1" applyAlignment="1">
      <alignment vertical="center"/>
    </xf>
    <xf numFmtId="0" fontId="23" fillId="0" borderId="1" xfId="2645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vertical="center"/>
    </xf>
    <xf numFmtId="0" fontId="19" fillId="0" borderId="0" xfId="1" applyFont="1" applyFill="1" applyAlignment="1">
      <alignment horizontal="right"/>
    </xf>
    <xf numFmtId="0" fontId="10" fillId="0" borderId="2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0" borderId="2" xfId="2" applyFont="1" applyFill="1" applyBorder="1"/>
    <xf numFmtId="0" fontId="12" fillId="0" borderId="0" xfId="1" applyFont="1" applyFill="1"/>
    <xf numFmtId="0" fontId="12" fillId="0" borderId="0" xfId="1" applyFont="1" applyFill="1" applyAlignment="1">
      <alignment horizontal="center"/>
    </xf>
    <xf numFmtId="0" fontId="12" fillId="0" borderId="0" xfId="2" applyFont="1" applyFill="1" applyBorder="1"/>
    <xf numFmtId="0" fontId="12" fillId="0" borderId="0" xfId="1" applyFont="1" applyFill="1" applyAlignment="1"/>
    <xf numFmtId="0" fontId="11" fillId="0" borderId="0" xfId="1" applyNumberFormat="1" applyFont="1" applyFill="1" applyAlignment="1"/>
    <xf numFmtId="0" fontId="23" fillId="0" borderId="0" xfId="2631" applyFont="1" applyFill="1" applyBorder="1"/>
    <xf numFmtId="167" fontId="23" fillId="0" borderId="0" xfId="2631" applyNumberFormat="1" applyFont="1" applyFill="1" applyBorder="1" applyAlignment="1">
      <alignment horizontal="right" indent="2"/>
    </xf>
    <xf numFmtId="167" fontId="105" fillId="0" borderId="0" xfId="2631" applyNumberFormat="1" applyFont="1" applyFill="1" applyBorder="1" applyAlignment="1">
      <alignment horizontal="right" indent="2"/>
    </xf>
    <xf numFmtId="0" fontId="17" fillId="0" borderId="0" xfId="2631" applyNumberFormat="1" applyFont="1" applyFill="1" applyBorder="1" applyAlignment="1">
      <alignment horizontal="left" wrapText="1"/>
    </xf>
    <xf numFmtId="0" fontId="17" fillId="0" borderId="0" xfId="2633" applyFont="1" applyFill="1" applyBorder="1" applyAlignment="1">
      <alignment horizontal="left"/>
    </xf>
    <xf numFmtId="0" fontId="23" fillId="0" borderId="2" xfId="2631" applyNumberFormat="1" applyFont="1" applyFill="1" applyBorder="1" applyAlignment="1">
      <alignment horizontal="center" vertical="center" wrapText="1"/>
    </xf>
    <xf numFmtId="0" fontId="105" fillId="0" borderId="0" xfId="2631" applyNumberFormat="1" applyFont="1" applyFill="1" applyBorder="1" applyAlignment="1">
      <alignment vertical="center" wrapText="1"/>
    </xf>
    <xf numFmtId="0" fontId="23" fillId="0" borderId="1" xfId="2631" applyNumberFormat="1" applyFont="1" applyFill="1" applyBorder="1" applyAlignment="1">
      <alignment horizontal="center" vertical="center" wrapText="1"/>
    </xf>
    <xf numFmtId="0" fontId="105" fillId="0" borderId="1" xfId="2631" applyNumberFormat="1" applyFont="1" applyFill="1" applyBorder="1" applyAlignment="1">
      <alignment vertical="center" wrapText="1"/>
    </xf>
    <xf numFmtId="0" fontId="108" fillId="0" borderId="0" xfId="2631" applyFont="1" applyFill="1" applyAlignment="1">
      <alignment horizontal="right"/>
    </xf>
    <xf numFmtId="167" fontId="23" fillId="0" borderId="0" xfId="2631" applyNumberFormat="1" applyFont="1" applyFill="1" applyAlignment="1">
      <alignment horizontal="center" vertical="center" wrapText="1"/>
    </xf>
    <xf numFmtId="0" fontId="23" fillId="0" borderId="0" xfId="2631" applyNumberFormat="1" applyFont="1" applyBorder="1" applyAlignment="1">
      <alignment horizontal="left"/>
    </xf>
    <xf numFmtId="0" fontId="23" fillId="0" borderId="0" xfId="2631" applyNumberFormat="1" applyFont="1" applyBorder="1" applyAlignment="1"/>
    <xf numFmtId="0" fontId="104" fillId="0" borderId="0" xfId="2631" applyNumberFormat="1" applyFont="1" applyBorder="1" applyAlignment="1">
      <alignment horizontal="left" wrapText="1"/>
    </xf>
    <xf numFmtId="0" fontId="24" fillId="0" borderId="0" xfId="2642" applyFont="1" applyFill="1" applyBorder="1" applyAlignment="1">
      <alignment horizontal="center" vertical="center"/>
    </xf>
    <xf numFmtId="0" fontId="24" fillId="0" borderId="0" xfId="2642" applyFont="1" applyFill="1" applyBorder="1" applyAlignment="1">
      <alignment horizontal="centerContinuous"/>
    </xf>
    <xf numFmtId="0" fontId="23" fillId="0" borderId="0" xfId="2642" quotePrefix="1" applyFont="1" applyFill="1" applyBorder="1" applyAlignment="1">
      <alignment horizontal="center" vertical="center"/>
    </xf>
    <xf numFmtId="0" fontId="12" fillId="0" borderId="2" xfId="2633" applyFont="1" applyFill="1" applyBorder="1"/>
    <xf numFmtId="0" fontId="12" fillId="0" borderId="0" xfId="2642" applyFont="1" applyFill="1" applyBorder="1" applyAlignment="1">
      <alignment horizontal="center"/>
    </xf>
    <xf numFmtId="0" fontId="12" fillId="0" borderId="0" xfId="2642" applyFont="1" applyFill="1" applyBorder="1" applyAlignment="1"/>
    <xf numFmtId="0" fontId="12" fillId="0" borderId="0" xfId="2633" applyFont="1" applyFill="1" applyBorder="1" applyAlignment="1"/>
    <xf numFmtId="0" fontId="28" fillId="0" borderId="0" xfId="2643" applyFont="1" applyFill="1" applyBorder="1" applyAlignment="1">
      <alignment vertical="top" wrapText="1"/>
      <protection locked="0"/>
    </xf>
    <xf numFmtId="167" fontId="104" fillId="0" borderId="0" xfId="2680" applyNumberFormat="1" applyFont="1" applyFill="1" applyAlignment="1">
      <alignment horizontal="right" indent="2"/>
    </xf>
    <xf numFmtId="0" fontId="19" fillId="0" borderId="0" xfId="2644" applyFont="1" applyFill="1" applyAlignment="1">
      <alignment horizontal="right"/>
    </xf>
    <xf numFmtId="0" fontId="11" fillId="0" borderId="0" xfId="2643" applyFont="1" applyFill="1" applyBorder="1" applyAlignment="1">
      <protection locked="0"/>
    </xf>
    <xf numFmtId="0" fontId="29" fillId="0" borderId="0" xfId="2676"/>
    <xf numFmtId="0" fontId="108" fillId="0" borderId="0" xfId="2644" applyFont="1" applyFill="1" applyAlignment="1">
      <alignment horizontal="right"/>
    </xf>
    <xf numFmtId="0" fontId="105" fillId="0" borderId="0" xfId="2644" applyNumberFormat="1" applyFont="1" applyFill="1" applyAlignment="1">
      <alignment horizontal="left"/>
    </xf>
    <xf numFmtId="0" fontId="129" fillId="0" borderId="0" xfId="2661" applyFont="1"/>
    <xf numFmtId="0" fontId="128" fillId="0" borderId="0" xfId="2661" applyFont="1"/>
    <xf numFmtId="0" fontId="9" fillId="0" borderId="0" xfId="2702"/>
    <xf numFmtId="167" fontId="23" fillId="0" borderId="0" xfId="2661" applyNumberFormat="1" applyFont="1" applyAlignment="1">
      <alignment horizontal="right" indent="2"/>
    </xf>
    <xf numFmtId="167" fontId="23" fillId="0" borderId="0" xfId="2661" applyNumberFormat="1" applyFont="1"/>
    <xf numFmtId="0" fontId="23" fillId="0" borderId="0" xfId="2658" applyFont="1" applyAlignment="1">
      <alignment horizontal="left"/>
    </xf>
    <xf numFmtId="0" fontId="10" fillId="0" borderId="0" xfId="2658" applyFont="1" applyAlignment="1">
      <alignment horizontal="left"/>
    </xf>
    <xf numFmtId="0" fontId="10" fillId="0" borderId="0" xfId="2658" applyFont="1"/>
    <xf numFmtId="0" fontId="140" fillId="0" borderId="0" xfId="2658" applyFont="1"/>
    <xf numFmtId="0" fontId="141" fillId="0" borderId="0" xfId="2702" applyFont="1"/>
    <xf numFmtId="0" fontId="17" fillId="0" borderId="0" xfId="2658" applyFont="1"/>
    <xf numFmtId="0" fontId="17" fillId="0" borderId="0" xfId="2658" applyFont="1" applyAlignment="1">
      <alignment horizontal="left" wrapText="1"/>
    </xf>
    <xf numFmtId="0" fontId="17" fillId="0" borderId="0" xfId="2658" applyFont="1" applyAlignment="1">
      <alignment horizontal="left"/>
    </xf>
    <xf numFmtId="0" fontId="23" fillId="0" borderId="0" xfId="2656" applyFont="1" applyAlignment="1">
      <alignment horizontal="center" vertical="top" wrapText="1"/>
    </xf>
    <xf numFmtId="1" fontId="23" fillId="0" borderId="0" xfId="2703" applyNumberFormat="1" applyFont="1" applyAlignment="1">
      <alignment horizontal="center" vertical="top" wrapText="1"/>
    </xf>
    <xf numFmtId="0" fontId="23" fillId="0" borderId="0" xfId="2661" applyFont="1" applyAlignment="1">
      <alignment horizontal="center" vertical="top" wrapText="1"/>
    </xf>
    <xf numFmtId="0" fontId="10" fillId="0" borderId="0" xfId="2661" applyFont="1" applyAlignment="1">
      <alignment vertical="center" wrapText="1"/>
    </xf>
    <xf numFmtId="0" fontId="23" fillId="0" borderId="2" xfId="2682" applyFont="1" applyBorder="1" applyAlignment="1">
      <alignment horizontal="center" vertical="center" wrapText="1"/>
    </xf>
    <xf numFmtId="0" fontId="23" fillId="0" borderId="0" xfId="2682" applyFont="1" applyAlignment="1">
      <alignment horizontal="center" vertical="center" wrapText="1"/>
    </xf>
    <xf numFmtId="0" fontId="112" fillId="0" borderId="0" xfId="2704" applyFont="1" applyAlignment="1">
      <alignment horizontal="center" vertical="center" wrapText="1"/>
    </xf>
    <xf numFmtId="0" fontId="112" fillId="0" borderId="1" xfId="2704" applyFont="1" applyBorder="1" applyAlignment="1">
      <alignment horizontal="center" vertical="center" wrapText="1"/>
    </xf>
    <xf numFmtId="0" fontId="19" fillId="0" borderId="0" xfId="2661" applyFont="1" applyAlignment="1">
      <alignment horizontal="right"/>
    </xf>
    <xf numFmtId="0" fontId="10" fillId="0" borderId="0" xfId="2661" applyFont="1" applyAlignment="1">
      <alignment horizontal="center"/>
    </xf>
    <xf numFmtId="0" fontId="10" fillId="0" borderId="0" xfId="2661" applyFont="1"/>
    <xf numFmtId="0" fontId="15" fillId="0" borderId="0" xfId="2661" applyFont="1" applyAlignment="1">
      <alignment horizontal="left"/>
    </xf>
    <xf numFmtId="0" fontId="127" fillId="0" borderId="0" xfId="2661" applyFont="1" applyAlignment="1">
      <alignment horizontal="left"/>
    </xf>
    <xf numFmtId="0" fontId="13" fillId="0" borderId="0" xfId="2661" applyFont="1"/>
    <xf numFmtId="0" fontId="11" fillId="0" borderId="0" xfId="2657" applyFont="1"/>
    <xf numFmtId="0" fontId="10" fillId="0" borderId="0" xfId="2635"/>
    <xf numFmtId="0" fontId="53" fillId="0" borderId="0" xfId="2661" applyFont="1"/>
    <xf numFmtId="167" fontId="10" fillId="0" borderId="0" xfId="2661" applyNumberFormat="1" applyFont="1" applyAlignment="1">
      <alignment horizontal="right" indent="2"/>
    </xf>
    <xf numFmtId="167" fontId="17" fillId="0" borderId="0" xfId="2661" applyNumberFormat="1" applyFont="1" applyAlignment="1">
      <alignment horizontal="right" indent="2"/>
    </xf>
    <xf numFmtId="0" fontId="17" fillId="0" borderId="0" xfId="2648" applyFont="1"/>
    <xf numFmtId="0" fontId="10" fillId="0" borderId="0" xfId="2648" applyAlignment="1">
      <alignment horizontal="left" indent="1"/>
    </xf>
    <xf numFmtId="0" fontId="10" fillId="0" borderId="0" xfId="2648" applyFont="1" applyAlignment="1">
      <alignment horizontal="left" indent="1"/>
    </xf>
    <xf numFmtId="0" fontId="9" fillId="0" borderId="0" xfId="2702" applyFill="1"/>
    <xf numFmtId="167" fontId="126" fillId="0" borderId="0" xfId="2661" applyNumberFormat="1" applyFont="1" applyFill="1" applyBorder="1"/>
    <xf numFmtId="1" fontId="130" fillId="0" borderId="0" xfId="2661" applyNumberFormat="1" applyFont="1" applyAlignment="1">
      <alignment horizontal="right" indent="2"/>
    </xf>
    <xf numFmtId="0" fontId="17" fillId="0" borderId="0" xfId="2661" applyFont="1"/>
    <xf numFmtId="0" fontId="10" fillId="0" borderId="0" xfId="2648"/>
    <xf numFmtId="0" fontId="17" fillId="0" borderId="0" xfId="2662" applyFont="1"/>
    <xf numFmtId="167" fontId="126" fillId="0" borderId="0" xfId="2661" applyNumberFormat="1" applyFont="1" applyAlignment="1">
      <alignment horizontal="right" indent="2"/>
    </xf>
    <xf numFmtId="167" fontId="26" fillId="0" borderId="0" xfId="2661" applyNumberFormat="1" applyFont="1" applyAlignment="1">
      <alignment horizontal="right" indent="1"/>
    </xf>
    <xf numFmtId="167" fontId="16" fillId="0" borderId="0" xfId="2661" applyNumberFormat="1" applyFont="1" applyAlignment="1">
      <alignment horizontal="right" indent="1"/>
    </xf>
    <xf numFmtId="167" fontId="142" fillId="0" borderId="0" xfId="2661" applyNumberFormat="1" applyFont="1" applyAlignment="1">
      <alignment horizontal="right" indent="1"/>
    </xf>
    <xf numFmtId="1" fontId="142" fillId="0" borderId="0" xfId="2661" applyNumberFormat="1" applyFont="1" applyAlignment="1">
      <alignment horizontal="right" indent="1"/>
    </xf>
    <xf numFmtId="0" fontId="23" fillId="0" borderId="0" xfId="2660" applyFont="1"/>
    <xf numFmtId="1" fontId="23" fillId="0" borderId="0" xfId="2660" applyNumberFormat="1" applyFont="1"/>
    <xf numFmtId="167" fontId="23" fillId="0" borderId="0" xfId="2660" applyNumberFormat="1" applyFont="1" applyAlignment="1">
      <alignment horizontal="right"/>
    </xf>
    <xf numFmtId="0" fontId="10" fillId="0" borderId="0" xfId="2649" applyFont="1"/>
    <xf numFmtId="0" fontId="23" fillId="0" borderId="1" xfId="2649" applyFont="1" applyBorder="1"/>
    <xf numFmtId="167" fontId="23" fillId="0" borderId="0" xfId="2660" applyNumberFormat="1" applyFont="1"/>
    <xf numFmtId="0" fontId="31" fillId="0" borderId="0" xfId="2704" applyFont="1"/>
    <xf numFmtId="0" fontId="146" fillId="0" borderId="0" xfId="2704" applyFont="1"/>
    <xf numFmtId="203" fontId="31" fillId="0" borderId="0" xfId="2704" applyNumberFormat="1" applyFont="1"/>
    <xf numFmtId="204" fontId="31" fillId="0" borderId="0" xfId="2704" applyNumberFormat="1" applyFont="1"/>
    <xf numFmtId="166" fontId="31" fillId="0" borderId="0" xfId="2683" applyFont="1" applyAlignment="1">
      <alignment horizontal="right" indent="2"/>
    </xf>
    <xf numFmtId="166" fontId="30" fillId="0" borderId="0" xfId="2683" applyFont="1" applyAlignment="1">
      <alignment horizontal="right" indent="2"/>
    </xf>
    <xf numFmtId="0" fontId="17" fillId="0" borderId="0" xfId="2665" applyNumberFormat="1" applyFont="1" applyBorder="1" applyAlignment="1"/>
    <xf numFmtId="0" fontId="10" fillId="0" borderId="0" xfId="2665" applyNumberFormat="1" applyFont="1" applyBorder="1" applyAlignment="1">
      <alignment horizontal="left" wrapText="1" indent="1"/>
    </xf>
    <xf numFmtId="166" fontId="31" fillId="0" borderId="0" xfId="2704" applyNumberFormat="1" applyFont="1"/>
    <xf numFmtId="0" fontId="23" fillId="0" borderId="2" xfId="2664" applyNumberFormat="1" applyFont="1" applyBorder="1" applyAlignment="1">
      <alignment horizontal="center" vertical="center"/>
    </xf>
    <xf numFmtId="0" fontId="23" fillId="0" borderId="0" xfId="2664" applyNumberFormat="1" applyFont="1" applyBorder="1" applyAlignment="1">
      <alignment horizontal="center" vertical="center"/>
    </xf>
    <xf numFmtId="0" fontId="10" fillId="0" borderId="0" xfId="2665" applyNumberFormat="1" applyFont="1" applyBorder="1" applyAlignment="1">
      <alignment horizontal="right" indent="2"/>
    </xf>
    <xf numFmtId="166" fontId="132" fillId="0" borderId="0" xfId="2668" applyNumberFormat="1" applyFont="1" applyFill="1" applyBorder="1"/>
    <xf numFmtId="0" fontId="17" fillId="0" borderId="0" xfId="2665" applyNumberFormat="1" applyFont="1" applyBorder="1" applyAlignment="1">
      <alignment horizontal="right" indent="2"/>
    </xf>
    <xf numFmtId="0" fontId="23" fillId="0" borderId="1" xfId="2664" applyNumberFormat="1" applyFont="1" applyBorder="1" applyAlignment="1">
      <alignment horizontal="center" vertical="center" wrapText="1"/>
    </xf>
    <xf numFmtId="0" fontId="23" fillId="0" borderId="0" xfId="2664" applyNumberFormat="1" applyFont="1" applyBorder="1" applyAlignment="1">
      <alignment horizontal="center" vertical="center" wrapText="1"/>
    </xf>
    <xf numFmtId="0" fontId="23" fillId="0" borderId="2" xfId="2664" applyNumberFormat="1" applyFont="1" applyBorder="1" applyAlignment="1">
      <alignment horizontal="center" vertical="center" wrapText="1"/>
    </xf>
    <xf numFmtId="2" fontId="17" fillId="0" borderId="0" xfId="2665" applyNumberFormat="1" applyFont="1" applyBorder="1" applyAlignment="1">
      <alignment horizontal="right" indent="1"/>
    </xf>
    <xf numFmtId="2" fontId="30" fillId="0" borderId="0" xfId="2704" applyNumberFormat="1" applyFont="1" applyAlignment="1">
      <alignment horizontal="right" indent="1"/>
    </xf>
    <xf numFmtId="2" fontId="17" fillId="0" borderId="0" xfId="2683" applyNumberFormat="1" applyFont="1" applyBorder="1" applyAlignment="1">
      <alignment horizontal="right" indent="1"/>
    </xf>
    <xf numFmtId="2" fontId="30" fillId="0" borderId="0" xfId="2683" applyNumberFormat="1" applyFont="1" applyAlignment="1">
      <alignment horizontal="right" indent="1"/>
    </xf>
    <xf numFmtId="2" fontId="17" fillId="0" borderId="0" xfId="2668" applyNumberFormat="1" applyFont="1" applyFill="1" applyBorder="1" applyAlignment="1">
      <alignment horizontal="right" indent="1"/>
    </xf>
    <xf numFmtId="2" fontId="10" fillId="0" borderId="0" xfId="2668" applyNumberFormat="1" applyFont="1" applyFill="1" applyBorder="1" applyAlignment="1">
      <alignment horizontal="right" indent="1"/>
    </xf>
    <xf numFmtId="2" fontId="10" fillId="0" borderId="0" xfId="2668" applyNumberFormat="1" applyFont="1" applyFill="1" applyAlignment="1">
      <alignment horizontal="right" indent="1"/>
    </xf>
    <xf numFmtId="2" fontId="10" fillId="0" borderId="0" xfId="2683" applyNumberFormat="1" applyFont="1" applyBorder="1" applyAlignment="1">
      <alignment horizontal="right" indent="1"/>
    </xf>
    <xf numFmtId="2" fontId="129" fillId="0" borderId="0" xfId="2668" applyNumberFormat="1" applyFont="1" applyFill="1" applyBorder="1" applyAlignment="1">
      <alignment horizontal="right" indent="1"/>
    </xf>
    <xf numFmtId="0" fontId="10" fillId="0" borderId="0" xfId="2656" applyFont="1" applyBorder="1"/>
    <xf numFmtId="1" fontId="10" fillId="0" borderId="0" xfId="2656" applyNumberFormat="1" applyFont="1" applyBorder="1"/>
    <xf numFmtId="1" fontId="10" fillId="0" borderId="0" xfId="2656" applyNumberFormat="1" applyFont="1" applyBorder="1" applyAlignment="1">
      <alignment horizontal="right" indent="1"/>
    </xf>
    <xf numFmtId="1" fontId="17" fillId="0" borderId="0" xfId="2656" applyNumberFormat="1" applyFont="1" applyBorder="1" applyAlignment="1">
      <alignment horizontal="right" indent="1"/>
    </xf>
    <xf numFmtId="0" fontId="19" fillId="0" borderId="0" xfId="2656" applyFont="1" applyBorder="1" applyAlignment="1">
      <alignment horizontal="right"/>
    </xf>
    <xf numFmtId="0" fontId="11" fillId="0" borderId="0" xfId="2656" applyFont="1" applyBorder="1" applyAlignment="1"/>
    <xf numFmtId="1" fontId="19" fillId="0" borderId="0" xfId="2656" applyNumberFormat="1" applyFont="1" applyBorder="1" applyAlignment="1"/>
    <xf numFmtId="167" fontId="10" fillId="0" borderId="0" xfId="2656" applyNumberFormat="1" applyFont="1" applyBorder="1" applyAlignment="1">
      <alignment horizontal="right" indent="2"/>
    </xf>
    <xf numFmtId="1" fontId="10" fillId="0" borderId="0" xfId="2656" applyNumberFormat="1" applyFont="1" applyBorder="1" applyAlignment="1"/>
    <xf numFmtId="1" fontId="17" fillId="0" borderId="0" xfId="2656" applyNumberFormat="1" applyFont="1" applyBorder="1" applyAlignment="1"/>
    <xf numFmtId="167" fontId="17" fillId="0" borderId="0" xfId="2656" applyNumberFormat="1" applyFont="1" applyBorder="1" applyAlignment="1">
      <alignment horizontal="right" indent="2"/>
    </xf>
    <xf numFmtId="0" fontId="148" fillId="0" borderId="0" xfId="2706" applyBorder="1" applyAlignment="1">
      <alignment wrapText="1"/>
    </xf>
    <xf numFmtId="0" fontId="10" fillId="0" borderId="2" xfId="2656" applyFont="1" applyBorder="1"/>
    <xf numFmtId="0" fontId="12" fillId="0" borderId="0" xfId="2656" applyFont="1" applyBorder="1"/>
    <xf numFmtId="0" fontId="11" fillId="0" borderId="0" xfId="2656" applyFont="1" applyBorder="1" applyAlignment="1">
      <alignment horizontal="center"/>
    </xf>
    <xf numFmtId="167" fontId="17" fillId="0" borderId="0" xfId="2656" applyNumberFormat="1" applyFont="1" applyFill="1" applyBorder="1" applyAlignment="1">
      <alignment horizontal="right" indent="2"/>
    </xf>
    <xf numFmtId="167" fontId="10" fillId="0" borderId="0" xfId="2656" applyNumberFormat="1" applyFont="1" applyFill="1" applyBorder="1" applyAlignment="1">
      <alignment horizontal="right" indent="2"/>
    </xf>
    <xf numFmtId="167" fontId="143" fillId="0" borderId="0" xfId="2661" applyNumberFormat="1" applyFont="1" applyAlignment="1"/>
    <xf numFmtId="1" fontId="14" fillId="0" borderId="0" xfId="2649" applyNumberFormat="1"/>
    <xf numFmtId="0" fontId="108" fillId="0" borderId="0" xfId="2649" applyNumberFormat="1" applyFont="1" applyBorder="1" applyAlignment="1">
      <alignment horizontal="right"/>
    </xf>
    <xf numFmtId="0" fontId="14" fillId="0" borderId="0" xfId="2646" applyFill="1"/>
    <xf numFmtId="0" fontId="14" fillId="0" borderId="0" xfId="2646" applyFill="1" applyAlignment="1"/>
    <xf numFmtId="199" fontId="10" fillId="0" borderId="0" xfId="2535" applyNumberFormat="1" applyFont="1" applyFill="1"/>
    <xf numFmtId="0" fontId="29" fillId="0" borderId="0" xfId="2676" applyFill="1" applyAlignment="1">
      <alignment vertical="center" wrapText="1"/>
    </xf>
    <xf numFmtId="167" fontId="14" fillId="0" borderId="0" xfId="2646" applyNumberFormat="1" applyFill="1"/>
    <xf numFmtId="1" fontId="14" fillId="0" borderId="0" xfId="2646" applyNumberFormat="1" applyFill="1"/>
    <xf numFmtId="182" fontId="17" fillId="0" borderId="0" xfId="2701" applyNumberFormat="1" applyFont="1" applyFill="1" applyBorder="1" applyAlignment="1"/>
    <xf numFmtId="182" fontId="10" fillId="0" borderId="0" xfId="2701" applyNumberFormat="1" applyFont="1" applyFill="1" applyBorder="1" applyAlignment="1"/>
    <xf numFmtId="49" fontId="10" fillId="0" borderId="0" xfId="2701" applyNumberFormat="1" applyFont="1" applyFill="1" applyBorder="1" applyAlignment="1"/>
    <xf numFmtId="0" fontId="112" fillId="0" borderId="0" xfId="2704" applyFont="1"/>
    <xf numFmtId="0" fontId="115" fillId="0" borderId="0" xfId="2704" applyFont="1"/>
    <xf numFmtId="0" fontId="116" fillId="0" borderId="0" xfId="2704" applyFont="1"/>
    <xf numFmtId="0" fontId="102" fillId="0" borderId="0" xfId="2704" applyFont="1"/>
    <xf numFmtId="0" fontId="112" fillId="0" borderId="0" xfId="2708" applyFont="1"/>
    <xf numFmtId="0" fontId="116" fillId="0" borderId="0" xfId="2708" applyFont="1"/>
    <xf numFmtId="0" fontId="11" fillId="0" borderId="0" xfId="2661" applyFont="1"/>
    <xf numFmtId="0" fontId="10" fillId="0" borderId="0" xfId="2710" applyFont="1" applyFill="1" applyBorder="1" applyAlignment="1">
      <alignment horizontal="center" vertical="center"/>
    </xf>
    <xf numFmtId="167" fontId="10" fillId="0" borderId="0" xfId="2710" applyNumberFormat="1" applyFont="1" applyFill="1" applyBorder="1" applyAlignment="1">
      <alignment horizontal="right" indent="1"/>
    </xf>
    <xf numFmtId="0" fontId="10" fillId="0" borderId="0" xfId="2710" applyFont="1" applyFill="1" applyBorder="1" applyAlignment="1">
      <alignment horizontal="left" indent="1"/>
    </xf>
    <xf numFmtId="0" fontId="17" fillId="0" borderId="0" xfId="2710" applyFont="1" applyFill="1" applyBorder="1" applyAlignment="1">
      <alignment horizontal="center" vertical="center"/>
    </xf>
    <xf numFmtId="1" fontId="17" fillId="0" borderId="0" xfId="2711" applyNumberFormat="1" applyFont="1" applyBorder="1" applyAlignment="1">
      <alignment horizontal="right" indent="1"/>
    </xf>
    <xf numFmtId="167" fontId="10" fillId="0" borderId="0" xfId="2710" applyNumberFormat="1" applyFont="1" applyFill="1" applyBorder="1" applyAlignment="1">
      <alignment horizontal="center" vertical="center"/>
    </xf>
    <xf numFmtId="167" fontId="17" fillId="0" borderId="0" xfId="2710" applyNumberFormat="1" applyFont="1" applyFill="1" applyBorder="1" applyAlignment="1">
      <alignment horizontal="center" vertical="center"/>
    </xf>
    <xf numFmtId="167" fontId="17" fillId="0" borderId="0" xfId="2710" applyNumberFormat="1" applyFont="1" applyFill="1" applyBorder="1" applyAlignment="1">
      <alignment horizontal="right" indent="1"/>
    </xf>
    <xf numFmtId="0" fontId="17" fillId="0" borderId="0" xfId="2710" applyFont="1" applyFill="1" applyBorder="1" applyAlignment="1"/>
    <xf numFmtId="0" fontId="20" fillId="0" borderId="0" xfId="2710" applyFont="1" applyFill="1" applyBorder="1" applyAlignment="1"/>
    <xf numFmtId="0" fontId="17" fillId="0" borderId="0" xfId="2710" applyFont="1" applyFill="1" applyBorder="1" applyAlignment="1">
      <alignment wrapText="1"/>
    </xf>
    <xf numFmtId="167" fontId="10" fillId="0" borderId="0" xfId="2710" applyNumberFormat="1" applyFont="1" applyFill="1" applyBorder="1" applyAlignment="1"/>
    <xf numFmtId="0" fontId="20" fillId="0" borderId="0" xfId="2710" applyFont="1" applyFill="1" applyBorder="1" applyAlignment="1">
      <alignment horizontal="left"/>
    </xf>
    <xf numFmtId="0" fontId="10" fillId="0" borderId="0" xfId="2710" applyFont="1" applyFill="1" applyBorder="1" applyAlignment="1">
      <alignment horizontal="left" vertical="center"/>
    </xf>
    <xf numFmtId="0" fontId="10" fillId="0" borderId="0" xfId="2710" applyFont="1" applyFill="1" applyBorder="1" applyAlignment="1">
      <alignment horizontal="center" vertical="center" wrapText="1"/>
    </xf>
    <xf numFmtId="0" fontId="10" fillId="0" borderId="2" xfId="2710" applyFont="1" applyFill="1" applyBorder="1" applyAlignment="1">
      <alignment horizontal="center" vertical="center" wrapText="1"/>
    </xf>
    <xf numFmtId="0" fontId="10" fillId="0" borderId="1" xfId="2710" applyFont="1" applyFill="1" applyBorder="1" applyAlignment="1">
      <alignment horizontal="center" vertical="center"/>
    </xf>
    <xf numFmtId="0" fontId="11" fillId="0" borderId="0" xfId="2712" applyFont="1" applyFill="1" applyBorder="1" applyAlignment="1"/>
    <xf numFmtId="0" fontId="119" fillId="0" borderId="0" xfId="2713" applyFont="1"/>
    <xf numFmtId="0" fontId="119" fillId="0" borderId="0" xfId="2713" applyFont="1" applyBorder="1" applyAlignment="1">
      <alignment horizontal="left" indent="2"/>
    </xf>
    <xf numFmtId="0" fontId="149" fillId="0" borderId="0" xfId="2713" applyFont="1" applyAlignment="1">
      <alignment horizontal="center"/>
    </xf>
    <xf numFmtId="0" fontId="149" fillId="0" borderId="0" xfId="2713" applyFont="1"/>
    <xf numFmtId="0" fontId="119" fillId="0" borderId="0" xfId="2713" applyFont="1" applyBorder="1"/>
    <xf numFmtId="0" fontId="119" fillId="0" borderId="1" xfId="2713" applyFont="1" applyBorder="1"/>
    <xf numFmtId="0" fontId="19" fillId="0" borderId="2" xfId="2714" applyNumberFormat="1" applyFont="1" applyBorder="1" applyAlignment="1">
      <alignment horizontal="right"/>
    </xf>
    <xf numFmtId="0" fontId="150" fillId="0" borderId="0" xfId="2713" applyFont="1"/>
    <xf numFmtId="167" fontId="17" fillId="0" borderId="0" xfId="2710" applyNumberFormat="1" applyFont="1" applyFill="1" applyBorder="1" applyAlignment="1">
      <alignment horizontal="left" indent="1"/>
    </xf>
    <xf numFmtId="167" fontId="10" fillId="0" borderId="0" xfId="2710" applyNumberFormat="1" applyFont="1" applyFill="1" applyBorder="1" applyAlignment="1">
      <alignment horizontal="left" indent="1"/>
    </xf>
    <xf numFmtId="2" fontId="119" fillId="0" borderId="0" xfId="2713" applyNumberFormat="1" applyFont="1" applyAlignment="1">
      <alignment horizontal="right" indent="1"/>
    </xf>
    <xf numFmtId="0" fontId="119" fillId="0" borderId="0" xfId="2713" applyFont="1" applyAlignment="1">
      <alignment horizontal="right" indent="1"/>
    </xf>
    <xf numFmtId="0" fontId="149" fillId="0" borderId="0" xfId="2713" applyFont="1" applyAlignment="1">
      <alignment horizontal="right" indent="1"/>
    </xf>
    <xf numFmtId="0" fontId="10" fillId="0" borderId="0" xfId="2645" applyFont="1" applyBorder="1" applyAlignment="1">
      <alignment horizontal="center" vertical="center" wrapText="1"/>
    </xf>
    <xf numFmtId="0" fontId="112" fillId="0" borderId="1" xfId="0" applyFont="1" applyBorder="1" applyAlignment="1">
      <alignment horizontal="center" vertical="center" wrapText="1"/>
    </xf>
    <xf numFmtId="0" fontId="112" fillId="0" borderId="0" xfId="0" applyFont="1" applyBorder="1" applyAlignment="1">
      <alignment horizontal="center" vertical="center" wrapText="1"/>
    </xf>
    <xf numFmtId="0" fontId="10" fillId="0" borderId="0" xfId="2664" quotePrefix="1" applyFont="1" applyBorder="1" applyAlignment="1">
      <alignment horizontal="center" vertical="center"/>
    </xf>
    <xf numFmtId="0" fontId="27" fillId="0" borderId="2" xfId="2664" applyFont="1" applyBorder="1"/>
    <xf numFmtId="0" fontId="27" fillId="0" borderId="2" xfId="2664" applyFont="1" applyBorder="1" applyAlignment="1">
      <alignment horizontal="center"/>
    </xf>
    <xf numFmtId="0" fontId="10" fillId="0" borderId="2" xfId="2670" applyBorder="1"/>
    <xf numFmtId="0" fontId="112" fillId="0" borderId="2" xfId="0" applyFont="1" applyBorder="1" applyAlignment="1">
      <alignment horizontal="center" vertical="center" wrapText="1"/>
    </xf>
    <xf numFmtId="2" fontId="17" fillId="0" borderId="0" xfId="2667" applyNumberFormat="1" applyFont="1" applyBorder="1" applyAlignment="1"/>
    <xf numFmtId="2" fontId="10" fillId="0" borderId="0" xfId="2670" applyNumberFormat="1" applyFont="1" applyAlignment="1"/>
    <xf numFmtId="0" fontId="10" fillId="0" borderId="0" xfId="2670" applyBorder="1"/>
    <xf numFmtId="0" fontId="10" fillId="0" borderId="0" xfId="2670" applyFont="1" applyAlignment="1"/>
    <xf numFmtId="0" fontId="10" fillId="0" borderId="0" xfId="2670" applyAlignment="1"/>
    <xf numFmtId="2" fontId="17" fillId="0" borderId="0" xfId="2667" quotePrefix="1" applyNumberFormat="1" applyFont="1" applyBorder="1" applyAlignment="1"/>
    <xf numFmtId="2" fontId="10" fillId="0" borderId="0" xfId="2670" applyNumberFormat="1" applyAlignment="1">
      <alignment horizontal="right" indent="1"/>
    </xf>
    <xf numFmtId="2" fontId="10" fillId="0" borderId="0" xfId="2667" applyNumberFormat="1" applyFont="1" applyBorder="1" applyAlignment="1">
      <alignment horizontal="right" indent="1"/>
    </xf>
    <xf numFmtId="0" fontId="10" fillId="0" borderId="0" xfId="2670" applyAlignment="1">
      <alignment horizontal="right" indent="1"/>
    </xf>
    <xf numFmtId="2" fontId="30" fillId="0" borderId="0" xfId="2683" applyNumberFormat="1" applyFont="1" applyAlignment="1">
      <alignment horizontal="right" indent="2"/>
    </xf>
    <xf numFmtId="0" fontId="14" fillId="0" borderId="0" xfId="2645" applyFill="1"/>
    <xf numFmtId="0" fontId="148" fillId="0" borderId="0" xfId="2706"/>
    <xf numFmtId="0" fontId="40" fillId="0" borderId="0" xfId="2645" applyFont="1"/>
    <xf numFmtId="2" fontId="14" fillId="0" borderId="0" xfId="2645" applyNumberFormat="1" applyFill="1"/>
    <xf numFmtId="1" fontId="14" fillId="0" borderId="0" xfId="2645" applyNumberFormat="1" applyFill="1"/>
    <xf numFmtId="0" fontId="105" fillId="0" borderId="0" xfId="2645" applyFont="1" applyBorder="1"/>
    <xf numFmtId="0" fontId="23" fillId="0" borderId="0" xfId="2645" applyFont="1" applyBorder="1" applyAlignment="1">
      <alignment horizontal="left" wrapText="1" indent="1"/>
    </xf>
    <xf numFmtId="0" fontId="23" fillId="0" borderId="0" xfId="2645" applyFont="1" applyBorder="1" applyAlignment="1">
      <alignment horizontal="left" indent="1"/>
    </xf>
    <xf numFmtId="0" fontId="105" fillId="0" borderId="0" xfId="2645" applyFont="1" applyBorder="1" applyAlignment="1">
      <alignment horizontal="left"/>
    </xf>
    <xf numFmtId="0" fontId="23" fillId="0" borderId="0" xfId="2645" applyFont="1" applyBorder="1" applyAlignment="1">
      <alignment horizontal="left" wrapText="1" indent="2"/>
    </xf>
    <xf numFmtId="0" fontId="23" fillId="0" borderId="0" xfId="2645" applyFont="1" applyBorder="1" applyAlignment="1">
      <alignment horizontal="left" indent="2"/>
    </xf>
    <xf numFmtId="0" fontId="10" fillId="0" borderId="0" xfId="2645" applyFont="1" applyBorder="1" applyAlignment="1">
      <alignment horizontal="center"/>
    </xf>
    <xf numFmtId="0" fontId="21" fillId="0" borderId="0" xfId="2645" applyFont="1" applyAlignment="1">
      <alignment horizontal="center" vertical="center" wrapText="1"/>
    </xf>
    <xf numFmtId="0" fontId="53" fillId="0" borderId="0" xfId="2645" applyFont="1" applyBorder="1" applyAlignment="1">
      <alignment horizontal="center" vertical="center"/>
    </xf>
    <xf numFmtId="0" fontId="53" fillId="0" borderId="1" xfId="2645" applyFont="1" applyBorder="1" applyAlignment="1">
      <alignment horizontal="center" vertical="center"/>
    </xf>
    <xf numFmtId="0" fontId="19" fillId="0" borderId="2" xfId="2645" applyFont="1" applyBorder="1" applyAlignment="1">
      <alignment horizontal="right"/>
    </xf>
    <xf numFmtId="0" fontId="14" fillId="0" borderId="2" xfId="2645" applyBorder="1"/>
    <xf numFmtId="1" fontId="105" fillId="0" borderId="0" xfId="2635" applyNumberFormat="1" applyFont="1" applyFill="1" applyBorder="1"/>
    <xf numFmtId="2" fontId="105" fillId="0" borderId="0" xfId="2645" applyNumberFormat="1" applyFont="1" applyBorder="1" applyAlignment="1">
      <alignment horizontal="right" wrapText="1"/>
    </xf>
    <xf numFmtId="1" fontId="23" fillId="0" borderId="0" xfId="2635" applyNumberFormat="1" applyFont="1" applyFill="1" applyBorder="1"/>
    <xf numFmtId="2" fontId="23" fillId="0" borderId="0" xfId="2645" applyNumberFormat="1" applyFont="1" applyBorder="1" applyAlignment="1">
      <alignment horizontal="right" wrapText="1"/>
    </xf>
    <xf numFmtId="1" fontId="23" fillId="0" borderId="0" xfId="2635" applyNumberFormat="1" applyFont="1" applyBorder="1"/>
    <xf numFmtId="1" fontId="23" fillId="0" borderId="0" xfId="2635" applyNumberFormat="1" applyFont="1"/>
    <xf numFmtId="1" fontId="105" fillId="0" borderId="0" xfId="2635" applyNumberFormat="1" applyFont="1" applyFill="1"/>
    <xf numFmtId="1" fontId="105" fillId="0" borderId="0" xfId="2635" applyNumberFormat="1" applyFont="1"/>
    <xf numFmtId="1" fontId="105" fillId="0" borderId="0" xfId="2635" applyNumberFormat="1" applyFont="1" applyBorder="1"/>
    <xf numFmtId="2" fontId="105" fillId="0" borderId="0" xfId="2635" applyNumberFormat="1" applyFont="1" applyFill="1" applyBorder="1"/>
    <xf numFmtId="2" fontId="23" fillId="0" borderId="0" xfId="2635" applyNumberFormat="1" applyFont="1" applyFill="1" applyBorder="1"/>
    <xf numFmtId="2" fontId="105" fillId="0" borderId="0" xfId="2635" applyNumberFormat="1" applyFont="1"/>
    <xf numFmtId="2" fontId="23" fillId="0" borderId="0" xfId="2635" applyNumberFormat="1" applyFont="1"/>
    <xf numFmtId="0" fontId="9" fillId="0" borderId="0" xfId="2704" applyFont="1"/>
    <xf numFmtId="167" fontId="31" fillId="0" borderId="0" xfId="2704" applyNumberFormat="1" applyFont="1" applyAlignment="1">
      <alignment horizontal="right" indent="1"/>
    </xf>
    <xf numFmtId="167" fontId="9" fillId="0" borderId="0" xfId="2704" applyNumberFormat="1" applyFont="1" applyAlignment="1">
      <alignment horizontal="right" indent="1"/>
    </xf>
    <xf numFmtId="0" fontId="9" fillId="0" borderId="0" xfId="2704" applyFont="1" applyAlignment="1"/>
    <xf numFmtId="0" fontId="31" fillId="0" borderId="0" xfId="2704" applyFont="1" applyAlignment="1">
      <alignment horizontal="right" indent="1"/>
    </xf>
    <xf numFmtId="0" fontId="9" fillId="0" borderId="0" xfId="2704" applyFont="1" applyAlignment="1">
      <alignment horizontal="right" indent="1"/>
    </xf>
    <xf numFmtId="0" fontId="30" fillId="0" borderId="0" xfId="2704" applyFont="1" applyAlignment="1"/>
    <xf numFmtId="1" fontId="31" fillId="0" borderId="0" xfId="2704" applyNumberFormat="1" applyFont="1" applyAlignment="1">
      <alignment horizontal="right" indent="1"/>
    </xf>
    <xf numFmtId="0" fontId="135" fillId="0" borderId="0" xfId="2706" applyFont="1" applyBorder="1" applyAlignment="1">
      <alignment horizontal="right" vertical="center" wrapText="1" indent="1"/>
    </xf>
    <xf numFmtId="0" fontId="135" fillId="0" borderId="0" xfId="2706" applyFont="1" applyBorder="1" applyAlignment="1">
      <alignment horizontal="center" vertical="center" wrapText="1"/>
    </xf>
    <xf numFmtId="0" fontId="135" fillId="0" borderId="0" xfId="2706" applyFont="1" applyBorder="1" applyAlignment="1">
      <alignment horizontal="center" wrapText="1"/>
    </xf>
    <xf numFmtId="0" fontId="9" fillId="0" borderId="0" xfId="2704" applyFont="1" applyBorder="1"/>
    <xf numFmtId="0" fontId="135" fillId="0" borderId="2" xfId="2706" applyFont="1" applyBorder="1" applyAlignment="1">
      <alignment horizontal="center" vertical="center" wrapText="1"/>
    </xf>
    <xf numFmtId="0" fontId="135" fillId="0" borderId="1" xfId="2706" applyFont="1" applyBorder="1" applyAlignment="1">
      <alignment horizontal="center" vertical="center" wrapText="1"/>
    </xf>
    <xf numFmtId="0" fontId="9" fillId="0" borderId="1" xfId="2704" applyBorder="1"/>
    <xf numFmtId="0" fontId="9" fillId="0" borderId="2" xfId="2704" applyBorder="1"/>
    <xf numFmtId="0" fontId="151" fillId="0" borderId="0" xfId="2704" applyFont="1"/>
    <xf numFmtId="167" fontId="135" fillId="0" borderId="0" xfId="2706" applyNumberFormat="1" applyFont="1" applyBorder="1" applyAlignment="1">
      <alignment horizontal="right" wrapText="1" indent="1"/>
    </xf>
    <xf numFmtId="1" fontId="135" fillId="0" borderId="0" xfId="2706" applyNumberFormat="1" applyFont="1" applyBorder="1" applyAlignment="1">
      <alignment horizontal="right" wrapText="1" indent="1"/>
    </xf>
    <xf numFmtId="0" fontId="135" fillId="0" borderId="0" xfId="2706" applyFont="1" applyBorder="1" applyAlignment="1">
      <alignment horizontal="right" wrapText="1" indent="1"/>
    </xf>
    <xf numFmtId="0" fontId="121" fillId="0" borderId="0" xfId="2704" applyFont="1" applyAlignment="1">
      <alignment horizontal="right"/>
    </xf>
    <xf numFmtId="167" fontId="10" fillId="0" borderId="0" xfId="2656" applyNumberFormat="1" applyFont="1" applyBorder="1"/>
    <xf numFmtId="0" fontId="23" fillId="0" borderId="2" xfId="2645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11" fillId="0" borderId="0" xfId="2631" applyNumberFormat="1" applyFont="1" applyFill="1" applyAlignment="1">
      <alignment horizontal="left" wrapText="1"/>
    </xf>
    <xf numFmtId="0" fontId="11" fillId="0" borderId="0" xfId="2644" applyNumberFormat="1" applyFont="1" applyAlignment="1">
      <alignment horizontal="left" wrapText="1"/>
    </xf>
    <xf numFmtId="167" fontId="19" fillId="0" borderId="0" xfId="2710" applyNumberFormat="1" applyFont="1" applyFill="1" applyBorder="1" applyAlignment="1">
      <alignment horizontal="center" vertical="center"/>
    </xf>
    <xf numFmtId="0" fontId="11" fillId="0" borderId="0" xfId="2" applyFont="1" applyBorder="1" applyAlignment="1"/>
    <xf numFmtId="0" fontId="14" fillId="0" borderId="0" xfId="2" applyBorder="1"/>
    <xf numFmtId="0" fontId="15" fillId="0" borderId="0" xfId="2" applyFont="1" applyBorder="1"/>
    <xf numFmtId="0" fontId="10" fillId="0" borderId="2" xfId="2715" applyBorder="1"/>
    <xf numFmtId="0" fontId="10" fillId="0" borderId="0" xfId="2715"/>
    <xf numFmtId="0" fontId="23" fillId="0" borderId="0" xfId="2715" applyFont="1"/>
    <xf numFmtId="0" fontId="10" fillId="0" borderId="1" xfId="2715" applyFont="1" applyBorder="1" applyAlignment="1"/>
    <xf numFmtId="0" fontId="10" fillId="0" borderId="0" xfId="2715" applyFont="1" applyBorder="1" applyAlignment="1"/>
    <xf numFmtId="0" fontId="10" fillId="0" borderId="0" xfId="2" applyFont="1" applyBorder="1" applyAlignment="1">
      <alignment horizontal="center"/>
    </xf>
    <xf numFmtId="0" fontId="8" fillId="0" borderId="0" xfId="2636" applyFont="1" applyAlignment="1">
      <alignment horizontal="left" wrapText="1" indent="1"/>
    </xf>
    <xf numFmtId="0" fontId="30" fillId="0" borderId="0" xfId="2636" applyFont="1" applyAlignment="1">
      <alignment wrapText="1"/>
    </xf>
    <xf numFmtId="0" fontId="138" fillId="0" borderId="0" xfId="2636" applyFont="1" applyAlignment="1">
      <alignment horizontal="left" wrapText="1" indent="2"/>
    </xf>
    <xf numFmtId="167" fontId="8" fillId="0" borderId="0" xfId="2676" applyNumberFormat="1" applyFont="1" applyBorder="1" applyAlignment="1">
      <alignment horizontal="right"/>
    </xf>
    <xf numFmtId="167" fontId="14" fillId="0" borderId="0" xfId="2" applyNumberFormat="1" applyBorder="1"/>
    <xf numFmtId="167" fontId="8" fillId="0" borderId="0" xfId="2676" applyNumberFormat="1" applyFont="1" applyFill="1" applyBorder="1" applyAlignment="1">
      <alignment horizontal="right"/>
    </xf>
    <xf numFmtId="0" fontId="12" fillId="0" borderId="0" xfId="1" applyFont="1" applyAlignment="1"/>
    <xf numFmtId="0" fontId="13" fillId="0" borderId="0" xfId="1" applyFont="1" applyAlignment="1"/>
    <xf numFmtId="0" fontId="12" fillId="0" borderId="0" xfId="2" applyFont="1" applyBorder="1"/>
    <xf numFmtId="0" fontId="12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0" fillId="0" borderId="1" xfId="2" applyFont="1" applyBorder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0" fillId="0" borderId="0" xfId="2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2" fillId="0" borderId="0" xfId="3" applyFont="1"/>
    <xf numFmtId="0" fontId="152" fillId="0" borderId="2" xfId="3" applyFont="1" applyBorder="1"/>
    <xf numFmtId="0" fontId="108" fillId="0" borderId="0" xfId="3" applyFont="1" applyBorder="1"/>
    <xf numFmtId="0" fontId="152" fillId="0" borderId="0" xfId="3" applyFont="1"/>
    <xf numFmtId="167" fontId="12" fillId="0" borderId="0" xfId="3" applyNumberFormat="1" applyFont="1"/>
    <xf numFmtId="167" fontId="22" fillId="0" borderId="0" xfId="3" applyNumberFormat="1" applyFont="1" applyAlignment="1">
      <alignment horizontal="right" indent="1"/>
    </xf>
    <xf numFmtId="167" fontId="25" fillId="0" borderId="0" xfId="3" applyNumberFormat="1" applyFont="1" applyAlignment="1">
      <alignment horizontal="right" indent="1"/>
    </xf>
    <xf numFmtId="167" fontId="16" fillId="0" borderId="0" xfId="4" applyNumberFormat="1" applyFont="1" applyBorder="1" applyAlignment="1">
      <alignment horizontal="left" indent="1"/>
    </xf>
    <xf numFmtId="167" fontId="16" fillId="0" borderId="0" xfId="4" applyNumberFormat="1" applyFont="1" applyBorder="1" applyAlignment="1">
      <alignment horizontal="right" indent="1"/>
    </xf>
    <xf numFmtId="167" fontId="16" fillId="0" borderId="0" xfId="4" applyNumberFormat="1" applyFont="1" applyBorder="1" applyAlignment="1"/>
    <xf numFmtId="167" fontId="26" fillId="0" borderId="0" xfId="4" applyNumberFormat="1" applyFont="1" applyBorder="1" applyAlignment="1">
      <alignment horizontal="right" indent="1"/>
    </xf>
    <xf numFmtId="167" fontId="26" fillId="0" borderId="0" xfId="4" applyNumberFormat="1" applyFont="1" applyBorder="1" applyAlignment="1"/>
    <xf numFmtId="167" fontId="16" fillId="0" borderId="0" xfId="4" applyNumberFormat="1" applyFont="1" applyFill="1" applyBorder="1" applyAlignment="1" applyProtection="1">
      <alignment horizontal="right" indent="1"/>
      <protection locked="0"/>
    </xf>
    <xf numFmtId="167" fontId="16" fillId="0" borderId="0" xfId="4" applyNumberFormat="1" applyFont="1" applyFill="1" applyBorder="1" applyAlignment="1">
      <alignment horizontal="right" indent="1"/>
    </xf>
    <xf numFmtId="167" fontId="16" fillId="0" borderId="0" xfId="4" applyNumberFormat="1" applyFont="1" applyFill="1" applyBorder="1" applyAlignment="1"/>
    <xf numFmtId="0" fontId="22" fillId="0" borderId="0" xfId="3" applyFont="1" applyAlignment="1">
      <alignment horizontal="right" indent="1"/>
    </xf>
    <xf numFmtId="167" fontId="26" fillId="0" borderId="0" xfId="4" applyNumberFormat="1" applyFont="1" applyFill="1" applyBorder="1" applyAlignment="1">
      <alignment horizontal="right" indent="1"/>
    </xf>
    <xf numFmtId="167" fontId="26" fillId="0" borderId="0" xfId="4" applyNumberFormat="1" applyFont="1" applyFill="1" applyBorder="1" applyAlignment="1"/>
    <xf numFmtId="0" fontId="25" fillId="0" borderId="0" xfId="3" applyFont="1" applyAlignment="1">
      <alignment horizontal="right" indent="1"/>
    </xf>
    <xf numFmtId="205" fontId="16" fillId="0" borderId="0" xfId="4" applyNumberFormat="1" applyFont="1" applyFill="1" applyBorder="1" applyAlignment="1" applyProtection="1">
      <alignment horizontal="right" indent="1"/>
      <protection locked="0"/>
    </xf>
    <xf numFmtId="167" fontId="16" fillId="0" borderId="0" xfId="4" applyNumberFormat="1" applyFont="1" applyFill="1" applyAlignment="1">
      <alignment horizontal="right" indent="1"/>
    </xf>
    <xf numFmtId="167" fontId="16" fillId="0" borderId="0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 indent="1"/>
    </xf>
    <xf numFmtId="0" fontId="30" fillId="0" borderId="0" xfId="4" applyFont="1"/>
    <xf numFmtId="0" fontId="10" fillId="0" borderId="0" xfId="2635" applyNumberFormat="1" applyFont="1" applyBorder="1" applyAlignment="1">
      <alignment horizontal="left" wrapText="1" indent="1"/>
    </xf>
    <xf numFmtId="0" fontId="10" fillId="0" borderId="0" xfId="2" applyNumberFormat="1" applyFont="1" applyBorder="1" applyAlignment="1">
      <alignment horizontal="left" wrapText="1" indent="1"/>
    </xf>
    <xf numFmtId="0" fontId="10" fillId="0" borderId="0" xfId="2635" applyNumberFormat="1" applyFont="1" applyBorder="1" applyAlignment="1">
      <alignment horizontal="left" indent="1"/>
    </xf>
    <xf numFmtId="0" fontId="10" fillId="0" borderId="0" xfId="4" applyAlignment="1">
      <alignment horizontal="left" indent="1"/>
    </xf>
    <xf numFmtId="167" fontId="10" fillId="0" borderId="0" xfId="2635" applyNumberFormat="1" applyFont="1" applyAlignment="1">
      <alignment horizontal="left" indent="1"/>
    </xf>
    <xf numFmtId="167" fontId="10" fillId="0" borderId="0" xfId="2635" applyNumberFormat="1" applyFont="1" applyBorder="1" applyAlignment="1">
      <alignment horizontal="left" indent="1"/>
    </xf>
    <xf numFmtId="167" fontId="8" fillId="0" borderId="0" xfId="2676" applyNumberFormat="1" applyFont="1" applyFill="1" applyAlignment="1">
      <alignment horizontal="right" indent="1"/>
    </xf>
    <xf numFmtId="167" fontId="10" fillId="0" borderId="0" xfId="0" applyNumberFormat="1" applyFont="1" applyFill="1" applyBorder="1" applyAlignment="1" applyProtection="1">
      <alignment horizontal="right" wrapText="1" indent="1"/>
    </xf>
    <xf numFmtId="167" fontId="10" fillId="0" borderId="0" xfId="0" applyNumberFormat="1" applyFont="1" applyFill="1" applyBorder="1" applyAlignment="1">
      <alignment horizontal="right" indent="1"/>
    </xf>
    <xf numFmtId="167" fontId="10" fillId="0" borderId="0" xfId="0" applyNumberFormat="1" applyFont="1" applyFill="1" applyBorder="1" applyAlignment="1">
      <alignment horizontal="right" wrapText="1" indent="1"/>
    </xf>
    <xf numFmtId="167" fontId="17" fillId="0" borderId="0" xfId="0" applyNumberFormat="1" applyFont="1" applyFill="1" applyBorder="1" applyAlignment="1" applyProtection="1">
      <alignment horizontal="right" wrapText="1" indent="1"/>
    </xf>
    <xf numFmtId="167" fontId="17" fillId="0" borderId="0" xfId="0" applyNumberFormat="1" applyFont="1" applyFill="1" applyBorder="1" applyAlignment="1" applyProtection="1">
      <alignment horizontal="right" wrapText="1" indent="2"/>
    </xf>
    <xf numFmtId="167" fontId="10" fillId="0" borderId="0" xfId="0" applyNumberFormat="1" applyFont="1" applyFill="1" applyBorder="1" applyAlignment="1" applyProtection="1">
      <alignment horizontal="right" wrapText="1" indent="2"/>
    </xf>
    <xf numFmtId="167" fontId="10" fillId="0" borderId="0" xfId="0" applyNumberFormat="1" applyFont="1" applyFill="1" applyBorder="1" applyAlignment="1">
      <alignment horizontal="right" indent="2"/>
    </xf>
    <xf numFmtId="167" fontId="17" fillId="0" borderId="0" xfId="0" applyNumberFormat="1" applyFont="1" applyFill="1" applyBorder="1" applyAlignment="1">
      <alignment horizontal="right" indent="2"/>
    </xf>
    <xf numFmtId="167" fontId="17" fillId="0" borderId="0" xfId="0" applyNumberFormat="1" applyFont="1" applyFill="1" applyBorder="1" applyAlignment="1">
      <alignment horizontal="right" wrapText="1" indent="2"/>
    </xf>
    <xf numFmtId="167" fontId="10" fillId="0" borderId="0" xfId="0" applyNumberFormat="1" applyFont="1" applyFill="1" applyBorder="1" applyAlignment="1">
      <alignment horizontal="right" wrapText="1" indent="2"/>
    </xf>
    <xf numFmtId="167" fontId="10" fillId="0" borderId="0" xfId="2716" applyNumberFormat="1" applyFont="1" applyFill="1" applyBorder="1" applyAlignment="1">
      <alignment horizontal="right" wrapText="1" indent="1"/>
    </xf>
    <xf numFmtId="167" fontId="10" fillId="0" borderId="0" xfId="2716" applyNumberFormat="1" applyFont="1" applyFill="1" applyBorder="1" applyAlignment="1" applyProtection="1">
      <alignment wrapText="1"/>
    </xf>
    <xf numFmtId="167" fontId="10" fillId="0" borderId="0" xfId="2716" applyNumberFormat="1" applyFont="1" applyFill="1" applyBorder="1" applyAlignment="1">
      <alignment horizontal="right" wrapText="1" indent="2"/>
    </xf>
    <xf numFmtId="167" fontId="10" fillId="0" borderId="0" xfId="2717" applyNumberFormat="1" applyFont="1" applyFill="1" applyBorder="1" applyAlignment="1">
      <alignment horizontal="right" wrapText="1" indent="1"/>
    </xf>
    <xf numFmtId="0" fontId="23" fillId="0" borderId="0" xfId="2631" applyNumberFormat="1" applyFont="1" applyBorder="1" applyAlignment="1">
      <alignment horizontal="left" vertical="center"/>
    </xf>
    <xf numFmtId="0" fontId="23" fillId="0" borderId="0" xfId="2633" applyNumberFormat="1" applyFont="1" applyBorder="1" applyAlignment="1">
      <alignment horizontal="center" vertical="center" wrapText="1"/>
    </xf>
    <xf numFmtId="167" fontId="10" fillId="0" borderId="0" xfId="2716" applyNumberFormat="1" applyFont="1" applyFill="1" applyBorder="1" applyAlignment="1" applyProtection="1">
      <alignment vertical="center" wrapText="1"/>
    </xf>
    <xf numFmtId="167" fontId="10" fillId="0" borderId="0" xfId="2717" applyNumberFormat="1" applyFont="1" applyFill="1" applyBorder="1" applyAlignment="1">
      <alignment horizontal="right" vertical="center" wrapText="1" indent="1"/>
    </xf>
    <xf numFmtId="167" fontId="10" fillId="0" borderId="0" xfId="2716" applyNumberFormat="1" applyFont="1" applyFill="1" applyBorder="1" applyAlignment="1">
      <alignment horizontal="right" vertical="center" wrapText="1" indent="1"/>
    </xf>
    <xf numFmtId="167" fontId="10" fillId="0" borderId="0" xfId="2716" applyNumberFormat="1" applyFont="1" applyFill="1" applyBorder="1" applyAlignment="1">
      <alignment horizontal="right" vertical="center" wrapText="1" indent="2"/>
    </xf>
    <xf numFmtId="0" fontId="23" fillId="0" borderId="0" xfId="2631" applyNumberFormat="1" applyFont="1" applyBorder="1" applyAlignment="1">
      <alignment horizontal="left" vertical="center" wrapText="1"/>
    </xf>
    <xf numFmtId="0" fontId="23" fillId="0" borderId="0" xfId="2633" applyNumberFormat="1" applyFont="1" applyBorder="1" applyAlignment="1">
      <alignment horizontal="center" vertical="center"/>
    </xf>
    <xf numFmtId="167" fontId="10" fillId="0" borderId="0" xfId="2716" applyNumberFormat="1" applyFont="1" applyFill="1" applyBorder="1" applyAlignment="1" applyProtection="1">
      <alignment horizontal="right" wrapText="1" indent="2"/>
    </xf>
    <xf numFmtId="167" fontId="10" fillId="0" borderId="0" xfId="2716" applyNumberFormat="1" applyFont="1" applyFill="1" applyBorder="1" applyAlignment="1" applyProtection="1">
      <alignment horizontal="right" vertical="center" wrapText="1" indent="2"/>
    </xf>
    <xf numFmtId="167" fontId="30" fillId="0" borderId="0" xfId="0" applyNumberFormat="1" applyFont="1" applyAlignment="1">
      <alignment horizontal="right" wrapText="1"/>
    </xf>
    <xf numFmtId="167" fontId="30" fillId="0" borderId="0" xfId="2308" applyNumberFormat="1" applyFont="1" applyAlignment="1">
      <alignment horizontal="right" wrapText="1" indent="1"/>
    </xf>
    <xf numFmtId="167" fontId="8" fillId="0" borderId="0" xfId="0" applyNumberFormat="1" applyFont="1" applyAlignment="1">
      <alignment horizontal="right" wrapText="1"/>
    </xf>
    <xf numFmtId="167" fontId="8" fillId="0" borderId="0" xfId="2308" applyNumberFormat="1" applyFont="1" applyAlignment="1">
      <alignment horizontal="right" wrapText="1" indent="1"/>
    </xf>
    <xf numFmtId="167" fontId="8" fillId="0" borderId="0" xfId="0" applyNumberFormat="1" applyFont="1" applyAlignment="1">
      <alignment horizontal="right" vertical="center" wrapText="1"/>
    </xf>
    <xf numFmtId="167" fontId="8" fillId="0" borderId="0" xfId="2308" applyNumberFormat="1" applyFont="1" applyAlignment="1">
      <alignment horizontal="right" vertical="center" wrapText="1" indent="1"/>
    </xf>
    <xf numFmtId="167" fontId="30" fillId="0" borderId="0" xfId="2718" applyNumberFormat="1" applyFont="1" applyBorder="1" applyAlignment="1">
      <alignment horizontal="right" indent="3"/>
    </xf>
    <xf numFmtId="167" fontId="8" fillId="0" borderId="0" xfId="2718" applyNumberFormat="1" applyFont="1" applyBorder="1" applyAlignment="1">
      <alignment horizontal="right" indent="3"/>
    </xf>
    <xf numFmtId="167" fontId="8" fillId="0" borderId="0" xfId="2718" applyNumberFormat="1" applyFont="1" applyBorder="1" applyAlignment="1">
      <alignment horizontal="right" vertical="center" indent="3"/>
    </xf>
    <xf numFmtId="167" fontId="10" fillId="0" borderId="0" xfId="2719" applyNumberFormat="1" applyFont="1" applyBorder="1"/>
    <xf numFmtId="1" fontId="26" fillId="0" borderId="0" xfId="2661" applyNumberFormat="1" applyFont="1" applyAlignment="1"/>
    <xf numFmtId="1" fontId="16" fillId="0" borderId="0" xfId="2661" applyNumberFormat="1" applyFont="1" applyAlignment="1"/>
    <xf numFmtId="167" fontId="9" fillId="0" borderId="0" xfId="2702" applyNumberFormat="1"/>
    <xf numFmtId="1" fontId="26" fillId="0" borderId="0" xfId="2661" applyNumberFormat="1" applyFont="1" applyAlignment="1">
      <alignment horizontal="right" indent="1"/>
    </xf>
    <xf numFmtId="1" fontId="16" fillId="0" borderId="0" xfId="2661" applyNumberFormat="1" applyFont="1" applyAlignment="1">
      <alignment horizontal="right" indent="1"/>
    </xf>
    <xf numFmtId="1" fontId="17" fillId="0" borderId="0" xfId="2661" applyNumberFormat="1" applyFont="1" applyAlignment="1">
      <alignment horizontal="right" indent="1"/>
    </xf>
    <xf numFmtId="1" fontId="10" fillId="0" borderId="0" xfId="2661" applyNumberFormat="1" applyFont="1" applyAlignment="1">
      <alignment horizontal="right" indent="1"/>
    </xf>
    <xf numFmtId="0" fontId="153" fillId="0" borderId="0" xfId="2700" applyFont="1"/>
    <xf numFmtId="0" fontId="153" fillId="0" borderId="0" xfId="2659" applyFont="1"/>
    <xf numFmtId="0" fontId="154" fillId="0" borderId="0" xfId="2700" applyFont="1"/>
    <xf numFmtId="167" fontId="23" fillId="0" borderId="0" xfId="2700" applyNumberFormat="1" applyFont="1"/>
    <xf numFmtId="1" fontId="23" fillId="0" borderId="0" xfId="2700" applyNumberFormat="1" applyFont="1"/>
    <xf numFmtId="0" fontId="23" fillId="0" borderId="0" xfId="2659" applyFont="1" applyAlignment="1">
      <alignment horizontal="left"/>
    </xf>
    <xf numFmtId="0" fontId="23" fillId="0" borderId="0" xfId="2659" applyFont="1" applyAlignment="1">
      <alignment horizontal="left" wrapText="1"/>
    </xf>
    <xf numFmtId="0" fontId="23" fillId="0" borderId="0" xfId="2700" applyFont="1"/>
    <xf numFmtId="0" fontId="105" fillId="0" borderId="0" xfId="2659" applyFont="1"/>
    <xf numFmtId="167" fontId="105" fillId="0" borderId="0" xfId="2700" applyNumberFormat="1" applyFont="1"/>
    <xf numFmtId="49" fontId="23" fillId="0" borderId="0" xfId="2659" applyNumberFormat="1" applyFont="1" applyAlignment="1">
      <alignment horizontal="left"/>
    </xf>
    <xf numFmtId="1" fontId="105" fillId="0" borderId="0" xfId="2700" applyNumberFormat="1" applyFont="1"/>
    <xf numFmtId="49" fontId="105" fillId="0" borderId="0" xfId="2659" applyNumberFormat="1" applyFont="1" applyAlignment="1">
      <alignment horizontal="left"/>
    </xf>
    <xf numFmtId="0" fontId="105" fillId="0" borderId="0" xfId="2700" applyFont="1"/>
    <xf numFmtId="49" fontId="105" fillId="0" borderId="0" xfId="2721" applyNumberFormat="1" applyFont="1" applyFill="1" applyBorder="1" applyAlignment="1"/>
    <xf numFmtId="0" fontId="144" fillId="0" borderId="0" xfId="2659" applyFont="1" applyAlignment="1">
      <alignment horizontal="center" wrapText="1"/>
    </xf>
    <xf numFmtId="1" fontId="23" fillId="0" borderId="2" xfId="2700" applyNumberFormat="1" applyFont="1" applyBorder="1" applyAlignment="1">
      <alignment horizontal="center"/>
    </xf>
    <xf numFmtId="1" fontId="23" fillId="0" borderId="2" xfId="2659" applyNumberFormat="1" applyFont="1" applyBorder="1" applyAlignment="1">
      <alignment horizontal="center"/>
    </xf>
    <xf numFmtId="167" fontId="23" fillId="0" borderId="2" xfId="2659" applyNumberFormat="1" applyFont="1" applyBorder="1" applyAlignment="1">
      <alignment horizontal="center"/>
    </xf>
    <xf numFmtId="0" fontId="23" fillId="0" borderId="0" xfId="2659" applyFont="1" applyAlignment="1">
      <alignment horizontal="center"/>
    </xf>
    <xf numFmtId="0" fontId="155" fillId="0" borderId="0" xfId="2722" applyFont="1" applyAlignment="1">
      <alignment wrapText="1"/>
    </xf>
    <xf numFmtId="0" fontId="112" fillId="0" borderId="0" xfId="2722" applyFont="1" applyAlignment="1">
      <alignment horizontal="center" wrapText="1"/>
    </xf>
    <xf numFmtId="0" fontId="23" fillId="0" borderId="1" xfId="2700" applyFont="1" applyBorder="1"/>
    <xf numFmtId="0" fontId="112" fillId="0" borderId="1" xfId="2722" applyFont="1" applyBorder="1" applyAlignment="1">
      <alignment horizontal="center" wrapText="1"/>
    </xf>
    <xf numFmtId="0" fontId="23" fillId="0" borderId="1" xfId="2659" applyFont="1" applyBorder="1" applyAlignment="1">
      <alignment horizontal="center"/>
    </xf>
    <xf numFmtId="0" fontId="153" fillId="0" borderId="1" xfId="2700" applyFont="1" applyBorder="1"/>
    <xf numFmtId="0" fontId="108" fillId="0" borderId="2" xfId="2700" applyFont="1" applyBorder="1" applyAlignment="1">
      <alignment horizontal="right"/>
    </xf>
    <xf numFmtId="0" fontId="23" fillId="0" borderId="2" xfId="2700" applyFont="1" applyBorder="1"/>
    <xf numFmtId="0" fontId="108" fillId="0" borderId="2" xfId="2700" applyFont="1" applyBorder="1"/>
    <xf numFmtId="0" fontId="23" fillId="0" borderId="0" xfId="2659" applyFont="1"/>
    <xf numFmtId="1" fontId="154" fillId="0" borderId="0" xfId="2700" applyNumberFormat="1" applyFont="1" applyAlignment="1">
      <alignment horizontal="center"/>
    </xf>
    <xf numFmtId="0" fontId="62" fillId="0" borderId="0" xfId="2700" applyFont="1"/>
    <xf numFmtId="1" fontId="127" fillId="0" borderId="0" xfId="2700" applyNumberFormat="1" applyFont="1"/>
    <xf numFmtId="0" fontId="62" fillId="0" borderId="0" xfId="2659" applyFont="1"/>
    <xf numFmtId="1" fontId="122" fillId="0" borderId="0" xfId="2700" applyNumberFormat="1" applyFont="1"/>
    <xf numFmtId="0" fontId="107" fillId="0" borderId="0" xfId="2700" applyFont="1"/>
    <xf numFmtId="0" fontId="107" fillId="0" borderId="0" xfId="2660" applyFont="1"/>
    <xf numFmtId="167" fontId="107" fillId="0" borderId="0" xfId="2660" applyNumberFormat="1" applyFont="1"/>
    <xf numFmtId="0" fontId="23" fillId="0" borderId="0" xfId="2700" applyNumberFormat="1" applyFont="1" applyAlignment="1">
      <alignment horizontal="right"/>
    </xf>
    <xf numFmtId="1" fontId="23" fillId="0" borderId="0" xfId="2700" applyNumberFormat="1" applyFont="1" applyAlignment="1">
      <alignment horizontal="right"/>
    </xf>
    <xf numFmtId="1" fontId="23" fillId="0" borderId="0" xfId="2660" applyNumberFormat="1" applyFont="1" applyAlignment="1">
      <alignment horizontal="right"/>
    </xf>
    <xf numFmtId="0" fontId="23" fillId="0" borderId="0" xfId="2659" applyFont="1" applyAlignment="1">
      <alignment wrapText="1"/>
    </xf>
    <xf numFmtId="167" fontId="108" fillId="0" borderId="0" xfId="2700" applyNumberFormat="1" applyFont="1"/>
    <xf numFmtId="0" fontId="105" fillId="0" borderId="0" xfId="2700" applyNumberFormat="1" applyFont="1" applyAlignment="1">
      <alignment horizontal="right"/>
    </xf>
    <xf numFmtId="1" fontId="105" fillId="0" borderId="0" xfId="2700" applyNumberFormat="1" applyFont="1" applyAlignment="1">
      <alignment horizontal="right"/>
    </xf>
    <xf numFmtId="1" fontId="23" fillId="0" borderId="2" xfId="2700" applyNumberFormat="1" applyFont="1" applyBorder="1" applyAlignment="1">
      <alignment horizontal="center" vertical="center"/>
    </xf>
    <xf numFmtId="1" fontId="23" fillId="0" borderId="2" xfId="2659" applyNumberFormat="1" applyFont="1" applyBorder="1" applyAlignment="1">
      <alignment horizontal="center" vertical="center"/>
    </xf>
    <xf numFmtId="167" fontId="23" fillId="0" borderId="2" xfId="2659" applyNumberFormat="1" applyFont="1" applyBorder="1" applyAlignment="1">
      <alignment horizontal="center" vertical="center"/>
    </xf>
    <xf numFmtId="0" fontId="23" fillId="0" borderId="0" xfId="2700" applyFont="1" applyAlignment="1">
      <alignment vertical="center"/>
    </xf>
    <xf numFmtId="0" fontId="112" fillId="0" borderId="2" xfId="2722" applyFont="1" applyBorder="1" applyAlignment="1">
      <alignment horizontal="center" vertical="center" wrapText="1"/>
    </xf>
    <xf numFmtId="0" fontId="112" fillId="0" borderId="0" xfId="2722" applyFont="1" applyAlignment="1">
      <alignment horizontal="center" vertical="center" wrapText="1"/>
    </xf>
    <xf numFmtId="0" fontId="23" fillId="0" borderId="1" xfId="2700" applyFont="1" applyBorder="1" applyAlignment="1">
      <alignment vertical="center"/>
    </xf>
    <xf numFmtId="0" fontId="112" fillId="0" borderId="1" xfId="2722" applyFont="1" applyBorder="1" applyAlignment="1">
      <alignment horizontal="center" vertical="center" wrapText="1"/>
    </xf>
    <xf numFmtId="0" fontId="107" fillId="0" borderId="2" xfId="2700" applyFont="1" applyBorder="1"/>
    <xf numFmtId="0" fontId="23" fillId="0" borderId="0" xfId="2659" applyFont="1" applyAlignment="1">
      <alignment vertical="center"/>
    </xf>
    <xf numFmtId="1" fontId="108" fillId="0" borderId="0" xfId="2700" applyNumberFormat="1" applyFont="1" applyAlignment="1">
      <alignment horizontal="center"/>
    </xf>
    <xf numFmtId="1" fontId="105" fillId="0" borderId="0" xfId="2700" applyNumberFormat="1" applyFont="1" applyAlignment="1">
      <alignment horizontal="center"/>
    </xf>
    <xf numFmtId="0" fontId="13" fillId="0" borderId="0" xfId="2700" applyFont="1"/>
    <xf numFmtId="1" fontId="156" fillId="0" borderId="0" xfId="2700" applyNumberFormat="1" applyFont="1"/>
    <xf numFmtId="0" fontId="124" fillId="0" borderId="0" xfId="2659" applyFont="1"/>
    <xf numFmtId="0" fontId="107" fillId="0" borderId="1" xfId="2659" applyFont="1" applyBorder="1"/>
    <xf numFmtId="1" fontId="23" fillId="0" borderId="0" xfId="2659" applyNumberFormat="1" applyFont="1"/>
    <xf numFmtId="167" fontId="157" fillId="0" borderId="0" xfId="2700" applyNumberFormat="1" applyFont="1"/>
    <xf numFmtId="1" fontId="158" fillId="0" borderId="0" xfId="2703" applyNumberFormat="1" applyFont="1"/>
    <xf numFmtId="1" fontId="105" fillId="0" borderId="0" xfId="2660" applyNumberFormat="1" applyFont="1"/>
    <xf numFmtId="1" fontId="159" fillId="0" borderId="0" xfId="2703" applyNumberFormat="1" applyFont="1"/>
    <xf numFmtId="167" fontId="105" fillId="0" borderId="0" xfId="2660" applyNumberFormat="1" applyFont="1"/>
    <xf numFmtId="1" fontId="105" fillId="0" borderId="0" xfId="2659" applyNumberFormat="1" applyFont="1"/>
    <xf numFmtId="0" fontId="157" fillId="0" borderId="0" xfId="2700" applyFont="1"/>
    <xf numFmtId="1" fontId="160" fillId="0" borderId="0" xfId="2703" applyNumberFormat="1" applyFont="1"/>
    <xf numFmtId="49" fontId="105" fillId="0" borderId="0" xfId="2724" applyNumberFormat="1" applyFont="1" applyFill="1" applyBorder="1" applyAlignment="1"/>
    <xf numFmtId="0" fontId="158" fillId="0" borderId="0" xfId="2722" applyFont="1"/>
    <xf numFmtId="1" fontId="158" fillId="0" borderId="0" xfId="2722" applyNumberFormat="1" applyFont="1"/>
    <xf numFmtId="167" fontId="112" fillId="0" borderId="0" xfId="2722" applyNumberFormat="1" applyFont="1"/>
    <xf numFmtId="0" fontId="112" fillId="0" borderId="0" xfId="2722" applyNumberFormat="1" applyFont="1"/>
    <xf numFmtId="1" fontId="112" fillId="0" borderId="0" xfId="2722" applyNumberFormat="1" applyFont="1"/>
    <xf numFmtId="0" fontId="112" fillId="0" borderId="0" xfId="2722" applyFont="1"/>
    <xf numFmtId="167" fontId="113" fillId="0" borderId="0" xfId="2722" applyNumberFormat="1" applyFont="1"/>
    <xf numFmtId="0" fontId="113" fillId="0" borderId="0" xfId="2722" applyNumberFormat="1" applyFont="1"/>
    <xf numFmtId="1" fontId="113" fillId="0" borderId="0" xfId="2722" applyNumberFormat="1" applyFont="1"/>
    <xf numFmtId="0" fontId="113" fillId="0" borderId="0" xfId="2722" applyFont="1"/>
    <xf numFmtId="1" fontId="161" fillId="0" borderId="0" xfId="2700" applyNumberFormat="1" applyFont="1" applyAlignment="1">
      <alignment horizontal="center"/>
    </xf>
    <xf numFmtId="1" fontId="160" fillId="0" borderId="0" xfId="2700" applyNumberFormat="1" applyFont="1" applyAlignment="1">
      <alignment horizontal="center"/>
    </xf>
    <xf numFmtId="0" fontId="162" fillId="0" borderId="0" xfId="2722" applyFont="1"/>
    <xf numFmtId="1" fontId="163" fillId="0" borderId="0" xfId="2700" applyNumberFormat="1" applyFont="1"/>
    <xf numFmtId="1" fontId="164" fillId="0" borderId="0" xfId="2700" applyNumberFormat="1" applyFont="1"/>
    <xf numFmtId="0" fontId="23" fillId="0" borderId="0" xfId="2650" applyFont="1" applyAlignment="1">
      <alignment horizontal="left" indent="1"/>
    </xf>
    <xf numFmtId="0" fontId="23" fillId="0" borderId="0" xfId="2641" applyFont="1"/>
    <xf numFmtId="167" fontId="23" fillId="0" borderId="0" xfId="2649" applyNumberFormat="1" applyFont="1" applyAlignment="1">
      <alignment horizontal="right" indent="2"/>
    </xf>
    <xf numFmtId="1" fontId="23" fillId="0" borderId="0" xfId="2649" applyNumberFormat="1" applyFont="1" applyAlignment="1">
      <alignment horizontal="right" indent="1"/>
    </xf>
    <xf numFmtId="167" fontId="23" fillId="0" borderId="0" xfId="2649" applyNumberFormat="1" applyFont="1"/>
    <xf numFmtId="0" fontId="105" fillId="0" borderId="0" xfId="2649" applyFont="1"/>
    <xf numFmtId="0" fontId="105" fillId="0" borderId="0" xfId="2650" applyFont="1"/>
    <xf numFmtId="0" fontId="23" fillId="0" borderId="0" xfId="2645" applyFont="1" applyAlignment="1">
      <alignment horizontal="center" vertical="center" wrapText="1"/>
    </xf>
    <xf numFmtId="0" fontId="23" fillId="0" borderId="0" xfId="2642" applyFont="1" applyAlignment="1">
      <alignment horizontal="center" vertical="center"/>
    </xf>
    <xf numFmtId="0" fontId="108" fillId="0" borderId="2" xfId="2649" applyFont="1" applyBorder="1" applyAlignment="1">
      <alignment horizontal="right"/>
    </xf>
    <xf numFmtId="0" fontId="105" fillId="0" borderId="0" xfId="2653" applyFont="1"/>
    <xf numFmtId="0" fontId="13" fillId="0" borderId="0" xfId="2649" applyFont="1"/>
    <xf numFmtId="0" fontId="122" fillId="0" borderId="0" xfId="2654" applyFont="1" applyAlignment="1">
      <alignment horizontal="left"/>
    </xf>
    <xf numFmtId="0" fontId="155" fillId="0" borderId="0" xfId="2722" applyFont="1" applyAlignment="1">
      <alignment vertical="center" wrapText="1"/>
    </xf>
    <xf numFmtId="0" fontId="105" fillId="0" borderId="0" xfId="2651" applyFont="1" applyAlignment="1">
      <alignment horizontal="right" indent="1"/>
    </xf>
    <xf numFmtId="167" fontId="105" fillId="0" borderId="0" xfId="2651" applyNumberFormat="1" applyFont="1" applyAlignment="1">
      <alignment horizontal="right" indent="1"/>
    </xf>
    <xf numFmtId="167" fontId="105" fillId="0" borderId="0" xfId="2649" applyNumberFormat="1" applyFont="1" applyAlignment="1">
      <alignment horizontal="right" indent="1"/>
    </xf>
    <xf numFmtId="0" fontId="23" fillId="0" borderId="0" xfId="2651" applyFont="1" applyAlignment="1">
      <alignment horizontal="right" indent="1"/>
    </xf>
    <xf numFmtId="0" fontId="104" fillId="0" borderId="0" xfId="2651" applyFont="1" applyAlignment="1">
      <alignment horizontal="right" indent="1"/>
    </xf>
    <xf numFmtId="167" fontId="104" fillId="0" borderId="0" xfId="2651" applyNumberFormat="1" applyFont="1" applyAlignment="1">
      <alignment horizontal="right" indent="1"/>
    </xf>
    <xf numFmtId="167" fontId="23" fillId="0" borderId="0" xfId="2651" applyNumberFormat="1" applyFont="1" applyAlignment="1">
      <alignment horizontal="right" indent="1"/>
    </xf>
    <xf numFmtId="167" fontId="23" fillId="0" borderId="0" xfId="2649" applyNumberFormat="1" applyFont="1" applyAlignment="1">
      <alignment horizontal="right" indent="1"/>
    </xf>
    <xf numFmtId="0" fontId="105" fillId="0" borderId="0" xfId="2649" applyFont="1" applyAlignment="1">
      <alignment horizontal="right" indent="1"/>
    </xf>
    <xf numFmtId="0" fontId="23" fillId="0" borderId="0" xfId="2649" applyFont="1" applyAlignment="1">
      <alignment horizontal="right" indent="1"/>
    </xf>
    <xf numFmtId="0" fontId="8" fillId="0" borderId="0" xfId="2704" applyFont="1"/>
    <xf numFmtId="2" fontId="8" fillId="0" borderId="0" xfId="2683" applyNumberFormat="1" applyFont="1" applyAlignment="1">
      <alignment horizontal="right" indent="1"/>
    </xf>
    <xf numFmtId="2" fontId="8" fillId="0" borderId="0" xfId="2683" applyNumberFormat="1" applyFont="1" applyAlignment="1">
      <alignment horizontal="right" indent="2"/>
    </xf>
    <xf numFmtId="2" fontId="8" fillId="0" borderId="0" xfId="2704" applyNumberFormat="1" applyFont="1" applyAlignment="1">
      <alignment horizontal="right" indent="2"/>
    </xf>
    <xf numFmtId="2" fontId="8" fillId="0" borderId="0" xfId="2704" applyNumberFormat="1" applyFont="1" applyAlignment="1">
      <alignment horizontal="right" indent="1"/>
    </xf>
    <xf numFmtId="2" fontId="8" fillId="0" borderId="0" xfId="2683" applyNumberFormat="1" applyFont="1" applyFill="1" applyAlignment="1">
      <alignment horizontal="right" indent="1"/>
    </xf>
    <xf numFmtId="2" fontId="17" fillId="0" borderId="0" xfId="2668" applyNumberFormat="1" applyFont="1" applyFill="1" applyBorder="1" applyAlignment="1">
      <alignment horizontal="right" indent="2"/>
    </xf>
    <xf numFmtId="2" fontId="10" fillId="0" borderId="0" xfId="2668" applyNumberFormat="1" applyFont="1" applyFill="1" applyBorder="1" applyAlignment="1">
      <alignment horizontal="right" indent="2"/>
    </xf>
    <xf numFmtId="2" fontId="10" fillId="0" borderId="0" xfId="2668" applyNumberFormat="1" applyFont="1" applyFill="1" applyAlignment="1">
      <alignment horizontal="right" indent="2"/>
    </xf>
    <xf numFmtId="2" fontId="17" fillId="0" borderId="0" xfId="2668" applyNumberFormat="1" applyFont="1" applyFill="1" applyAlignment="1">
      <alignment horizontal="right" indent="2"/>
    </xf>
    <xf numFmtId="2" fontId="30" fillId="0" borderId="0" xfId="2704" applyNumberFormat="1" applyFont="1" applyAlignment="1">
      <alignment horizontal="right" indent="2"/>
    </xf>
    <xf numFmtId="2" fontId="17" fillId="0" borderId="0" xfId="2665" applyNumberFormat="1" applyFont="1" applyBorder="1" applyAlignment="1">
      <alignment horizontal="right" indent="2"/>
    </xf>
    <xf numFmtId="0" fontId="11" fillId="0" borderId="0" xfId="2654" applyFont="1" applyAlignment="1">
      <alignment horizontal="left"/>
    </xf>
    <xf numFmtId="0" fontId="122" fillId="0" borderId="0" xfId="2653" applyFont="1"/>
    <xf numFmtId="0" fontId="19" fillId="0" borderId="2" xfId="2649" applyFont="1" applyBorder="1" applyAlignment="1">
      <alignment horizontal="right"/>
    </xf>
    <xf numFmtId="0" fontId="23" fillId="0" borderId="1" xfId="2649" applyFont="1" applyBorder="1" applyAlignment="1">
      <alignment horizontal="center" vertical="center" wrapText="1"/>
    </xf>
    <xf numFmtId="0" fontId="23" fillId="0" borderId="0" xfId="2649" applyFont="1" applyAlignment="1">
      <alignment horizontal="center" vertical="center" wrapText="1"/>
    </xf>
    <xf numFmtId="0" fontId="17" fillId="0" borderId="0" xfId="2650" applyFont="1" applyAlignment="1">
      <alignment horizontal="left"/>
    </xf>
    <xf numFmtId="0" fontId="17" fillId="0" borderId="0" xfId="2650" applyFont="1"/>
    <xf numFmtId="167" fontId="17" fillId="0" borderId="0" xfId="2651" applyNumberFormat="1" applyFont="1" applyAlignment="1">
      <alignment horizontal="right" indent="1"/>
    </xf>
    <xf numFmtId="0" fontId="10" fillId="0" borderId="0" xfId="2650" applyFont="1"/>
    <xf numFmtId="0" fontId="10" fillId="0" borderId="0" xfId="2650" applyFont="1" applyAlignment="1">
      <alignment horizontal="left"/>
    </xf>
    <xf numFmtId="167" fontId="10" fillId="0" borderId="0" xfId="2651" applyNumberFormat="1" applyAlignment="1">
      <alignment horizontal="right" indent="1"/>
    </xf>
    <xf numFmtId="167" fontId="119" fillId="0" borderId="0" xfId="2651" applyNumberFormat="1" applyFont="1" applyAlignment="1">
      <alignment horizontal="right" indent="1"/>
    </xf>
    <xf numFmtId="0" fontId="10" fillId="0" borderId="0" xfId="2650" applyFont="1" applyAlignment="1">
      <alignment horizontal="left" wrapText="1"/>
    </xf>
    <xf numFmtId="0" fontId="10" fillId="0" borderId="0" xfId="2650" applyFont="1" applyAlignment="1">
      <alignment wrapText="1"/>
    </xf>
    <xf numFmtId="0" fontId="19" fillId="0" borderId="0" xfId="2650" applyFont="1" applyAlignment="1">
      <alignment horizontal="left"/>
    </xf>
    <xf numFmtId="1" fontId="19" fillId="0" borderId="0" xfId="2651" applyNumberFormat="1" applyFont="1" applyAlignment="1">
      <alignment horizontal="right"/>
    </xf>
    <xf numFmtId="1" fontId="121" fillId="0" borderId="0" xfId="2651" applyNumberFormat="1" applyFont="1" applyAlignment="1">
      <alignment horizontal="right"/>
    </xf>
    <xf numFmtId="167" fontId="121" fillId="0" borderId="0" xfId="2651" applyNumberFormat="1" applyFont="1" applyAlignment="1">
      <alignment horizontal="right" indent="1"/>
    </xf>
    <xf numFmtId="0" fontId="10" fillId="0" borderId="0" xfId="2652" applyFont="1" applyAlignment="1">
      <alignment horizontal="left" indent="1"/>
    </xf>
    <xf numFmtId="167" fontId="10" fillId="0" borderId="0" xfId="2651" applyNumberFormat="1" applyAlignment="1">
      <alignment horizontal="right"/>
    </xf>
    <xf numFmtId="1" fontId="10" fillId="0" borderId="0" xfId="2651" applyNumberFormat="1" applyAlignment="1">
      <alignment horizontal="right"/>
    </xf>
    <xf numFmtId="0" fontId="19" fillId="0" borderId="0" xfId="2650" applyFont="1"/>
    <xf numFmtId="167" fontId="10" fillId="0" borderId="0" xfId="2649" applyNumberFormat="1" applyFont="1" applyAlignment="1">
      <alignment horizontal="right"/>
    </xf>
    <xf numFmtId="0" fontId="10" fillId="0" borderId="0" xfId="2641" applyFont="1"/>
    <xf numFmtId="0" fontId="10" fillId="0" borderId="0" xfId="2641" applyFont="1" applyAlignment="1">
      <alignment horizontal="left" indent="1"/>
    </xf>
    <xf numFmtId="1" fontId="10" fillId="0" borderId="0" xfId="2649" applyNumberFormat="1" applyFont="1" applyAlignment="1">
      <alignment horizontal="right"/>
    </xf>
    <xf numFmtId="0" fontId="23" fillId="0" borderId="2" xfId="2649" applyFont="1" applyBorder="1" applyAlignment="1">
      <alignment horizontal="center" vertical="center" wrapText="1"/>
    </xf>
    <xf numFmtId="1" fontId="17" fillId="0" borderId="0" xfId="2651" applyNumberFormat="1" applyFont="1" applyAlignment="1">
      <alignment horizontal="right" indent="1"/>
    </xf>
    <xf numFmtId="167" fontId="17" fillId="0" borderId="0" xfId="2651" applyNumberFormat="1" applyFont="1" applyAlignment="1">
      <alignment horizontal="right" indent="2"/>
    </xf>
    <xf numFmtId="1" fontId="19" fillId="0" borderId="0" xfId="2651" applyNumberFormat="1" applyFont="1" applyAlignment="1">
      <alignment horizontal="right" indent="1"/>
    </xf>
    <xf numFmtId="1" fontId="121" fillId="0" borderId="0" xfId="2651" applyNumberFormat="1" applyFont="1" applyAlignment="1">
      <alignment horizontal="right" indent="1"/>
    </xf>
    <xf numFmtId="167" fontId="121" fillId="0" borderId="0" xfId="2651" applyNumberFormat="1" applyFont="1" applyAlignment="1">
      <alignment horizontal="right" indent="2"/>
    </xf>
    <xf numFmtId="0" fontId="20" fillId="0" borderId="0" xfId="2650" applyFont="1"/>
    <xf numFmtId="0" fontId="10" fillId="0" borderId="0" xfId="2650" applyFont="1" applyAlignment="1">
      <alignment horizontal="left" indent="1"/>
    </xf>
    <xf numFmtId="1" fontId="10" fillId="0" borderId="0" xfId="2651" applyNumberFormat="1" applyAlignment="1">
      <alignment horizontal="right" indent="1"/>
    </xf>
    <xf numFmtId="1" fontId="119" fillId="0" borderId="0" xfId="2651" applyNumberFormat="1" applyFont="1" applyAlignment="1">
      <alignment horizontal="right" indent="1"/>
    </xf>
    <xf numFmtId="167" fontId="119" fillId="0" borderId="0" xfId="2651" applyNumberFormat="1" applyFont="1" applyAlignment="1">
      <alignment horizontal="right" indent="2"/>
    </xf>
    <xf numFmtId="167" fontId="10" fillId="0" borderId="0" xfId="2651" applyNumberFormat="1" applyAlignment="1">
      <alignment horizontal="right" indent="2"/>
    </xf>
    <xf numFmtId="1" fontId="10" fillId="0" borderId="0" xfId="2649" applyNumberFormat="1" applyFont="1" applyAlignment="1">
      <alignment horizontal="right" indent="1"/>
    </xf>
    <xf numFmtId="0" fontId="10" fillId="0" borderId="0" xfId="2482" applyFont="1" applyAlignment="1">
      <alignment horizontal="left" indent="1"/>
    </xf>
    <xf numFmtId="0" fontId="10" fillId="0" borderId="0" xfId="2641" applyFont="1" applyFill="1" applyAlignment="1">
      <alignment horizontal="left" indent="1"/>
    </xf>
    <xf numFmtId="167" fontId="10" fillId="0" borderId="0" xfId="2649" applyNumberFormat="1" applyFont="1" applyFill="1" applyAlignment="1">
      <alignment horizontal="right" indent="2"/>
    </xf>
    <xf numFmtId="167" fontId="10" fillId="0" borderId="0" xfId="2649" applyNumberFormat="1" applyFont="1" applyFill="1" applyAlignment="1">
      <alignment horizontal="right" indent="1"/>
    </xf>
    <xf numFmtId="0" fontId="11" fillId="0" borderId="0" xfId="2646" applyFont="1" applyFill="1" applyAlignment="1">
      <alignment horizontal="left"/>
    </xf>
    <xf numFmtId="0" fontId="12" fillId="0" borderId="0" xfId="2646" applyFont="1" applyFill="1" applyAlignment="1">
      <alignment horizontal="left"/>
    </xf>
    <xf numFmtId="0" fontId="12" fillId="0" borderId="0" xfId="2646" applyFont="1" applyFill="1" applyAlignment="1">
      <alignment horizontal="center"/>
    </xf>
    <xf numFmtId="0" fontId="12" fillId="0" borderId="0" xfId="2646" applyFont="1" applyFill="1"/>
    <xf numFmtId="0" fontId="27" fillId="0" borderId="0" xfId="2646" applyFont="1" applyFill="1"/>
    <xf numFmtId="0" fontId="27" fillId="0" borderId="0" xfId="2646" applyFont="1" applyFill="1" applyAlignment="1">
      <alignment horizontal="center"/>
    </xf>
    <xf numFmtId="0" fontId="19" fillId="0" borderId="0" xfId="2646" applyFont="1" applyFill="1" applyAlignment="1">
      <alignment horizontal="right"/>
    </xf>
    <xf numFmtId="0" fontId="27" fillId="0" borderId="1" xfId="2646" applyFont="1" applyFill="1" applyBorder="1"/>
    <xf numFmtId="0" fontId="27" fillId="0" borderId="1" xfId="2646" applyFont="1" applyFill="1" applyBorder="1" applyAlignment="1">
      <alignment vertical="center"/>
    </xf>
    <xf numFmtId="0" fontId="10" fillId="0" borderId="1" xfId="2646" applyFont="1" applyFill="1" applyBorder="1" applyAlignment="1">
      <alignment horizontal="center" vertical="center"/>
    </xf>
    <xf numFmtId="0" fontId="27" fillId="0" borderId="0" xfId="2646" applyFont="1" applyFill="1" applyAlignment="1">
      <alignment vertical="center"/>
    </xf>
    <xf numFmtId="0" fontId="10" fillId="0" borderId="2" xfId="2646" applyFont="1" applyFill="1" applyBorder="1" applyAlignment="1">
      <alignment horizontal="center" vertical="center"/>
    </xf>
    <xf numFmtId="0" fontId="17" fillId="0" borderId="0" xfId="2646" applyFont="1" applyFill="1"/>
    <xf numFmtId="0" fontId="10" fillId="0" borderId="0" xfId="2603" applyFill="1"/>
    <xf numFmtId="1" fontId="17" fillId="0" borderId="0" xfId="2646" applyNumberFormat="1" applyFont="1" applyFill="1" applyAlignment="1">
      <alignment horizontal="right" indent="2"/>
    </xf>
    <xf numFmtId="167" fontId="17" fillId="0" borderId="0" xfId="2646" applyNumberFormat="1" applyFont="1" applyFill="1" applyAlignment="1">
      <alignment horizontal="right" indent="2"/>
    </xf>
    <xf numFmtId="1" fontId="10" fillId="0" borderId="0" xfId="2646" applyNumberFormat="1" applyFont="1" applyFill="1" applyAlignment="1">
      <alignment horizontal="right" indent="2"/>
    </xf>
    <xf numFmtId="0" fontId="9" fillId="0" borderId="0" xfId="2707" applyFill="1" applyAlignment="1">
      <alignment horizontal="right" indent="2"/>
    </xf>
    <xf numFmtId="167" fontId="10" fillId="0" borderId="0" xfId="2646" applyNumberFormat="1" applyFont="1" applyFill="1" applyAlignment="1">
      <alignment horizontal="right" indent="2"/>
    </xf>
    <xf numFmtId="0" fontId="10" fillId="0" borderId="0" xfId="2709" applyNumberFormat="1" applyFont="1" applyFill="1" applyBorder="1" applyAlignment="1">
      <alignment horizontal="right" indent="2"/>
    </xf>
    <xf numFmtId="200" fontId="117" fillId="0" borderId="0" xfId="2709" applyFont="1" applyFill="1" applyBorder="1" applyAlignment="1">
      <alignment horizontal="center"/>
    </xf>
    <xf numFmtId="200" fontId="19" fillId="0" borderId="0" xfId="2709" applyFont="1" applyFill="1" applyBorder="1" applyAlignment="1">
      <alignment horizontal="right" indent="2"/>
    </xf>
    <xf numFmtId="167" fontId="19" fillId="0" borderId="0" xfId="2709" applyNumberFormat="1" applyFont="1" applyFill="1" applyBorder="1" applyAlignment="1">
      <alignment horizontal="right" indent="2"/>
    </xf>
    <xf numFmtId="0" fontId="10" fillId="0" borderId="0" xfId="2647" applyFill="1"/>
    <xf numFmtId="0" fontId="9" fillId="0" borderId="0" xfId="2707" applyFill="1"/>
    <xf numFmtId="1" fontId="10" fillId="0" borderId="0" xfId="2646" applyNumberFormat="1" applyFont="1" applyFill="1" applyAlignment="1">
      <alignment horizontal="right" indent="3"/>
    </xf>
    <xf numFmtId="167" fontId="10" fillId="0" borderId="0" xfId="2646" applyNumberFormat="1" applyFont="1" applyFill="1" applyAlignment="1">
      <alignment horizontal="right" indent="3"/>
    </xf>
    <xf numFmtId="0" fontId="9" fillId="0" borderId="0" xfId="2707" applyFill="1" applyAlignment="1">
      <alignment horizontal="center"/>
    </xf>
    <xf numFmtId="0" fontId="29" fillId="0" borderId="0" xfId="2676" applyFill="1"/>
    <xf numFmtId="0" fontId="29" fillId="0" borderId="0" xfId="2676" applyFill="1" applyAlignment="1">
      <alignment horizontal="center"/>
    </xf>
    <xf numFmtId="0" fontId="119" fillId="0" borderId="2" xfId="2713" applyFont="1" applyBorder="1" applyAlignment="1">
      <alignment horizontal="center" vertical="center"/>
    </xf>
    <xf numFmtId="0" fontId="7" fillId="0" borderId="1" xfId="2706" applyFont="1" applyBorder="1" applyAlignment="1">
      <alignment horizontal="center" vertical="center" wrapText="1"/>
    </xf>
    <xf numFmtId="0" fontId="7" fillId="0" borderId="0" xfId="2706" applyFont="1" applyBorder="1" applyAlignment="1">
      <alignment horizontal="center" vertical="center" wrapText="1"/>
    </xf>
    <xf numFmtId="167" fontId="17" fillId="0" borderId="0" xfId="2715" applyNumberFormat="1" applyFont="1" applyBorder="1" applyAlignment="1">
      <alignment horizontal="right" wrapText="1" indent="2"/>
    </xf>
    <xf numFmtId="167" fontId="17" fillId="0" borderId="0" xfId="2715" applyNumberFormat="1" applyFont="1" applyBorder="1" applyAlignment="1">
      <alignment horizontal="right" wrapText="1" indent="1"/>
    </xf>
    <xf numFmtId="167" fontId="10" fillId="0" borderId="0" xfId="2715" applyNumberFormat="1" applyFont="1" applyBorder="1" applyAlignment="1">
      <alignment horizontal="right" wrapText="1" indent="2"/>
    </xf>
    <xf numFmtId="167" fontId="10" fillId="0" borderId="0" xfId="2715" applyNumberFormat="1" applyFont="1" applyBorder="1" applyAlignment="1">
      <alignment horizontal="right" wrapText="1" indent="1"/>
    </xf>
    <xf numFmtId="0" fontId="11" fillId="0" borderId="0" xfId="2644" applyNumberFormat="1" applyFont="1" applyAlignment="1">
      <alignment horizontal="left" wrapText="1"/>
    </xf>
    <xf numFmtId="0" fontId="6" fillId="0" borderId="0" xfId="2720" applyFont="1"/>
    <xf numFmtId="0" fontId="6" fillId="0" borderId="0" xfId="2720" applyFont="1" applyBorder="1" applyAlignment="1">
      <alignment horizontal="left" indent="2"/>
    </xf>
    <xf numFmtId="206" fontId="6" fillId="0" borderId="0" xfId="2720" applyNumberFormat="1" applyFont="1" applyFill="1" applyBorder="1" applyAlignment="1" applyProtection="1">
      <alignment horizontal="right" indent="4"/>
      <protection locked="0"/>
    </xf>
    <xf numFmtId="0" fontId="6" fillId="0" borderId="0" xfId="2720" applyFont="1" applyBorder="1" applyAlignment="1">
      <alignment horizontal="left" indent="1"/>
    </xf>
    <xf numFmtId="0" fontId="6" fillId="0" borderId="0" xfId="2676" applyFont="1"/>
    <xf numFmtId="0" fontId="10" fillId="0" borderId="2" xfId="2643" applyFont="1" applyFill="1" applyBorder="1" applyAlignment="1">
      <alignment horizontal="center" vertical="center" wrapText="1"/>
      <protection locked="0"/>
    </xf>
    <xf numFmtId="0" fontId="17" fillId="0" borderId="0" xfId="2643" applyFont="1" applyFill="1" applyBorder="1" applyAlignment="1">
      <alignment horizontal="center" vertical="center" wrapText="1"/>
      <protection locked="0"/>
    </xf>
    <xf numFmtId="14" fontId="10" fillId="0" borderId="0" xfId="2643" applyNumberFormat="1" applyFont="1" applyFill="1" applyBorder="1" applyAlignment="1">
      <alignment horizontal="center" vertical="center" wrapText="1"/>
      <protection locked="0"/>
    </xf>
    <xf numFmtId="0" fontId="10" fillId="0" borderId="1" xfId="2643" applyFont="1" applyFill="1" applyBorder="1" applyAlignment="1">
      <alignment horizontal="center" vertical="center" wrapText="1"/>
      <protection locked="0"/>
    </xf>
    <xf numFmtId="0" fontId="17" fillId="0" borderId="1" xfId="2643" applyFont="1" applyFill="1" applyBorder="1" applyAlignment="1">
      <alignment horizontal="center" vertical="center" wrapText="1"/>
      <protection locked="0"/>
    </xf>
    <xf numFmtId="0" fontId="10" fillId="0" borderId="0" xfId="2644" applyFont="1"/>
    <xf numFmtId="0" fontId="10" fillId="0" borderId="0" xfId="2644" applyFont="1" applyFill="1"/>
    <xf numFmtId="0" fontId="17" fillId="0" borderId="0" xfId="2644" applyNumberFormat="1" applyFont="1" applyFill="1" applyAlignment="1">
      <alignment horizontal="left"/>
    </xf>
    <xf numFmtId="0" fontId="17" fillId="0" borderId="0" xfId="2644" applyNumberFormat="1" applyFont="1" applyAlignment="1">
      <alignment horizontal="left" wrapText="1"/>
    </xf>
    <xf numFmtId="0" fontId="11" fillId="0" borderId="0" xfId="2644" applyNumberFormat="1" applyFont="1" applyAlignment="1">
      <alignment horizontal="left"/>
    </xf>
    <xf numFmtId="0" fontId="17" fillId="0" borderId="0" xfId="2644" applyNumberFormat="1" applyFont="1" applyAlignment="1">
      <alignment wrapText="1"/>
    </xf>
    <xf numFmtId="0" fontId="11" fillId="0" borderId="0" xfId="2644" applyNumberFormat="1" applyFont="1" applyAlignment="1"/>
    <xf numFmtId="0" fontId="30" fillId="0" borderId="0" xfId="2720" applyFont="1" applyBorder="1"/>
    <xf numFmtId="0" fontId="10" fillId="0" borderId="0" xfId="2643" applyFont="1" applyFill="1" applyBorder="1" applyAlignment="1">
      <alignment horizontal="center" vertical="center" wrapText="1"/>
      <protection locked="0"/>
    </xf>
    <xf numFmtId="167" fontId="30" fillId="0" borderId="0" xfId="2718" applyNumberFormat="1" applyFont="1" applyBorder="1" applyAlignment="1">
      <alignment horizontal="right" indent="4"/>
    </xf>
    <xf numFmtId="167" fontId="6" fillId="0" borderId="0" xfId="2718" applyNumberFormat="1" applyFont="1" applyBorder="1" applyAlignment="1">
      <alignment horizontal="right" indent="4"/>
    </xf>
    <xf numFmtId="167" fontId="17" fillId="0" borderId="0" xfId="0" applyNumberFormat="1" applyFont="1" applyBorder="1"/>
    <xf numFmtId="167" fontId="10" fillId="0" borderId="0" xfId="0" applyNumberFormat="1" applyFont="1" applyBorder="1"/>
    <xf numFmtId="2" fontId="10" fillId="0" borderId="0" xfId="2661" applyNumberFormat="1" applyFont="1" applyAlignment="1">
      <alignment horizontal="right" indent="2"/>
    </xf>
    <xf numFmtId="2" fontId="16" fillId="0" borderId="0" xfId="2661" applyNumberFormat="1" applyFont="1" applyAlignment="1">
      <alignment horizontal="right" indent="1"/>
    </xf>
    <xf numFmtId="0" fontId="10" fillId="0" borderId="2" xfId="2645" applyFont="1" applyBorder="1" applyAlignment="1">
      <alignment horizontal="center" vertical="center" wrapText="1"/>
    </xf>
    <xf numFmtId="207" fontId="9" fillId="0" borderId="0" xfId="2702" applyNumberFormat="1"/>
    <xf numFmtId="0" fontId="9" fillId="0" borderId="0" xfId="2308"/>
    <xf numFmtId="0" fontId="136" fillId="0" borderId="0" xfId="2704" applyFont="1"/>
    <xf numFmtId="167" fontId="5" fillId="0" borderId="0" xfId="2704" applyNumberFormat="1" applyFont="1" applyFill="1"/>
    <xf numFmtId="167" fontId="9" fillId="0" borderId="0" xfId="2308" applyNumberFormat="1"/>
    <xf numFmtId="167" fontId="5" fillId="0" borderId="0" xfId="2704" applyNumberFormat="1" applyFont="1" applyFill="1" applyAlignment="1">
      <alignment horizontal="right" indent="1"/>
    </xf>
    <xf numFmtId="0" fontId="5" fillId="0" borderId="0" xfId="2704" applyFont="1" applyFill="1"/>
    <xf numFmtId="0" fontId="5" fillId="0" borderId="0" xfId="2704" applyFont="1"/>
    <xf numFmtId="0" fontId="10" fillId="0" borderId="0" xfId="2704" applyFont="1"/>
    <xf numFmtId="0" fontId="112" fillId="0" borderId="0" xfId="2704" applyFont="1" applyAlignment="1">
      <alignment wrapText="1"/>
    </xf>
    <xf numFmtId="1" fontId="5" fillId="0" borderId="0" xfId="2704" applyNumberFormat="1" applyFont="1" applyFill="1"/>
    <xf numFmtId="1" fontId="10" fillId="0" borderId="0" xfId="2704" applyNumberFormat="1" applyFont="1"/>
    <xf numFmtId="1" fontId="9" fillId="0" borderId="0" xfId="2308" applyNumberFormat="1"/>
    <xf numFmtId="0" fontId="112" fillId="0" borderId="0" xfId="2704" applyFont="1" applyAlignment="1"/>
    <xf numFmtId="0" fontId="5" fillId="0" borderId="0" xfId="2704" applyFont="1" applyBorder="1"/>
    <xf numFmtId="0" fontId="5" fillId="0" borderId="0" xfId="2708" applyFont="1" applyFill="1" applyBorder="1" applyAlignment="1">
      <alignment horizontal="center" vertical="center" wrapText="1"/>
    </xf>
    <xf numFmtId="0" fontId="112" fillId="0" borderId="2" xfId="2308" applyFont="1" applyBorder="1" applyAlignment="1">
      <alignment horizontal="center" vertical="center"/>
    </xf>
    <xf numFmtId="0" fontId="165" fillId="0" borderId="2" xfId="2725" applyFont="1" applyBorder="1" applyAlignment="1">
      <alignment horizontal="center" vertical="center" wrapText="1"/>
    </xf>
    <xf numFmtId="0" fontId="165" fillId="0" borderId="0" xfId="2725" applyFont="1" applyBorder="1" applyAlignment="1">
      <alignment horizontal="center" vertical="center" wrapText="1"/>
    </xf>
    <xf numFmtId="0" fontId="112" fillId="0" borderId="0" xfId="2308" applyFont="1" applyBorder="1" applyAlignment="1">
      <alignment horizontal="center" vertical="center"/>
    </xf>
    <xf numFmtId="0" fontId="112" fillId="0" borderId="1" xfId="2308" applyFont="1" applyBorder="1" applyAlignment="1">
      <alignment horizontal="center" vertical="center"/>
    </xf>
    <xf numFmtId="0" fontId="165" fillId="0" borderId="1" xfId="2725" applyFont="1" applyBorder="1" applyAlignment="1">
      <alignment horizontal="center" vertical="center" wrapText="1"/>
    </xf>
    <xf numFmtId="0" fontId="5" fillId="0" borderId="1" xfId="2704" applyFont="1" applyBorder="1"/>
    <xf numFmtId="0" fontId="112" fillId="0" borderId="0" xfId="2708" applyFont="1" applyFill="1"/>
    <xf numFmtId="0" fontId="166" fillId="0" borderId="0" xfId="2708" applyFont="1" applyFill="1" applyBorder="1" applyAlignment="1">
      <alignment horizontal="right"/>
    </xf>
    <xf numFmtId="0" fontId="166" fillId="0" borderId="0" xfId="2708" applyFont="1" applyFill="1" applyBorder="1" applyAlignment="1"/>
    <xf numFmtId="0" fontId="112" fillId="0" borderId="0" xfId="2704" applyFont="1" applyFill="1"/>
    <xf numFmtId="0" fontId="5" fillId="0" borderId="0" xfId="2708" applyFont="1" applyFill="1"/>
    <xf numFmtId="0" fontId="115" fillId="0" borderId="0" xfId="2704" applyFont="1" applyFill="1"/>
    <xf numFmtId="0" fontId="116" fillId="0" borderId="0" xfId="2708" applyFont="1" applyFill="1"/>
    <xf numFmtId="0" fontId="102" fillId="0" borderId="0" xfId="2704" applyFont="1" applyFill="1"/>
    <xf numFmtId="0" fontId="167" fillId="0" borderId="0" xfId="2704" applyFont="1"/>
    <xf numFmtId="1" fontId="136" fillId="0" borderId="0" xfId="2704" applyNumberFormat="1" applyFont="1"/>
    <xf numFmtId="0" fontId="136" fillId="0" borderId="2" xfId="2704" applyFont="1" applyBorder="1"/>
    <xf numFmtId="167" fontId="113" fillId="0" borderId="0" xfId="2708" applyNumberFormat="1" applyFont="1" applyFill="1"/>
    <xf numFmtId="167" fontId="5" fillId="0" borderId="0" xfId="2704" applyNumberFormat="1" applyFont="1" applyFill="1" applyBorder="1" applyAlignment="1">
      <alignment horizontal="right" wrapText="1"/>
    </xf>
    <xf numFmtId="0" fontId="5" fillId="0" borderId="0" xfId="2708" applyFont="1" applyFill="1" applyAlignment="1"/>
    <xf numFmtId="0" fontId="5" fillId="0" borderId="0" xfId="2708" applyFont="1" applyFill="1" applyAlignment="1">
      <alignment horizontal="right"/>
    </xf>
    <xf numFmtId="1" fontId="5" fillId="0" borderId="0" xfId="2708" applyNumberFormat="1" applyFont="1" applyFill="1" applyAlignment="1">
      <alignment horizontal="right"/>
    </xf>
    <xf numFmtId="0" fontId="5" fillId="0" borderId="0" xfId="2708" applyFont="1" applyFill="1" applyAlignment="1">
      <alignment horizontal="right" indent="1"/>
    </xf>
    <xf numFmtId="1" fontId="5" fillId="0" borderId="0" xfId="2708" applyNumberFormat="1" applyFont="1" applyFill="1" applyAlignment="1"/>
    <xf numFmtId="0" fontId="5" fillId="0" borderId="0" xfId="2708" applyFont="1" applyFill="1" applyAlignment="1">
      <alignment horizontal="left" indent="1"/>
    </xf>
    <xf numFmtId="1" fontId="5" fillId="0" borderId="0" xfId="2708" applyNumberFormat="1" applyFont="1" applyFill="1"/>
    <xf numFmtId="167" fontId="5" fillId="0" borderId="0" xfId="2708" applyNumberFormat="1" applyFont="1" applyFill="1" applyAlignment="1">
      <alignment horizontal="right"/>
    </xf>
    <xf numFmtId="0" fontId="30" fillId="0" borderId="0" xfId="2704" applyFont="1" applyFill="1" applyBorder="1" applyAlignment="1"/>
    <xf numFmtId="0" fontId="17" fillId="0" borderId="0" xfId="2682" applyFont="1" applyFill="1" applyBorder="1" applyAlignment="1"/>
    <xf numFmtId="1" fontId="5" fillId="0" borderId="0" xfId="2704" applyNumberFormat="1" applyFont="1" applyFill="1" applyAlignment="1"/>
    <xf numFmtId="0" fontId="5" fillId="0" borderId="0" xfId="2704" applyFont="1" applyFill="1" applyAlignment="1"/>
    <xf numFmtId="0" fontId="135" fillId="0" borderId="0" xfId="2704" applyFont="1" applyFill="1" applyBorder="1" applyAlignment="1">
      <alignment horizontal="left" wrapText="1" indent="1"/>
    </xf>
    <xf numFmtId="1" fontId="5" fillId="0" borderId="0" xfId="2704" applyNumberFormat="1" applyFont="1" applyFill="1" applyBorder="1" applyAlignment="1"/>
    <xf numFmtId="0" fontId="135" fillId="0" borderId="0" xfId="2704" applyFont="1" applyFill="1" applyBorder="1" applyAlignment="1">
      <alignment wrapText="1"/>
    </xf>
    <xf numFmtId="0" fontId="5" fillId="0" borderId="0" xfId="2704" applyFont="1" applyFill="1" applyBorder="1" applyAlignment="1"/>
    <xf numFmtId="0" fontId="5" fillId="0" borderId="0" xfId="2704" applyNumberFormat="1" applyFont="1" applyFill="1" applyBorder="1" applyAlignment="1"/>
    <xf numFmtId="167" fontId="30" fillId="0" borderId="0" xfId="2704" applyNumberFormat="1" applyFont="1" applyFill="1" applyBorder="1" applyAlignment="1">
      <alignment horizontal="right" wrapText="1"/>
    </xf>
    <xf numFmtId="1" fontId="30" fillId="0" borderId="0" xfId="2704" applyNumberFormat="1" applyFont="1" applyAlignment="1"/>
    <xf numFmtId="1" fontId="5" fillId="0" borderId="0" xfId="2704" applyNumberFormat="1" applyFont="1" applyAlignment="1"/>
    <xf numFmtId="1" fontId="5" fillId="0" borderId="0" xfId="2704" applyNumberFormat="1" applyFont="1"/>
    <xf numFmtId="0" fontId="113" fillId="0" borderId="0" xfId="2708" applyFont="1" applyFill="1"/>
    <xf numFmtId="1" fontId="30" fillId="0" borderId="0" xfId="2704" applyNumberFormat="1" applyFont="1" applyFill="1" applyBorder="1" applyAlignment="1"/>
    <xf numFmtId="0" fontId="30" fillId="0" borderId="0" xfId="2704" applyNumberFormat="1" applyFont="1" applyFill="1" applyBorder="1" applyAlignment="1"/>
    <xf numFmtId="167" fontId="30" fillId="0" borderId="0" xfId="2708" applyNumberFormat="1" applyFont="1" applyFill="1" applyAlignment="1">
      <alignment horizontal="right"/>
    </xf>
    <xf numFmtId="0" fontId="112" fillId="0" borderId="0" xfId="2704" applyFont="1" applyFill="1" applyBorder="1"/>
    <xf numFmtId="0" fontId="23" fillId="0" borderId="2" xfId="2642" applyFont="1" applyFill="1" applyBorder="1" applyAlignment="1">
      <alignment horizontal="center" vertical="center" wrapText="1"/>
    </xf>
    <xf numFmtId="0" fontId="114" fillId="0" borderId="0" xfId="2704" applyFont="1" applyFill="1" applyBorder="1" applyAlignment="1">
      <alignment horizontal="center" wrapText="1"/>
    </xf>
    <xf numFmtId="0" fontId="23" fillId="0" borderId="0" xfId="2642" applyFont="1" applyFill="1" applyBorder="1" applyAlignment="1">
      <alignment horizontal="center" vertical="center" wrapText="1"/>
    </xf>
    <xf numFmtId="0" fontId="23" fillId="0" borderId="1" xfId="2642" applyFont="1" applyFill="1" applyBorder="1" applyAlignment="1">
      <alignment horizontal="center" vertical="center" wrapText="1"/>
    </xf>
    <xf numFmtId="0" fontId="114" fillId="0" borderId="1" xfId="2704" quotePrefix="1" applyFont="1" applyFill="1" applyBorder="1" applyAlignment="1">
      <alignment horizontal="center" wrapText="1"/>
    </xf>
    <xf numFmtId="0" fontId="114" fillId="0" borderId="1" xfId="2704" applyFont="1" applyFill="1" applyBorder="1" applyAlignment="1">
      <alignment horizontal="center" wrapText="1"/>
    </xf>
    <xf numFmtId="0" fontId="121" fillId="0" borderId="0" xfId="2704" applyFont="1" applyFill="1" applyAlignment="1">
      <alignment horizontal="right"/>
    </xf>
    <xf numFmtId="0" fontId="116" fillId="0" borderId="0" xfId="2704" applyFont="1" applyFill="1"/>
    <xf numFmtId="0" fontId="5" fillId="0" borderId="0" xfId="2708" applyFont="1"/>
    <xf numFmtId="167" fontId="5" fillId="0" borderId="0" xfId="2704" applyNumberFormat="1" applyFont="1" applyFill="1" applyBorder="1" applyAlignment="1">
      <alignment horizontal="right" indent="4"/>
    </xf>
    <xf numFmtId="0" fontId="5" fillId="0" borderId="0" xfId="2704" applyNumberFormat="1" applyFont="1" applyFill="1" applyBorder="1" applyAlignment="1">
      <alignment horizontal="right" indent="1"/>
    </xf>
    <xf numFmtId="167" fontId="30" fillId="0" borderId="0" xfId="2704" applyNumberFormat="1" applyFont="1" applyFill="1" applyBorder="1" applyAlignment="1">
      <alignment horizontal="right" indent="4"/>
    </xf>
    <xf numFmtId="0" fontId="30" fillId="0" borderId="0" xfId="2704" applyNumberFormat="1" applyFont="1" applyFill="1" applyBorder="1" applyAlignment="1">
      <alignment horizontal="right" indent="1"/>
    </xf>
    <xf numFmtId="0" fontId="30" fillId="0" borderId="0" xfId="2704" applyFont="1"/>
    <xf numFmtId="0" fontId="30" fillId="0" borderId="0" xfId="2704" applyFont="1" applyFill="1" applyBorder="1" applyAlignment="1">
      <alignment horizontal="right" indent="1"/>
    </xf>
    <xf numFmtId="0" fontId="170" fillId="0" borderId="0" xfId="2708" applyFont="1" applyFill="1" applyAlignment="1">
      <alignment horizontal="right"/>
    </xf>
    <xf numFmtId="0" fontId="5" fillId="0" borderId="0" xfId="2704" applyFont="1" applyFill="1" applyBorder="1"/>
    <xf numFmtId="167" fontId="5" fillId="0" borderId="0" xfId="2704" applyNumberFormat="1" applyFont="1" applyFill="1" applyBorder="1" applyAlignment="1">
      <alignment horizontal="center"/>
    </xf>
    <xf numFmtId="167" fontId="30" fillId="0" borderId="0" xfId="2704" applyNumberFormat="1" applyFont="1" applyFill="1" applyBorder="1" applyAlignment="1">
      <alignment horizontal="center"/>
    </xf>
    <xf numFmtId="0" fontId="5" fillId="0" borderId="1" xfId="2706" applyFont="1" applyBorder="1" applyAlignment="1">
      <alignment horizontal="center" vertical="center" wrapText="1"/>
    </xf>
    <xf numFmtId="0" fontId="5" fillId="0" borderId="0" xfId="2706" applyFont="1" applyBorder="1" applyAlignment="1">
      <alignment horizontal="center" vertical="center" wrapText="1"/>
    </xf>
    <xf numFmtId="0" fontId="5" fillId="0" borderId="2" xfId="2706" applyFont="1" applyBorder="1" applyAlignment="1">
      <alignment horizontal="center" vertical="center" wrapText="1"/>
    </xf>
    <xf numFmtId="0" fontId="23" fillId="0" borderId="2" xfId="2645" applyFont="1" applyBorder="1" applyAlignment="1">
      <alignment horizontal="center" vertical="center" wrapText="1"/>
    </xf>
    <xf numFmtId="2" fontId="4" fillId="0" borderId="0" xfId="2704" applyNumberFormat="1" applyFont="1" applyAlignment="1">
      <alignment horizontal="right" indent="1"/>
    </xf>
    <xf numFmtId="2" fontId="4" fillId="0" borderId="0" xfId="2704" applyNumberFormat="1" applyFont="1" applyAlignment="1">
      <alignment horizontal="right" indent="2"/>
    </xf>
    <xf numFmtId="1" fontId="23" fillId="0" borderId="0" xfId="2635" applyNumberFormat="1" applyFont="1" applyAlignment="1">
      <alignment vertical="center"/>
    </xf>
    <xf numFmtId="1" fontId="23" fillId="0" borderId="0" xfId="2635" applyNumberFormat="1" applyFont="1" applyFill="1" applyBorder="1" applyAlignment="1">
      <alignment vertical="center"/>
    </xf>
    <xf numFmtId="2" fontId="23" fillId="0" borderId="0" xfId="2635" applyNumberFormat="1" applyFont="1" applyAlignment="1">
      <alignment vertical="center"/>
    </xf>
    <xf numFmtId="1" fontId="23" fillId="0" borderId="0" xfId="2635" applyNumberFormat="1" applyFont="1" applyBorder="1" applyAlignment="1">
      <alignment vertical="center"/>
    </xf>
    <xf numFmtId="2" fontId="23" fillId="0" borderId="0" xfId="2645" applyNumberFormat="1" applyFont="1" applyBorder="1" applyAlignment="1">
      <alignment horizontal="right" vertical="center" wrapText="1"/>
    </xf>
    <xf numFmtId="0" fontId="3" fillId="0" borderId="1" xfId="2706" applyFont="1" applyBorder="1" applyAlignment="1">
      <alignment horizontal="center" vertical="center" wrapText="1"/>
    </xf>
    <xf numFmtId="0" fontId="2" fillId="0" borderId="0" xfId="2704" applyFont="1"/>
    <xf numFmtId="0" fontId="2" fillId="0" borderId="1" xfId="2704" applyFont="1" applyBorder="1"/>
    <xf numFmtId="0" fontId="2" fillId="0" borderId="0" xfId="2704" applyFont="1" applyBorder="1"/>
    <xf numFmtId="0" fontId="2" fillId="0" borderId="0" xfId="2704" applyFont="1" applyAlignment="1"/>
    <xf numFmtId="0" fontId="2" fillId="0" borderId="0" xfId="2704" applyFont="1" applyAlignment="1">
      <alignment horizontal="center"/>
    </xf>
    <xf numFmtId="167" fontId="10" fillId="0" borderId="0" xfId="2706" applyNumberFormat="1" applyFont="1" applyBorder="1" applyAlignment="1">
      <alignment horizontal="right" wrapText="1" indent="1"/>
    </xf>
    <xf numFmtId="0" fontId="2" fillId="0" borderId="0" xfId="2704" applyFont="1" applyAlignment="1">
      <alignment horizontal="right" indent="1"/>
    </xf>
    <xf numFmtId="0" fontId="2" fillId="0" borderId="0" xfId="2704" applyFont="1" applyAlignment="1">
      <alignment horizontal="left" indent="1"/>
    </xf>
    <xf numFmtId="1" fontId="2" fillId="0" borderId="0" xfId="2704" applyNumberFormat="1" applyFont="1" applyAlignment="1">
      <alignment horizontal="right" indent="1"/>
    </xf>
    <xf numFmtId="167" fontId="2" fillId="0" borderId="0" xfId="2704" applyNumberFormat="1" applyFont="1" applyAlignment="1">
      <alignment horizontal="right" indent="1"/>
    </xf>
    <xf numFmtId="0" fontId="23" fillId="0" borderId="3" xfId="2645" applyFont="1" applyBorder="1" applyAlignment="1">
      <alignment horizontal="center" vertical="center"/>
    </xf>
    <xf numFmtId="0" fontId="17" fillId="0" borderId="0" xfId="2645" applyFont="1" applyBorder="1" applyAlignment="1">
      <alignment horizontal="left"/>
    </xf>
    <xf numFmtId="0" fontId="23" fillId="0" borderId="1" xfId="2645" applyFont="1" applyBorder="1" applyAlignment="1">
      <alignment horizontal="center" vertical="center"/>
    </xf>
    <xf numFmtId="0" fontId="23" fillId="0" borderId="2" xfId="2645" applyFont="1" applyBorder="1" applyAlignment="1">
      <alignment horizontal="center" vertical="center" wrapText="1"/>
    </xf>
    <xf numFmtId="0" fontId="16" fillId="0" borderId="1" xfId="1" applyNumberFormat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NumberFormat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23" fillId="0" borderId="3" xfId="1" applyNumberFormat="1" applyFont="1" applyBorder="1" applyAlignment="1">
      <alignment horizontal="center" vertical="center"/>
    </xf>
    <xf numFmtId="0" fontId="23" fillId="0" borderId="3" xfId="1" applyFont="1" applyBorder="1" applyAlignment="1">
      <alignment horizontal="center" vertical="center"/>
    </xf>
    <xf numFmtId="0" fontId="23" fillId="0" borderId="1" xfId="3" applyNumberFormat="1" applyFont="1" applyBorder="1" applyAlignment="1">
      <alignment horizontal="center" vertical="center" wrapText="1"/>
    </xf>
    <xf numFmtId="0" fontId="23" fillId="0" borderId="2" xfId="3" applyNumberFormat="1" applyFont="1" applyBorder="1" applyAlignment="1">
      <alignment horizontal="center" vertical="center"/>
    </xf>
    <xf numFmtId="0" fontId="23" fillId="0" borderId="2" xfId="1" applyNumberFormat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/>
    </xf>
    <xf numFmtId="0" fontId="23" fillId="0" borderId="1" xfId="1" applyNumberFormat="1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3" fillId="0" borderId="3" xfId="2645" applyFont="1" applyFill="1" applyBorder="1" applyAlignment="1">
      <alignment horizontal="center" vertical="center"/>
    </xf>
    <xf numFmtId="0" fontId="11" fillId="0" borderId="0" xfId="2631" applyNumberFormat="1" applyFont="1" applyFill="1" applyAlignment="1">
      <alignment horizontal="left" wrapText="1"/>
    </xf>
    <xf numFmtId="0" fontId="23" fillId="0" borderId="3" xfId="2642" applyFont="1" applyFill="1" applyBorder="1" applyAlignment="1">
      <alignment horizontal="center" vertical="center"/>
    </xf>
    <xf numFmtId="0" fontId="23" fillId="0" borderId="3" xfId="2642" quotePrefix="1" applyFont="1" applyFill="1" applyBorder="1" applyAlignment="1">
      <alignment horizontal="center" vertical="center"/>
    </xf>
    <xf numFmtId="0" fontId="23" fillId="0" borderId="3" xfId="2643" applyFont="1" applyFill="1" applyBorder="1" applyAlignment="1">
      <alignment horizontal="center" vertical="center" wrapText="1"/>
      <protection locked="0"/>
    </xf>
    <xf numFmtId="0" fontId="23" fillId="0" borderId="3" xfId="2643" applyFont="1" applyFill="1" applyBorder="1" applyAlignment="1">
      <alignment horizontal="center" vertical="center"/>
      <protection locked="0"/>
    </xf>
    <xf numFmtId="0" fontId="11" fillId="0" borderId="0" xfId="2644" applyNumberFormat="1" applyFont="1" applyAlignment="1">
      <alignment horizontal="left" wrapText="1"/>
    </xf>
    <xf numFmtId="0" fontId="23" fillId="0" borderId="1" xfId="2642" quotePrefix="1" applyFont="1" applyFill="1" applyBorder="1" applyAlignment="1">
      <alignment horizontal="center" vertical="center"/>
    </xf>
    <xf numFmtId="0" fontId="23" fillId="0" borderId="2" xfId="2642" quotePrefix="1" applyFont="1" applyFill="1" applyBorder="1" applyAlignment="1">
      <alignment horizontal="center" vertical="center"/>
    </xf>
    <xf numFmtId="0" fontId="23" fillId="0" borderId="1" xfId="2642" applyFont="1" applyFill="1" applyBorder="1" applyAlignment="1">
      <alignment horizontal="center" vertical="center"/>
    </xf>
    <xf numFmtId="0" fontId="23" fillId="0" borderId="2" xfId="2642" applyFont="1" applyFill="1" applyBorder="1" applyAlignment="1">
      <alignment horizontal="center" vertical="center"/>
    </xf>
    <xf numFmtId="0" fontId="23" fillId="0" borderId="1" xfId="2642" applyFont="1" applyFill="1" applyBorder="1" applyAlignment="1">
      <alignment horizontal="center" vertical="center" wrapText="1"/>
    </xf>
    <xf numFmtId="0" fontId="23" fillId="0" borderId="2" xfId="2642" applyFont="1" applyFill="1" applyBorder="1" applyAlignment="1">
      <alignment horizontal="center" vertical="center" wrapText="1"/>
    </xf>
    <xf numFmtId="0" fontId="23" fillId="0" borderId="3" xfId="2649" applyFont="1" applyBorder="1" applyAlignment="1">
      <alignment horizontal="center" vertical="center" wrapText="1"/>
    </xf>
    <xf numFmtId="0" fontId="23" fillId="0" borderId="3" xfId="2642" applyFont="1" applyBorder="1" applyAlignment="1">
      <alignment horizontal="center" vertical="center"/>
    </xf>
    <xf numFmtId="0" fontId="10" fillId="0" borderId="1" xfId="2645" applyFont="1" applyBorder="1" applyAlignment="1">
      <alignment horizontal="center" vertical="center"/>
    </xf>
    <xf numFmtId="0" fontId="5" fillId="0" borderId="2" xfId="2706" applyFont="1" applyBorder="1" applyAlignment="1">
      <alignment horizontal="center" vertical="center" wrapText="1"/>
    </xf>
    <xf numFmtId="0" fontId="10" fillId="0" borderId="2" xfId="2645" applyFont="1" applyBorder="1" applyAlignment="1">
      <alignment horizontal="center" vertical="center" wrapText="1"/>
    </xf>
    <xf numFmtId="0" fontId="17" fillId="0" borderId="0" xfId="2656" applyFont="1" applyBorder="1" applyAlignment="1">
      <alignment horizontal="left"/>
    </xf>
    <xf numFmtId="0" fontId="5" fillId="0" borderId="1" xfId="2706" applyFont="1" applyBorder="1" applyAlignment="1">
      <alignment horizontal="center" vertical="center" wrapText="1"/>
    </xf>
    <xf numFmtId="0" fontId="112" fillId="0" borderId="2" xfId="2722" applyFont="1" applyBorder="1" applyAlignment="1">
      <alignment horizontal="center" wrapText="1"/>
    </xf>
    <xf numFmtId="0" fontId="112" fillId="0" borderId="1" xfId="2722" applyFont="1" applyBorder="1" applyAlignment="1">
      <alignment horizontal="center" wrapText="1"/>
    </xf>
    <xf numFmtId="0" fontId="112" fillId="0" borderId="0" xfId="2722" applyFont="1" applyAlignment="1">
      <alignment horizontal="center" wrapText="1"/>
    </xf>
    <xf numFmtId="0" fontId="112" fillId="0" borderId="1" xfId="2308" applyFont="1" applyBorder="1" applyAlignment="1">
      <alignment horizontal="center" vertical="center" wrapText="1"/>
    </xf>
    <xf numFmtId="0" fontId="112" fillId="0" borderId="2" xfId="2722" applyFont="1" applyBorder="1" applyAlignment="1">
      <alignment horizontal="center" vertical="center" wrapText="1"/>
    </xf>
    <xf numFmtId="0" fontId="112" fillId="0" borderId="0" xfId="2722" applyFont="1" applyAlignment="1">
      <alignment horizontal="center" vertical="center" wrapText="1"/>
    </xf>
    <xf numFmtId="0" fontId="112" fillId="0" borderId="1" xfId="2722" applyFont="1" applyBorder="1" applyAlignment="1">
      <alignment horizontal="center" vertical="center" wrapText="1"/>
    </xf>
    <xf numFmtId="49" fontId="105" fillId="0" borderId="0" xfId="2723" applyNumberFormat="1" applyFont="1" applyFill="1" applyBorder="1" applyAlignment="1">
      <alignment horizontal="left" wrapText="1"/>
    </xf>
    <xf numFmtId="0" fontId="105" fillId="0" borderId="0" xfId="2659" applyFont="1" applyAlignment="1">
      <alignment horizontal="left"/>
    </xf>
    <xf numFmtId="0" fontId="23" fillId="0" borderId="3" xfId="2642" quotePrefix="1" applyFont="1" applyBorder="1" applyAlignment="1">
      <alignment horizontal="center" vertical="center"/>
    </xf>
    <xf numFmtId="0" fontId="10" fillId="0" borderId="3" xfId="2664" applyNumberFormat="1" applyFont="1" applyBorder="1" applyAlignment="1">
      <alignment horizontal="center" vertical="center"/>
    </xf>
    <xf numFmtId="0" fontId="23" fillId="0" borderId="3" xfId="2664" applyNumberFormat="1" applyFont="1" applyBorder="1" applyAlignment="1">
      <alignment horizontal="center" vertical="center"/>
    </xf>
    <xf numFmtId="0" fontId="112" fillId="0" borderId="3" xfId="2704" applyFont="1" applyBorder="1" applyAlignment="1">
      <alignment horizontal="center" vertical="center" wrapText="1"/>
    </xf>
    <xf numFmtId="167" fontId="19" fillId="0" borderId="0" xfId="2710" applyNumberFormat="1" applyFont="1" applyFill="1" applyBorder="1" applyAlignment="1">
      <alignment horizontal="center" vertical="center"/>
    </xf>
    <xf numFmtId="0" fontId="119" fillId="0" borderId="1" xfId="2713" applyFont="1" applyBorder="1" applyAlignment="1">
      <alignment horizontal="center" vertical="center"/>
    </xf>
    <xf numFmtId="0" fontId="119" fillId="0" borderId="2" xfId="2713" applyFont="1" applyBorder="1" applyAlignment="1">
      <alignment horizontal="center" vertical="center"/>
    </xf>
    <xf numFmtId="0" fontId="119" fillId="0" borderId="3" xfId="2713" applyFont="1" applyBorder="1" applyAlignment="1">
      <alignment horizontal="center" vertical="center"/>
    </xf>
    <xf numFmtId="0" fontId="108" fillId="0" borderId="2" xfId="2715" applyFont="1" applyBorder="1" applyAlignment="1">
      <alignment horizontal="right"/>
    </xf>
    <xf numFmtId="167" fontId="17" fillId="0" borderId="0" xfId="0" applyNumberFormat="1" applyFont="1" applyBorder="1" applyAlignment="1"/>
    <xf numFmtId="167" fontId="10" fillId="0" borderId="0" xfId="0" applyNumberFormat="1" applyFont="1" applyBorder="1" applyAlignment="1"/>
    <xf numFmtId="167" fontId="10" fillId="0" borderId="0" xfId="2719" applyNumberFormat="1" applyFont="1" applyBorder="1" applyAlignment="1"/>
    <xf numFmtId="167" fontId="17" fillId="0" borderId="0" xfId="0" applyNumberFormat="1" applyFont="1" applyBorder="1" applyAlignment="1">
      <alignment horizontal="right" indent="2"/>
    </xf>
    <xf numFmtId="167" fontId="10" fillId="0" borderId="0" xfId="0" applyNumberFormat="1" applyFont="1" applyBorder="1" applyAlignment="1">
      <alignment horizontal="right" indent="2"/>
    </xf>
    <xf numFmtId="167" fontId="10" fillId="0" borderId="0" xfId="2719" applyNumberFormat="1" applyFont="1" applyBorder="1" applyAlignment="1">
      <alignment horizontal="right" indent="2"/>
    </xf>
    <xf numFmtId="0" fontId="10" fillId="0" borderId="1" xfId="2715" applyFont="1" applyBorder="1" applyAlignment="1">
      <alignment horizontal="center" vertical="center" wrapText="1"/>
    </xf>
    <xf numFmtId="0" fontId="10" fillId="0" borderId="0" xfId="2715" applyFont="1" applyBorder="1" applyAlignment="1">
      <alignment horizontal="center" vertical="center" wrapText="1"/>
    </xf>
    <xf numFmtId="0" fontId="10" fillId="0" borderId="2" xfId="2715" applyFont="1" applyBorder="1" applyAlignment="1">
      <alignment horizontal="center" vertical="center" wrapText="1"/>
    </xf>
  </cellXfs>
  <cellStyles count="2726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10" xfId="2207"/>
    <cellStyle name="Comma 10 2" xfId="2208"/>
    <cellStyle name="Comma 10 2 2" xfId="2683"/>
    <cellStyle name="Comma 10 3" xfId="2684"/>
    <cellStyle name="Comma 10_Mau" xfId="2209"/>
    <cellStyle name="Comma 11" xfId="2210"/>
    <cellStyle name="Comma 11 2" xfId="2671"/>
    <cellStyle name="Comma 11 2 2" xfId="2717"/>
    <cellStyle name="Comma 12" xfId="2211"/>
    <cellStyle name="Comma 13" xfId="2212"/>
    <cellStyle name="Comma 14" xfId="2213"/>
    <cellStyle name="Comma 15" xfId="2214"/>
    <cellStyle name="Comma 16" xfId="2672"/>
    <cellStyle name="Comma 17" xfId="2685"/>
    <cellStyle name="Comma 2" xfId="2215"/>
    <cellStyle name="Comma 2 2" xfId="2216"/>
    <cellStyle name="Comma 2 2 2" xfId="2217"/>
    <cellStyle name="Comma 2 2 3" xfId="2218"/>
    <cellStyle name="Comma 2 2 4" xfId="2219"/>
    <cellStyle name="Comma 2 2 5" xfId="2220"/>
    <cellStyle name="Comma 2 3" xfId="2221"/>
    <cellStyle name="Comma 2 4" xfId="2222"/>
    <cellStyle name="Comma 2 5" xfId="2223"/>
    <cellStyle name="Comma 2 6" xfId="2224"/>
    <cellStyle name="Comma 2_CS TT TK" xfId="2595"/>
    <cellStyle name="Comma 3" xfId="2225"/>
    <cellStyle name="Comma 3 2" xfId="2226"/>
    <cellStyle name="Comma 3 2 2" xfId="2227"/>
    <cellStyle name="Comma 3 2 3" xfId="2228"/>
    <cellStyle name="Comma 3 2 4" xfId="2229"/>
    <cellStyle name="Comma 3 2 5" xfId="2596"/>
    <cellStyle name="Comma 3 2 5 2" xfId="2597"/>
    <cellStyle name="Comma 3 2 5 3" xfId="2673"/>
    <cellStyle name="Comma 3 2 5 4" xfId="2709"/>
    <cellStyle name="Comma 3 2 6" xfId="2634"/>
    <cellStyle name="Comma 3 2 7" xfId="2686"/>
    <cellStyle name="Comma 3 3" xfId="2230"/>
    <cellStyle name="Comma 3 3 2" xfId="2231"/>
    <cellStyle name="Comma 3 3 3" xfId="2232"/>
    <cellStyle name="Comma 3 4" xfId="2233"/>
    <cellStyle name="Comma 3 5" xfId="2234"/>
    <cellStyle name="Comma 3 6" xfId="2687"/>
    <cellStyle name="Comma 3_CS TT TK" xfId="2598"/>
    <cellStyle name="Comma 4" xfId="2235"/>
    <cellStyle name="Comma 4 2" xfId="2236"/>
    <cellStyle name="Comma 4 3" xfId="2599"/>
    <cellStyle name="Comma 4 4" xfId="2600"/>
    <cellStyle name="Comma 4 5" xfId="2688"/>
    <cellStyle name="Comma 4_Xl0000115" xfId="2237"/>
    <cellStyle name="Comma 5" xfId="2238"/>
    <cellStyle name="Comma 5 2" xfId="2239"/>
    <cellStyle name="Comma 5 2 2" xfId="2689"/>
    <cellStyle name="Comma 5 3" xfId="2690"/>
    <cellStyle name="Comma 5_Xl0000108" xfId="2240"/>
    <cellStyle name="Comma 6" xfId="2241"/>
    <cellStyle name="Comma 6 2" xfId="2242"/>
    <cellStyle name="Comma 6 3" xfId="2691"/>
    <cellStyle name="Comma 6_Xl0000115" xfId="2243"/>
    <cellStyle name="Comma 7" xfId="2244"/>
    <cellStyle name="Comma 7 2" xfId="2245"/>
    <cellStyle name="Comma 7 3" xfId="2692"/>
    <cellStyle name="Comma 8" xfId="2246"/>
    <cellStyle name="Comma 8 2" xfId="2247"/>
    <cellStyle name="Comma 8 3" xfId="2693"/>
    <cellStyle name="Comma 9" xfId="2248"/>
    <cellStyle name="Comma 9 2" xfId="2249"/>
    <cellStyle name="Comma 9 3" xfId="2694"/>
    <cellStyle name="comma zerodec" xfId="2250"/>
    <cellStyle name="Comma_Bieu 012011 2" xfId="2721"/>
    <cellStyle name="Comma_Bieu 012011 2 2" xfId="2723"/>
    <cellStyle name="Comma_Bieu 012011 2 3 2" xfId="2724"/>
    <cellStyle name="Comma0" xfId="2251"/>
    <cellStyle name="cong" xfId="2252"/>
    <cellStyle name="Currency 2" xfId="2253"/>
    <cellStyle name="Currency0" xfId="2254"/>
    <cellStyle name="Currency1" xfId="2255"/>
    <cellStyle name="Date" xfId="2256"/>
    <cellStyle name="DAUDE" xfId="2257"/>
    <cellStyle name="Dollar (zero dec)" xfId="2258"/>
    <cellStyle name="Euro" xfId="2259"/>
    <cellStyle name="Explanatory Text 2" xfId="2260"/>
    <cellStyle name="Fixed" xfId="2261"/>
    <cellStyle name="gia" xfId="2262"/>
    <cellStyle name="Good 2" xfId="2263"/>
    <cellStyle name="Grey" xfId="2264"/>
    <cellStyle name="HEADER" xfId="2265"/>
    <cellStyle name="Header1" xfId="2266"/>
    <cellStyle name="Header2" xfId="2267"/>
    <cellStyle name="Heading 1 2" xfId="2268"/>
    <cellStyle name="Heading 1 3" xfId="2269"/>
    <cellStyle name="Heading 1 4" xfId="2270"/>
    <cellStyle name="Heading 1 5" xfId="2271"/>
    <cellStyle name="Heading 1 6" xfId="2272"/>
    <cellStyle name="Heading 1 7" xfId="2273"/>
    <cellStyle name="Heading 1 8" xfId="2274"/>
    <cellStyle name="Heading 1 9" xfId="2275"/>
    <cellStyle name="Heading 2 2" xfId="2276"/>
    <cellStyle name="Heading 2 3" xfId="2277"/>
    <cellStyle name="Heading 2 4" xfId="2278"/>
    <cellStyle name="Heading 2 5" xfId="2279"/>
    <cellStyle name="Heading 2 6" xfId="2280"/>
    <cellStyle name="Heading 2 7" xfId="2281"/>
    <cellStyle name="Heading 2 8" xfId="2282"/>
    <cellStyle name="Heading 2 9" xfId="2283"/>
    <cellStyle name="Heading 3 2" xfId="2284"/>
    <cellStyle name="Heading 4 2" xfId="2285"/>
    <cellStyle name="HEADING1" xfId="2286"/>
    <cellStyle name="HEADING2" xfId="2287"/>
    <cellStyle name="Hyperlink 2" xfId="2288"/>
    <cellStyle name="Input [yellow]" xfId="2289"/>
    <cellStyle name="Input 2" xfId="2290"/>
    <cellStyle name="Ledger 17 x 11 in" xfId="2291"/>
    <cellStyle name="Linked Cell 2" xfId="2292"/>
    <cellStyle name="Model" xfId="2293"/>
    <cellStyle name="moi" xfId="2294"/>
    <cellStyle name="moi 2" xfId="2295"/>
    <cellStyle name="moi 3" xfId="2296"/>
    <cellStyle name="Monétaire [0]_TARIFFS DB" xfId="2297"/>
    <cellStyle name="Monétaire_TARIFFS DB" xfId="2298"/>
    <cellStyle name="n" xfId="2299"/>
    <cellStyle name="Neutral 2" xfId="2300"/>
    <cellStyle name="New Times Roman" xfId="2301"/>
    <cellStyle name="No" xfId="2302"/>
    <cellStyle name="no dec" xfId="2303"/>
    <cellStyle name="No_01 Don vi HC" xfId="2304"/>
    <cellStyle name="Normal" xfId="0" builtinId="0"/>
    <cellStyle name="Normal - Style1" xfId="2305"/>
    <cellStyle name="Normal - Style1 2" xfId="2306"/>
    <cellStyle name="Normal - Style1 3" xfId="2635"/>
    <cellStyle name="Normal - Style1 3 2" xfId="2674"/>
    <cellStyle name="Normal - Style1_01 Don vi HC" xfId="2307"/>
    <cellStyle name="Normal 10" xfId="2308"/>
    <cellStyle name="Normal 10 2" xfId="2309"/>
    <cellStyle name="Normal 10 2 2" xfId="2636"/>
    <cellStyle name="Normal 10 2 2 2" xfId="2704"/>
    <cellStyle name="Normal 10 2 2 2 2" xfId="2718"/>
    <cellStyle name="Normal 10 3" xfId="2310"/>
    <cellStyle name="Normal 10 4" xfId="2637"/>
    <cellStyle name="Normal 10 4 2" xfId="2708"/>
    <cellStyle name="Normal 10 5" xfId="2675"/>
    <cellStyle name="Normal 10_Xl0000115" xfId="2311"/>
    <cellStyle name="Normal 100" xfId="2312"/>
    <cellStyle name="Normal 101" xfId="2313"/>
    <cellStyle name="Normal 102" xfId="2314"/>
    <cellStyle name="Normal 103" xfId="2315"/>
    <cellStyle name="Normal 104" xfId="2316"/>
    <cellStyle name="Normal 105" xfId="2317"/>
    <cellStyle name="Normal 106" xfId="2318"/>
    <cellStyle name="Normal 107" xfId="2319"/>
    <cellStyle name="Normal 108" xfId="2320"/>
    <cellStyle name="Normal 109" xfId="2321"/>
    <cellStyle name="Normal 11" xfId="2322"/>
    <cellStyle name="Normal 11 2" xfId="2323"/>
    <cellStyle name="Normal 11 3" xfId="2324"/>
    <cellStyle name="Normal 11 4" xfId="2676"/>
    <cellStyle name="Normal 11 5" xfId="2695"/>
    <cellStyle name="Normal 11_Mau" xfId="2325"/>
    <cellStyle name="Normal 110" xfId="2326"/>
    <cellStyle name="Normal 111" xfId="2327"/>
    <cellStyle name="Normal 112" xfId="2328"/>
    <cellStyle name="Normal 113" xfId="2329"/>
    <cellStyle name="Normal 114" xfId="2330"/>
    <cellStyle name="Normal 115" xfId="2331"/>
    <cellStyle name="Normal 116" xfId="2332"/>
    <cellStyle name="Normal 117" xfId="2333"/>
    <cellStyle name="Normal 118" xfId="2334"/>
    <cellStyle name="Normal 119" xfId="2335"/>
    <cellStyle name="Normal 12" xfId="2336"/>
    <cellStyle name="Normal 12 2" xfId="2337"/>
    <cellStyle name="Normal 120" xfId="2338"/>
    <cellStyle name="Normal 121" xfId="2339"/>
    <cellStyle name="Normal 122" xfId="2340"/>
    <cellStyle name="Normal 123" xfId="2341"/>
    <cellStyle name="Normal 124" xfId="2342"/>
    <cellStyle name="Normal 125" xfId="2343"/>
    <cellStyle name="Normal 126" xfId="2344"/>
    <cellStyle name="Normal 127" xfId="2345"/>
    <cellStyle name="Normal 128" xfId="2346"/>
    <cellStyle name="Normal 129" xfId="2347"/>
    <cellStyle name="Normal 13" xfId="2348"/>
    <cellStyle name="Normal 13 2" xfId="2696"/>
    <cellStyle name="Normal 130" xfId="2349"/>
    <cellStyle name="Normal 131" xfId="2350"/>
    <cellStyle name="Normal 132" xfId="2351"/>
    <cellStyle name="Normal 133" xfId="2352"/>
    <cellStyle name="Normal 134" xfId="2353"/>
    <cellStyle name="Normal 135" xfId="2354"/>
    <cellStyle name="Normal 136" xfId="2355"/>
    <cellStyle name="Normal 137" xfId="2356"/>
    <cellStyle name="Normal 138" xfId="2357"/>
    <cellStyle name="Normal 139" xfId="2358"/>
    <cellStyle name="Normal 14" xfId="2359"/>
    <cellStyle name="Normal 14 2" xfId="2697"/>
    <cellStyle name="Normal 140" xfId="2360"/>
    <cellStyle name="Normal 141" xfId="2361"/>
    <cellStyle name="Normal 142" xfId="2362"/>
    <cellStyle name="Normal 143" xfId="2363"/>
    <cellStyle name="Normal 144" xfId="2364"/>
    <cellStyle name="Normal 145" xfId="2365"/>
    <cellStyle name="Normal 146" xfId="2366"/>
    <cellStyle name="Normal 147" xfId="2367"/>
    <cellStyle name="Normal 148" xfId="2368"/>
    <cellStyle name="Normal 149" xfId="2369"/>
    <cellStyle name="Normal 15" xfId="2370"/>
    <cellStyle name="Normal 15 2" xfId="2681"/>
    <cellStyle name="Normal 15 4" xfId="2716"/>
    <cellStyle name="Normal 150" xfId="2371"/>
    <cellStyle name="Normal 151" xfId="2372"/>
    <cellStyle name="Normal 152" xfId="2373"/>
    <cellStyle name="Normal 153" xfId="2601"/>
    <cellStyle name="Normal 153 2" xfId="2707"/>
    <cellStyle name="Normal 154" xfId="2638"/>
    <cellStyle name="Normal 154 2" xfId="2677"/>
    <cellStyle name="Normal 155" xfId="2698"/>
    <cellStyle name="Normal 156" xfId="2706"/>
    <cellStyle name="Normal 157" xfId="2705"/>
    <cellStyle name="Normal 157 2" xfId="2722"/>
    <cellStyle name="Normal 158 2" xfId="2720"/>
    <cellStyle name="Normal 16" xfId="2374"/>
    <cellStyle name="Normal 17" xfId="2375"/>
    <cellStyle name="Normal 18" xfId="2376"/>
    <cellStyle name="Normal 19" xfId="2377"/>
    <cellStyle name="Normal 2" xfId="4"/>
    <cellStyle name="Normal 2 10" xfId="2378"/>
    <cellStyle name="Normal 2 11" xfId="2379"/>
    <cellStyle name="Normal 2 12" xfId="2380"/>
    <cellStyle name="Normal 2 13" xfId="2602"/>
    <cellStyle name="Normal 2 13 2" xfId="2603"/>
    <cellStyle name="Normal 2 13 3" xfId="2639"/>
    <cellStyle name="Normal 2 14" xfId="2640"/>
    <cellStyle name="Normal 2 16" xfId="2719"/>
    <cellStyle name="Normal 2 16 2" xfId="2725"/>
    <cellStyle name="Normal 2 2" xfId="2381"/>
    <cellStyle name="Normal 2 2 2" xfId="2382"/>
    <cellStyle name="Normal 2 2 2 2" xfId="2383"/>
    <cellStyle name="Normal 2 2 2 3" xfId="2384"/>
    <cellStyle name="Normal 2 2 3" xfId="2385"/>
    <cellStyle name="Normal 2 2 3 2" xfId="2386"/>
    <cellStyle name="Normal 2 2 3 3" xfId="2387"/>
    <cellStyle name="Normal 2 2 4" xfId="2388"/>
    <cellStyle name="Normal 2 2 5" xfId="2389"/>
    <cellStyle name="Normal 2 2_CS TT TK" xfId="2604"/>
    <cellStyle name="Normal 2 3" xfId="2390"/>
    <cellStyle name="Normal 2 3 2" xfId="2391"/>
    <cellStyle name="Normal 2 3 3" xfId="2392"/>
    <cellStyle name="Normal 2 4" xfId="2393"/>
    <cellStyle name="Normal 2 4 2" xfId="2394"/>
    <cellStyle name="Normal 2 4 3" xfId="2395"/>
    <cellStyle name="Normal 2 5" xfId="2396"/>
    <cellStyle name="Normal 2 6" xfId="2397"/>
    <cellStyle name="Normal 2 7" xfId="2398"/>
    <cellStyle name="Normal 2 7 2" xfId="2594"/>
    <cellStyle name="Normal 2 8" xfId="2399"/>
    <cellStyle name="Normal 2 9" xfId="2400"/>
    <cellStyle name="Normal 2_12 Chi so gia 2012(chuan) co so" xfId="2401"/>
    <cellStyle name="Normal 2_Copy of CSGSX Qui IV. 2011" xfId="2663"/>
    <cellStyle name="Normal 20" xfId="2402"/>
    <cellStyle name="Normal 21" xfId="2403"/>
    <cellStyle name="Normal 22" xfId="2404"/>
    <cellStyle name="Normal 23" xfId="2405"/>
    <cellStyle name="Normal 24" xfId="2406"/>
    <cellStyle name="Normal 24 2" xfId="2605"/>
    <cellStyle name="Normal 24 3" xfId="2606"/>
    <cellStyle name="Normal 24 4" xfId="2607"/>
    <cellStyle name="Normal 24 5" xfId="2608"/>
    <cellStyle name="Normal 25" xfId="2407"/>
    <cellStyle name="Normal 25 2" xfId="2609"/>
    <cellStyle name="Normal 25 3" xfId="2610"/>
    <cellStyle name="Normal 25 4" xfId="2611"/>
    <cellStyle name="Normal 25_CS TT TK" xfId="2612"/>
    <cellStyle name="Normal 26" xfId="2408"/>
    <cellStyle name="Normal 27" xfId="2409"/>
    <cellStyle name="Normal 28" xfId="2410"/>
    <cellStyle name="Normal 29" xfId="2411"/>
    <cellStyle name="Normal 3" xfId="2412"/>
    <cellStyle name="Normal 3 2" xfId="2413"/>
    <cellStyle name="Normal 3 2 2" xfId="2414"/>
    <cellStyle name="Normal 3 2 2 2" xfId="2593"/>
    <cellStyle name="Normal 3 2 2 2 2" xfId="2702"/>
    <cellStyle name="Normal 3 2 3" xfId="2415"/>
    <cellStyle name="Normal 3 2 4" xfId="2613"/>
    <cellStyle name="Normal 3 2_08 Thuong mai Tong muc - Diep" xfId="2416"/>
    <cellStyle name="Normal 3 3" xfId="2417"/>
    <cellStyle name="Normal 3 4" xfId="2418"/>
    <cellStyle name="Normal 3 5" xfId="2419"/>
    <cellStyle name="Normal 3 6" xfId="2420"/>
    <cellStyle name="Normal 3_01 Don vi HC" xfId="2421"/>
    <cellStyle name="Normal 30" xfId="2422"/>
    <cellStyle name="Normal 31" xfId="2423"/>
    <cellStyle name="Normal 32" xfId="2424"/>
    <cellStyle name="Normal 33" xfId="2425"/>
    <cellStyle name="Normal 34" xfId="2426"/>
    <cellStyle name="Normal 35" xfId="2427"/>
    <cellStyle name="Normal 36" xfId="2428"/>
    <cellStyle name="Normal 37" xfId="2429"/>
    <cellStyle name="Normal 38" xfId="2430"/>
    <cellStyle name="Normal 39" xfId="2431"/>
    <cellStyle name="Normal 4" xfId="2432"/>
    <cellStyle name="Normal 4 2" xfId="2433"/>
    <cellStyle name="Normal 4 2 2" xfId="2434"/>
    <cellStyle name="Normal 4 3" xfId="2435"/>
    <cellStyle name="Normal 4 4" xfId="2436"/>
    <cellStyle name="Normal 4 5" xfId="2437"/>
    <cellStyle name="Normal 4 6" xfId="2438"/>
    <cellStyle name="Normal 4_07 NGTT CN 2012" xfId="2439"/>
    <cellStyle name="Normal 40" xfId="2440"/>
    <cellStyle name="Normal 41" xfId="2441"/>
    <cellStyle name="Normal 42" xfId="2442"/>
    <cellStyle name="Normal 43" xfId="2443"/>
    <cellStyle name="Normal 44" xfId="2444"/>
    <cellStyle name="Normal 45" xfId="2445"/>
    <cellStyle name="Normal 46" xfId="2446"/>
    <cellStyle name="Normal 47" xfId="2447"/>
    <cellStyle name="Normal 48" xfId="2448"/>
    <cellStyle name="Normal 49" xfId="2449"/>
    <cellStyle name="Normal 5" xfId="2450"/>
    <cellStyle name="Normal 5 2" xfId="2451"/>
    <cellStyle name="Normal 5 3" xfId="2452"/>
    <cellStyle name="Normal 5 4" xfId="2453"/>
    <cellStyle name="Normal 5 5" xfId="2454"/>
    <cellStyle name="Normal 5 6" xfId="2455"/>
    <cellStyle name="Normal 5_Bieu GDP" xfId="2456"/>
    <cellStyle name="Normal 50" xfId="2457"/>
    <cellStyle name="Normal 51" xfId="2458"/>
    <cellStyle name="Normal 52" xfId="2459"/>
    <cellStyle name="Normal 53" xfId="2460"/>
    <cellStyle name="Normal 54" xfId="2461"/>
    <cellStyle name="Normal 55" xfId="2462"/>
    <cellStyle name="Normal 56" xfId="2463"/>
    <cellStyle name="Normal 57" xfId="2464"/>
    <cellStyle name="Normal 58" xfId="2465"/>
    <cellStyle name="Normal 59" xfId="2466"/>
    <cellStyle name="Normal 6" xfId="2467"/>
    <cellStyle name="Normal 6 2" xfId="2468"/>
    <cellStyle name="Normal 6 3" xfId="2469"/>
    <cellStyle name="Normal 6 4" xfId="2614"/>
    <cellStyle name="Normal 6 5" xfId="2615"/>
    <cellStyle name="Normal 6 6" xfId="2616"/>
    <cellStyle name="Normal 6_CS TT TK" xfId="2617"/>
    <cellStyle name="Normal 60" xfId="2470"/>
    <cellStyle name="Normal 61" xfId="2471"/>
    <cellStyle name="Normal 62" xfId="2472"/>
    <cellStyle name="Normal 63" xfId="2473"/>
    <cellStyle name="Normal 64" xfId="2474"/>
    <cellStyle name="Normal 65" xfId="2475"/>
    <cellStyle name="Normal 66" xfId="2476"/>
    <cellStyle name="Normal 67" xfId="2477"/>
    <cellStyle name="Normal 68" xfId="2478"/>
    <cellStyle name="Normal 69" xfId="2479"/>
    <cellStyle name="Normal 7" xfId="1"/>
    <cellStyle name="Normal 7 2" xfId="2480"/>
    <cellStyle name="Normal 7 2 2" xfId="2618"/>
    <cellStyle name="Normal 7 2 3" xfId="2619"/>
    <cellStyle name="Normal 7 2 4" xfId="2620"/>
    <cellStyle name="Normal 7 3" xfId="2481"/>
    <cellStyle name="Normal 7 4" xfId="2482"/>
    <cellStyle name="Normal 7 5" xfId="2483"/>
    <cellStyle name="Normal 7 6" xfId="2621"/>
    <cellStyle name="Normal 7 7" xfId="2678"/>
    <cellStyle name="Normal 7_Bieu GDP" xfId="2484"/>
    <cellStyle name="Normal 7_Xl0000108" xfId="2710"/>
    <cellStyle name="Normal 70" xfId="2485"/>
    <cellStyle name="Normal 71" xfId="2486"/>
    <cellStyle name="Normal 72" xfId="2487"/>
    <cellStyle name="Normal 73" xfId="2488"/>
    <cellStyle name="Normal 74" xfId="2489"/>
    <cellStyle name="Normal 75" xfId="2490"/>
    <cellStyle name="Normal 76" xfId="2491"/>
    <cellStyle name="Normal 77" xfId="2492"/>
    <cellStyle name="Normal 78" xfId="2493"/>
    <cellStyle name="Normal 79" xfId="2494"/>
    <cellStyle name="Normal 8" xfId="2495"/>
    <cellStyle name="Normal 8 2" xfId="2496"/>
    <cellStyle name="Normal 8 2 2" xfId="2622"/>
    <cellStyle name="Normal 8 2 3" xfId="2623"/>
    <cellStyle name="Normal 8 2 4" xfId="2624"/>
    <cellStyle name="Normal 8 2_CS TT TK" xfId="2625"/>
    <cellStyle name="Normal 8 3" xfId="2497"/>
    <cellStyle name="Normal 8 4" xfId="2626"/>
    <cellStyle name="Normal 8 5" xfId="2627"/>
    <cellStyle name="Normal 8 6" xfId="2628"/>
    <cellStyle name="Normal 8 7" xfId="2629"/>
    <cellStyle name="Normal 8_Bieu GDP" xfId="2498"/>
    <cellStyle name="Normal 80" xfId="2499"/>
    <cellStyle name="Normal 81" xfId="2500"/>
    <cellStyle name="Normal 82" xfId="2501"/>
    <cellStyle name="Normal 83" xfId="2502"/>
    <cellStyle name="Normal 84" xfId="2503"/>
    <cellStyle name="Normal 85" xfId="2504"/>
    <cellStyle name="Normal 86" xfId="2505"/>
    <cellStyle name="Normal 87" xfId="2506"/>
    <cellStyle name="Normal 88" xfId="2507"/>
    <cellStyle name="Normal 89" xfId="2508"/>
    <cellStyle name="Normal 9" xfId="2509"/>
    <cellStyle name="Normal 9 2" xfId="2510"/>
    <cellStyle name="Normal 9 3" xfId="2511"/>
    <cellStyle name="Normal 9 4" xfId="2699"/>
    <cellStyle name="Normal 9_FDI " xfId="2512"/>
    <cellStyle name="Normal 90" xfId="2513"/>
    <cellStyle name="Normal 91" xfId="2514"/>
    <cellStyle name="Normal 92" xfId="2515"/>
    <cellStyle name="Normal 93" xfId="2516"/>
    <cellStyle name="Normal 94" xfId="2517"/>
    <cellStyle name="Normal 95" xfId="2518"/>
    <cellStyle name="Normal 96" xfId="2519"/>
    <cellStyle name="Normal 97" xfId="2520"/>
    <cellStyle name="Normal 98" xfId="2521"/>
    <cellStyle name="Normal 99" xfId="2522"/>
    <cellStyle name="Normal_02NN" xfId="2"/>
    <cellStyle name="Normal_03&amp;04CN" xfId="2633"/>
    <cellStyle name="Normal_05XD 2" xfId="2649"/>
    <cellStyle name="Normal_05XD_Dautu(6-2011)" xfId="2641"/>
    <cellStyle name="Normal_06DTNN" xfId="2646"/>
    <cellStyle name="Normal_07Dulich11 2" xfId="2648"/>
    <cellStyle name="Normal_07gia" xfId="2664"/>
    <cellStyle name="Normal_07gia_chi so gia PPI3.2012" xfId="2665"/>
    <cellStyle name="Normal_07VT" xfId="2657"/>
    <cellStyle name="Normal_08-12TM" xfId="2700"/>
    <cellStyle name="Normal_08tmt3" xfId="2656"/>
    <cellStyle name="Normal_08tmt3_VT- TM Diep" xfId="2655"/>
    <cellStyle name="Normal_BC CSG NLTS Qui 1  2011" xfId="2666"/>
    <cellStyle name="Normal_BC CSG NLTS Qui 1  2011 2" xfId="2712"/>
    <cellStyle name="Normal_Bctiendo2000" xfId="2701"/>
    <cellStyle name="Normal_Bieu 04 2014" xfId="2715"/>
    <cellStyle name="Normal_Bieu04.072" xfId="2647"/>
    <cellStyle name="Normal_Book2" xfId="2667"/>
    <cellStyle name="Normal_Chinh thuc DX 2006 2" xfId="5"/>
    <cellStyle name="Normal_Copy of CSGSX Qui IV. 2011" xfId="2668"/>
    <cellStyle name="Normal_Dau tu 2" xfId="2651"/>
    <cellStyle name="Normal_Dautu" xfId="2652"/>
    <cellStyle name="Normal_GDP 9 thang" xfId="2711"/>
    <cellStyle name="Normal_Gui Vu TH-Bao cao nhanh VDT 2006" xfId="2650"/>
    <cellStyle name="Normal_nhanh sap xep lai 2 2" xfId="2703"/>
    <cellStyle name="Normal_nhanh sap xep lai 3" xfId="2659"/>
    <cellStyle name="Normal_Sheet1" xfId="2632"/>
    <cellStyle name="Normal_solieu gdp 2" xfId="2645"/>
    <cellStyle name="Normal_solieu gdp 2 2" xfId="2682"/>
    <cellStyle name="Normal_SPT3-96" xfId="2642"/>
    <cellStyle name="Normal_SPT3-96_Bieu 012011 2" xfId="2653"/>
    <cellStyle name="Normal_SPT3-96_Bieudautu_Dautu(6-2011)" xfId="2654"/>
    <cellStyle name="Normal_SPT3-96_Van tai12.2010" xfId="2658"/>
    <cellStyle name="Normal_Tieu thu-Ton kho thang 7.2012 (dieu chinh)" xfId="2643"/>
    <cellStyle name="Normal_VTAI 2" xfId="3"/>
    <cellStyle name="Normal_Xl0000008" xfId="2662"/>
    <cellStyle name="Normal_Xl0000107" xfId="2644"/>
    <cellStyle name="Normal_Xl0000109" xfId="2669"/>
    <cellStyle name="Normal_Xl0000109_1" xfId="2680"/>
    <cellStyle name="Normal_Xl0000110" xfId="2714"/>
    <cellStyle name="Normal_Xl0000117" xfId="2713"/>
    <cellStyle name="Normal_Xl0000141" xfId="2631"/>
    <cellStyle name="Normal_Xl0000156" xfId="2661"/>
    <cellStyle name="Normal_Xl0000163" xfId="2670"/>
    <cellStyle name="Normal_Xl0000203" xfId="2660"/>
    <cellStyle name="Normal1" xfId="2523"/>
    <cellStyle name="Normal1 2" xfId="2524"/>
    <cellStyle name="Normal1 3" xfId="2525"/>
    <cellStyle name="Note 2" xfId="2526"/>
    <cellStyle name="Output 2" xfId="2527"/>
    <cellStyle name="Percent [2]" xfId="2528"/>
    <cellStyle name="Percent 2" xfId="2529"/>
    <cellStyle name="Percent 2 2" xfId="2530"/>
    <cellStyle name="Percent 2 3" xfId="2531"/>
    <cellStyle name="Percent 3" xfId="2532"/>
    <cellStyle name="Percent 3 2" xfId="2533"/>
    <cellStyle name="Percent 3 3" xfId="2534"/>
    <cellStyle name="Percent 4" xfId="2535"/>
    <cellStyle name="Percent 4 2" xfId="2536"/>
    <cellStyle name="Percent 4 3" xfId="2537"/>
    <cellStyle name="Percent 4 4" xfId="2679"/>
    <cellStyle name="Percent 5" xfId="2538"/>
    <cellStyle name="Percent 5 2" xfId="2539"/>
    <cellStyle name="Percent 5 3" xfId="2540"/>
    <cellStyle name="Style 1" xfId="2541"/>
    <cellStyle name="Style 10" xfId="2542"/>
    <cellStyle name="Style 11" xfId="2543"/>
    <cellStyle name="Style 2" xfId="2544"/>
    <cellStyle name="Style 3" xfId="2545"/>
    <cellStyle name="Style 4" xfId="2546"/>
    <cellStyle name="Style 5" xfId="2547"/>
    <cellStyle name="Style 6" xfId="2548"/>
    <cellStyle name="Style 7" xfId="2549"/>
    <cellStyle name="Style 8" xfId="2550"/>
    <cellStyle name="Style 9" xfId="2551"/>
    <cellStyle name="Style1" xfId="2552"/>
    <cellStyle name="Style2" xfId="2553"/>
    <cellStyle name="Style3" xfId="2554"/>
    <cellStyle name="Style4" xfId="2555"/>
    <cellStyle name="Style5" xfId="2556"/>
    <cellStyle name="Style6" xfId="2557"/>
    <cellStyle name="Style7" xfId="2558"/>
    <cellStyle name="subhead" xfId="2559"/>
    <cellStyle name="thvt" xfId="2560"/>
    <cellStyle name="Total 2" xfId="2561"/>
    <cellStyle name="Total 3" xfId="2562"/>
    <cellStyle name="Total 4" xfId="2563"/>
    <cellStyle name="Total 5" xfId="2564"/>
    <cellStyle name="Total 6" xfId="2565"/>
    <cellStyle name="Total 7" xfId="2566"/>
    <cellStyle name="Total 8" xfId="2567"/>
    <cellStyle name="Total 9" xfId="2568"/>
    <cellStyle name="Warning Text 2" xfId="2569"/>
    <cellStyle name="xanh" xfId="2630"/>
    <cellStyle name="xuan" xfId="2570"/>
    <cellStyle name="ปกติ_gdp2006q4" xfId="2571"/>
    <cellStyle name=" [0.00]_ Att. 1- Cover" xfId="2572"/>
    <cellStyle name="_ Att. 1- Cover" xfId="2573"/>
    <cellStyle name="?_ Att. 1- Cover" xfId="2574"/>
    <cellStyle name="똿뗦먛귟 [0.00]_PRODUCT DETAIL Q1" xfId="2575"/>
    <cellStyle name="똿뗦먛귟_PRODUCT DETAIL Q1" xfId="2576"/>
    <cellStyle name="믅됞 [0.00]_PRODUCT DETAIL Q1" xfId="2577"/>
    <cellStyle name="믅됞_PRODUCT DETAIL Q1" xfId="2578"/>
    <cellStyle name="백분율_95" xfId="2579"/>
    <cellStyle name="뷭?_BOOKSHIP" xfId="2580"/>
    <cellStyle name="콤마 [0]_1202" xfId="2581"/>
    <cellStyle name="콤마_1202" xfId="2582"/>
    <cellStyle name="통화 [0]_1202" xfId="2583"/>
    <cellStyle name="통화_1202" xfId="2584"/>
    <cellStyle name="표준_(정보부문)월별인원계획" xfId="2585"/>
    <cellStyle name="一般_00Q3902REV.1" xfId="2586"/>
    <cellStyle name="千分位[0]_00Q3902REV.1" xfId="2587"/>
    <cellStyle name="千分位_00Q3902REV.1" xfId="2588"/>
    <cellStyle name="標準_list of commodities" xfId="2589"/>
    <cellStyle name="貨幣 [0]_00Q3902REV.1" xfId="2590"/>
    <cellStyle name="貨幣[0]_BRE" xfId="2591"/>
    <cellStyle name="貨幣_00Q3902REV.1" xfId="25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externalLink" Target="externalLinks/externalLink4.xml"/><Relationship Id="rId55" Type="http://schemas.openxmlformats.org/officeDocument/2006/relationships/externalLink" Target="externalLinks/externalLink9.xml"/><Relationship Id="rId63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7.xml"/><Relationship Id="rId58" Type="http://schemas.openxmlformats.org/officeDocument/2006/relationships/externalLink" Target="externalLinks/externalLink12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56" Type="http://schemas.openxmlformats.org/officeDocument/2006/relationships/externalLink" Target="externalLinks/externalLink10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3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8.xml"/><Relationship Id="rId62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57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6.xml"/><Relationship Id="rId60" Type="http://schemas.openxmlformats.org/officeDocument/2006/relationships/externalLink" Target="externalLinks/externalLink14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[PNT-P3.xls]XXXXX\XX"/>
      <sheetName val="[PNT-P3.xls]C/c t)eu"/>
      <sheetName val="[PNT-P3.xls]C4ulu/ngq.1.05"/>
      <sheetName val="bÑi_x0003_?²r_x0013_?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TH Ky Afh"/>
      <sheetName val="KHTS_x0000__x000d_2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԰_x0000_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T±1 "/>
      <sheetName val="411"/>
      <sheetName val="632"/>
      <sheetName val="333"/>
      <sheetName val="1uÝ1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_x0000__x000f__x0000_︀ᇕ԰_x0000_缀"/>
      <sheetName val="[PNT-P3.xlsѝKQKDKTﴀ셅u淪洂"/>
      <sheetName val="GS09-chi TM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TH  goi _x0014_-x"/>
      <sheetName val="_x0000__x0000_di trong  tong"/>
      <sheetName val="QUY IV _x0005__x0000_"/>
      <sheetName val="P201-TP20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Thang1"/>
      <sheetName val="Thang2"/>
      <sheetName val="Thang3"/>
      <sheetName val="Thang 4"/>
      <sheetName val="23+32þ"/>
      <sheetName val="Tonf hop"/>
      <sheetName val="CoquyTM"/>
      <sheetName val="_x0000_"/>
      <sheetName val="TH_B¸"/>
      <sheetName val="T8-9_x0008_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È"/>
      <sheetName val="PNT-QUOT-#3"/>
      <sheetName val="COAT&amp;WRAP-QIOT-#3"/>
      <sheetName val="Nhap_lie"/>
      <sheetName val="Nhap_lie(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Km282-Km_x0003_?3"/>
      <sheetName val="lapdap TB "/>
      <sheetName val=" GT CPhi tung dot"/>
      <sheetName val="[IBASE2.XLS䁝BC6tT17"/>
      <sheetName val="TK13_x0005_"/>
      <sheetName val="Bia¬"/>
      <sheetName val="THQþ"/>
      <sheetName val="7 THAI NGUYEN"/>
      <sheetName val="CongNo"/>
      <sheetName val="TD khao sat"/>
      <sheetName val="_x0000__x0000__x0005__x0000__x0000_"/>
      <sheetName val="CHITIET VL-NC"/>
      <sheetName val="DON GIA"/>
      <sheetName val="ESTI."/>
      <sheetName val="DI-ESTI"/>
      <sheetName val="THTBþ"/>
      <sheetName val="nghi dinh-_x0004__x0010_"/>
      <sheetName val="Cong hop 2,0ࡸ2,0"/>
      <sheetName val="Biaþ"/>
      <sheetName val="Luot"/>
      <sheetName val="IBASE2"/>
      <sheetName val="KQKDKT#04-1"/>
      <sheetName val="VtuHaTheSauTBABenThuy1 Ш2)"/>
      <sheetName val="GIA 뭼UOC"/>
      <sheetName val="Soqu_x0005__x0000__x0000_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Diem mon hoc"/>
      <sheetName val="Diem Tong ket"/>
      <sheetName val="DS - HoTen"/>
      <sheetName val="DS-Loc"/>
      <sheetName val="thong ke_x0000_"/>
      <sheetName val="TH dat "/>
      <sheetName val="chi phi cap tien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/>
  </sheetViews>
  <sheetFormatPr defaultColWidth="8" defaultRowHeight="15.75"/>
  <cols>
    <col min="1" max="1" width="1.33203125" style="85" customWidth="1"/>
    <col min="2" max="2" width="32.6640625" style="85" customWidth="1"/>
    <col min="3" max="3" width="6.77734375" style="85" customWidth="1"/>
    <col min="4" max="4" width="7.109375" style="85" customWidth="1"/>
    <col min="5" max="5" width="6.77734375" style="85" customWidth="1"/>
    <col min="6" max="7" width="5.21875" style="85" customWidth="1"/>
    <col min="8" max="8" width="5.21875" style="474" customWidth="1"/>
    <col min="9" max="9" width="8" style="85"/>
    <col min="10" max="10" width="9.109375" style="473" bestFit="1" customWidth="1"/>
    <col min="11" max="11" width="8.109375" style="473" bestFit="1" customWidth="1"/>
    <col min="12" max="12" width="9" style="473" bestFit="1" customWidth="1"/>
    <col min="13" max="13" width="8" style="473"/>
    <col min="14" max="16384" width="8" style="85"/>
  </cols>
  <sheetData>
    <row r="1" spans="1:12" ht="18" customHeight="1">
      <c r="A1" s="91" t="s">
        <v>557</v>
      </c>
      <c r="B1" s="91"/>
    </row>
    <row r="2" spans="1:12" ht="18" customHeight="1">
      <c r="A2" s="91"/>
      <c r="B2" s="91"/>
    </row>
    <row r="3" spans="1:12" ht="18" customHeight="1">
      <c r="A3" s="86"/>
      <c r="B3" s="90"/>
      <c r="C3" s="489"/>
      <c r="D3" s="489"/>
      <c r="E3" s="489"/>
      <c r="F3" s="489"/>
      <c r="G3" s="489"/>
      <c r="H3" s="488" t="s">
        <v>378</v>
      </c>
    </row>
    <row r="4" spans="1:12" ht="15.95" customHeight="1">
      <c r="A4" s="89"/>
      <c r="B4" s="487"/>
      <c r="C4" s="249" t="s">
        <v>556</v>
      </c>
      <c r="D4" s="249" t="s">
        <v>129</v>
      </c>
      <c r="E4" s="249" t="s">
        <v>465</v>
      </c>
      <c r="F4" s="961" t="s">
        <v>563</v>
      </c>
      <c r="G4" s="961"/>
      <c r="H4" s="961"/>
      <c r="I4" s="485"/>
    </row>
    <row r="5" spans="1:12" ht="15.95" customHeight="1">
      <c r="A5" s="87"/>
      <c r="B5" s="486"/>
      <c r="C5" s="247" t="s">
        <v>176</v>
      </c>
      <c r="D5" s="247" t="s">
        <v>175</v>
      </c>
      <c r="E5" s="247" t="s">
        <v>125</v>
      </c>
      <c r="F5" s="247" t="s">
        <v>316</v>
      </c>
      <c r="G5" s="247" t="s">
        <v>382</v>
      </c>
      <c r="H5" s="248" t="s">
        <v>177</v>
      </c>
      <c r="I5" s="485"/>
    </row>
    <row r="6" spans="1:12" ht="15.95" customHeight="1">
      <c r="A6" s="87"/>
      <c r="B6" s="486"/>
      <c r="C6" s="247" t="s">
        <v>124</v>
      </c>
      <c r="D6" s="247" t="s">
        <v>124</v>
      </c>
      <c r="E6" s="247" t="s">
        <v>124</v>
      </c>
      <c r="F6" s="247" t="s">
        <v>124</v>
      </c>
      <c r="G6" s="247" t="s">
        <v>124</v>
      </c>
      <c r="H6" s="247" t="s">
        <v>124</v>
      </c>
      <c r="I6" s="485"/>
    </row>
    <row r="7" spans="1:12" ht="15.95" customHeight="1">
      <c r="A7" s="87"/>
      <c r="B7" s="486"/>
      <c r="C7" s="942">
        <v>2020</v>
      </c>
      <c r="D7" s="942">
        <v>2020</v>
      </c>
      <c r="E7" s="942">
        <v>2020</v>
      </c>
      <c r="F7" s="942">
        <v>2020</v>
      </c>
      <c r="G7" s="942">
        <v>2020</v>
      </c>
      <c r="H7" s="942">
        <v>2020</v>
      </c>
      <c r="I7" s="485"/>
    </row>
    <row r="8" spans="1:12" ht="13.5" customHeight="1">
      <c r="A8" s="86"/>
      <c r="B8" s="88"/>
      <c r="C8" s="484"/>
      <c r="D8" s="484"/>
      <c r="E8" s="484"/>
      <c r="F8" s="484"/>
    </row>
    <row r="9" spans="1:12" ht="20.100000000000001" customHeight="1">
      <c r="A9" s="962" t="s">
        <v>148</v>
      </c>
      <c r="B9" s="962"/>
      <c r="C9" s="490">
        <v>1193484.7648275495</v>
      </c>
      <c r="D9" s="490">
        <v>1382995.4828212936</v>
      </c>
      <c r="E9" s="490">
        <v>2576480.2476488431</v>
      </c>
      <c r="F9" s="491">
        <v>100</v>
      </c>
      <c r="G9" s="491">
        <v>100</v>
      </c>
      <c r="H9" s="491">
        <v>100</v>
      </c>
      <c r="I9" s="209"/>
      <c r="J9" s="209"/>
      <c r="K9" s="209"/>
      <c r="L9" s="477"/>
    </row>
    <row r="10" spans="1:12" ht="20.100000000000001" customHeight="1">
      <c r="A10" s="475"/>
      <c r="B10" s="478" t="s">
        <v>291</v>
      </c>
      <c r="C10" s="490">
        <v>120032.6789073773</v>
      </c>
      <c r="D10" s="490">
        <v>244699.20122410217</v>
      </c>
      <c r="E10" s="490">
        <v>364731.88013147947</v>
      </c>
      <c r="F10" s="491">
        <v>10.057328123892827</v>
      </c>
      <c r="G10" s="491">
        <v>17.693420135033183</v>
      </c>
      <c r="H10" s="491">
        <v>14.156207114893043</v>
      </c>
      <c r="I10" s="209"/>
      <c r="J10" s="209"/>
      <c r="K10" s="209"/>
      <c r="L10" s="477"/>
    </row>
    <row r="11" spans="1:12" ht="20.100000000000001" customHeight="1">
      <c r="A11" s="86"/>
      <c r="B11" s="480" t="s">
        <v>290</v>
      </c>
      <c r="C11" s="492">
        <v>80562.796262784657</v>
      </c>
      <c r="D11" s="492">
        <v>188604.39358129565</v>
      </c>
      <c r="E11" s="492">
        <v>269167.18984408031</v>
      </c>
      <c r="F11" s="493">
        <v>6.7502157243226684</v>
      </c>
      <c r="G11" s="493">
        <v>13.637383196403869</v>
      </c>
      <c r="H11" s="493">
        <v>10.44708920589272</v>
      </c>
      <c r="I11" s="209"/>
      <c r="J11" s="477"/>
      <c r="K11" s="477"/>
      <c r="L11" s="476"/>
    </row>
    <row r="12" spans="1:12" ht="20.100000000000001" customHeight="1">
      <c r="A12" s="86"/>
      <c r="B12" s="480" t="s">
        <v>52</v>
      </c>
      <c r="C12" s="492">
        <v>8327.9040911535012</v>
      </c>
      <c r="D12" s="492">
        <v>9354</v>
      </c>
      <c r="E12" s="492">
        <v>17682</v>
      </c>
      <c r="F12" s="493">
        <v>0.69778051103625338</v>
      </c>
      <c r="G12" s="493">
        <v>0.67</v>
      </c>
      <c r="H12" s="493">
        <v>0.68626140256247437</v>
      </c>
      <c r="I12" s="209"/>
      <c r="J12" s="477"/>
      <c r="K12" s="477"/>
      <c r="L12" s="476"/>
    </row>
    <row r="13" spans="1:12" ht="20.100000000000001" customHeight="1">
      <c r="A13" s="86"/>
      <c r="B13" s="480" t="s">
        <v>53</v>
      </c>
      <c r="C13" s="492">
        <v>31141.978553439138</v>
      </c>
      <c r="D13" s="492">
        <v>46741.322249699937</v>
      </c>
      <c r="E13" s="492">
        <v>77883.300803139078</v>
      </c>
      <c r="F13" s="493">
        <v>2.6093318885339056</v>
      </c>
      <c r="G13" s="493">
        <v>3.3797161907100532</v>
      </c>
      <c r="H13" s="493">
        <v>3.0228565064378499</v>
      </c>
      <c r="I13" s="209"/>
      <c r="J13" s="477"/>
      <c r="K13" s="477"/>
      <c r="L13" s="476"/>
    </row>
    <row r="14" spans="1:12" ht="20.100000000000001" customHeight="1">
      <c r="A14" s="475"/>
      <c r="B14" s="478" t="s">
        <v>289</v>
      </c>
      <c r="C14" s="490">
        <v>421123.08568643581</v>
      </c>
      <c r="D14" s="490">
        <v>440569.0980188282</v>
      </c>
      <c r="E14" s="490">
        <v>861692.183705264</v>
      </c>
      <c r="F14" s="491">
        <v>35.28</v>
      </c>
      <c r="G14" s="491">
        <v>31.856148735936053</v>
      </c>
      <c r="H14" s="491">
        <v>33.444548410242916</v>
      </c>
      <c r="I14" s="209"/>
      <c r="J14" s="477"/>
      <c r="K14" s="477"/>
      <c r="L14" s="477"/>
    </row>
    <row r="15" spans="1:12" ht="20.100000000000001" customHeight="1">
      <c r="A15" s="86"/>
      <c r="B15" s="480" t="s">
        <v>288</v>
      </c>
      <c r="C15" s="492">
        <v>364348.0639633055</v>
      </c>
      <c r="D15" s="492">
        <v>357229.22644023428</v>
      </c>
      <c r="E15" s="492">
        <v>721577.29040353978</v>
      </c>
      <c r="F15" s="493">
        <v>30.528086717215142</v>
      </c>
      <c r="G15" s="493">
        <v>25.830107970525766</v>
      </c>
      <c r="H15" s="493">
        <v>28.006319515238399</v>
      </c>
      <c r="I15" s="209"/>
      <c r="J15" s="477"/>
      <c r="K15" s="477"/>
      <c r="L15" s="477"/>
    </row>
    <row r="16" spans="1:12" ht="20.100000000000001" customHeight="1">
      <c r="A16" s="86"/>
      <c r="B16" s="480" t="s">
        <v>559</v>
      </c>
      <c r="C16" s="492">
        <v>92573.904937023166</v>
      </c>
      <c r="D16" s="492">
        <v>55205</v>
      </c>
      <c r="E16" s="492">
        <v>147779</v>
      </c>
      <c r="F16" s="493">
        <v>7.7566055022411176</v>
      </c>
      <c r="G16" s="493">
        <v>3.99166543990557</v>
      </c>
      <c r="H16" s="493">
        <v>5.73</v>
      </c>
      <c r="I16" s="209"/>
      <c r="J16" s="477"/>
      <c r="K16" s="477"/>
      <c r="L16" s="476"/>
    </row>
    <row r="17" spans="1:12" ht="20.100000000000001" customHeight="1">
      <c r="A17" s="86"/>
      <c r="B17" s="480" t="s">
        <v>560</v>
      </c>
      <c r="C17" s="492">
        <v>199355.18566901013</v>
      </c>
      <c r="D17" s="492">
        <v>235315.38081003868</v>
      </c>
      <c r="E17" s="492">
        <v>434670</v>
      </c>
      <c r="F17" s="493">
        <v>16.703622161261155</v>
      </c>
      <c r="G17" s="493">
        <v>17.02</v>
      </c>
      <c r="H17" s="493">
        <v>16.870712161512035</v>
      </c>
      <c r="I17" s="209"/>
      <c r="J17" s="477"/>
      <c r="K17" s="477"/>
      <c r="L17" s="476"/>
    </row>
    <row r="18" spans="1:12" ht="27" customHeight="1">
      <c r="A18" s="86"/>
      <c r="B18" s="479" t="s">
        <v>561</v>
      </c>
      <c r="C18" s="492">
        <v>65224.006451055735</v>
      </c>
      <c r="D18" s="492">
        <v>58928.370427720445</v>
      </c>
      <c r="E18" s="492">
        <v>124152.37687877618</v>
      </c>
      <c r="F18" s="493">
        <v>5.4650053669080698</v>
      </c>
      <c r="G18" s="493">
        <v>4.260922841736785</v>
      </c>
      <c r="H18" s="493">
        <v>4.8186814935635907</v>
      </c>
      <c r="I18" s="209"/>
      <c r="J18" s="477"/>
      <c r="K18" s="477"/>
      <c r="L18" s="476"/>
    </row>
    <row r="19" spans="1:12" ht="27" customHeight="1">
      <c r="A19" s="86"/>
      <c r="B19" s="479" t="s">
        <v>562</v>
      </c>
      <c r="C19" s="494">
        <v>7194.9669062164585</v>
      </c>
      <c r="D19" s="492">
        <v>7780.9224792423274</v>
      </c>
      <c r="E19" s="494">
        <v>14975.889385458786</v>
      </c>
      <c r="F19" s="493">
        <v>0.60285368680479823</v>
      </c>
      <c r="G19" s="493">
        <v>0.56261373055025043</v>
      </c>
      <c r="H19" s="493">
        <v>0.58125380154282091</v>
      </c>
      <c r="I19" s="209"/>
      <c r="J19" s="477"/>
      <c r="K19" s="477"/>
      <c r="L19" s="476"/>
    </row>
    <row r="20" spans="1:12" ht="20.100000000000001" customHeight="1">
      <c r="A20" s="86"/>
      <c r="B20" s="480" t="s">
        <v>142</v>
      </c>
      <c r="C20" s="494">
        <v>56775.021723130325</v>
      </c>
      <c r="D20" s="495">
        <v>83339.871578593928</v>
      </c>
      <c r="E20" s="494">
        <v>140114.89330172425</v>
      </c>
      <c r="F20" s="493">
        <v>4.75</v>
      </c>
      <c r="G20" s="493">
        <v>6.0260407654102837</v>
      </c>
      <c r="H20" s="493">
        <v>5.45</v>
      </c>
      <c r="I20" s="209"/>
      <c r="J20" s="477"/>
      <c r="K20" s="477"/>
      <c r="L20" s="476"/>
    </row>
    <row r="21" spans="1:12" ht="20.100000000000001" customHeight="1">
      <c r="A21" s="475"/>
      <c r="B21" s="481" t="s">
        <v>51</v>
      </c>
      <c r="C21" s="496">
        <v>525607.78450570046</v>
      </c>
      <c r="D21" s="497">
        <v>557662</v>
      </c>
      <c r="E21" s="498">
        <v>1083270.3466963661</v>
      </c>
      <c r="F21" s="491">
        <v>44.039756517683514</v>
      </c>
      <c r="G21" s="491">
        <v>40.322804312638887</v>
      </c>
      <c r="H21" s="491">
        <v>42.044581854834718</v>
      </c>
      <c r="I21" s="209"/>
      <c r="J21" s="209"/>
      <c r="K21" s="209"/>
      <c r="L21" s="477"/>
    </row>
    <row r="22" spans="1:12" ht="27" customHeight="1">
      <c r="A22" s="86"/>
      <c r="B22" s="479" t="s">
        <v>286</v>
      </c>
      <c r="C22" s="495">
        <v>149028.38853595135</v>
      </c>
      <c r="D22" s="495">
        <v>141905.59137997704</v>
      </c>
      <c r="E22" s="494">
        <v>290933.97991592839</v>
      </c>
      <c r="F22" s="493">
        <v>12.486827894906975</v>
      </c>
      <c r="G22" s="493">
        <v>10.260741495011349</v>
      </c>
      <c r="H22" s="493">
        <v>11.291915790211046</v>
      </c>
      <c r="I22" s="209"/>
      <c r="J22" s="477"/>
      <c r="K22" s="477"/>
      <c r="L22" s="476"/>
    </row>
    <row r="23" spans="1:12" ht="20.100000000000001" customHeight="1">
      <c r="A23" s="86"/>
      <c r="B23" s="480" t="s">
        <v>285</v>
      </c>
      <c r="C23" s="495">
        <v>32725.177612019157</v>
      </c>
      <c r="D23" s="495">
        <v>30758.870513282331</v>
      </c>
      <c r="E23" s="494">
        <v>63484.048125301488</v>
      </c>
      <c r="F23" s="493">
        <v>2.7419853672575139</v>
      </c>
      <c r="G23" s="493">
        <v>2.2240759926803677</v>
      </c>
      <c r="H23" s="493">
        <v>2.4639834977672974</v>
      </c>
      <c r="I23" s="209"/>
      <c r="J23" s="477"/>
      <c r="K23" s="477"/>
      <c r="L23" s="476"/>
    </row>
    <row r="24" spans="1:12" ht="20.100000000000001" customHeight="1">
      <c r="A24" s="86"/>
      <c r="B24" s="480" t="s">
        <v>147</v>
      </c>
      <c r="C24" s="495">
        <v>44041.863004259176</v>
      </c>
      <c r="D24" s="495">
        <v>36031.830142576662</v>
      </c>
      <c r="E24" s="494">
        <v>80073.693146835838</v>
      </c>
      <c r="F24" s="493">
        <v>3.6901906335287769</v>
      </c>
      <c r="G24" s="493">
        <v>2.6053469147326624</v>
      </c>
      <c r="H24" s="493">
        <v>3.1078714156612213</v>
      </c>
      <c r="I24" s="209"/>
      <c r="J24" s="477"/>
      <c r="K24" s="477"/>
      <c r="L24" s="476"/>
    </row>
    <row r="25" spans="1:12" ht="20.100000000000001" customHeight="1">
      <c r="A25" s="86"/>
      <c r="B25" s="480" t="s">
        <v>143</v>
      </c>
      <c r="C25" s="495">
        <v>8589.3470094826953</v>
      </c>
      <c r="D25" s="495">
        <v>9370.9422578753292</v>
      </c>
      <c r="E25" s="494">
        <v>17960.289267358025</v>
      </c>
      <c r="F25" s="493">
        <v>0.71968635567156136</v>
      </c>
      <c r="G25" s="493">
        <v>0.67758299822922941</v>
      </c>
      <c r="H25" s="493">
        <v>0.69708623940539094</v>
      </c>
      <c r="I25" s="209"/>
      <c r="J25" s="477"/>
      <c r="K25" s="477"/>
      <c r="L25" s="476"/>
    </row>
    <row r="26" spans="1:12" ht="20.100000000000001" customHeight="1">
      <c r="A26" s="86"/>
      <c r="B26" s="480" t="s">
        <v>284</v>
      </c>
      <c r="C26" s="495">
        <v>42082.201035237384</v>
      </c>
      <c r="D26" s="495">
        <v>61706.203465649007</v>
      </c>
      <c r="E26" s="494">
        <v>103788.40450088639</v>
      </c>
      <c r="F26" s="493">
        <v>3.525993986300946</v>
      </c>
      <c r="G26" s="493">
        <v>4.4617791042794384</v>
      </c>
      <c r="H26" s="493">
        <v>4.0283019672127542</v>
      </c>
      <c r="I26" s="209"/>
      <c r="J26" s="477"/>
      <c r="K26" s="477"/>
      <c r="L26" s="476"/>
    </row>
    <row r="27" spans="1:12" ht="20.100000000000001" customHeight="1">
      <c r="A27" s="86"/>
      <c r="B27" s="479" t="s">
        <v>283</v>
      </c>
      <c r="C27" s="495">
        <v>68101.089345859597</v>
      </c>
      <c r="D27" s="495">
        <v>58563.227290369716</v>
      </c>
      <c r="E27" s="494">
        <v>126664.31663622931</v>
      </c>
      <c r="F27" s="493">
        <v>5.7060711081385067</v>
      </c>
      <c r="G27" s="493">
        <v>4.2345205040656717</v>
      </c>
      <c r="H27" s="493">
        <v>4.9161765067601948</v>
      </c>
      <c r="I27" s="209"/>
      <c r="J27" s="477"/>
      <c r="K27" s="477"/>
      <c r="L27" s="476"/>
    </row>
    <row r="28" spans="1:12" ht="20.100000000000001" customHeight="1">
      <c r="A28" s="86"/>
      <c r="B28" s="480" t="s">
        <v>282</v>
      </c>
      <c r="C28" s="495">
        <v>13833.130475471484</v>
      </c>
      <c r="D28" s="495">
        <v>16662.363726455013</v>
      </c>
      <c r="E28" s="494">
        <v>30495.494201926496</v>
      </c>
      <c r="F28" s="493">
        <v>1.1590537963398535</v>
      </c>
      <c r="G28" s="493">
        <v>1.204802469236125</v>
      </c>
      <c r="H28" s="493">
        <v>1.183610634304495</v>
      </c>
      <c r="I28" s="209"/>
      <c r="J28" s="477"/>
      <c r="K28" s="477"/>
      <c r="L28" s="476"/>
    </row>
    <row r="29" spans="1:12" ht="20.100000000000001" customHeight="1">
      <c r="A29" s="86"/>
      <c r="B29" s="480" t="s">
        <v>281</v>
      </c>
      <c r="C29" s="495">
        <v>5201.6471746125035</v>
      </c>
      <c r="D29" s="495">
        <v>3450.0395974832982</v>
      </c>
      <c r="E29" s="494">
        <v>8651.6867720958016</v>
      </c>
      <c r="F29" s="493">
        <v>0.43583691454696588</v>
      </c>
      <c r="G29" s="493">
        <v>0.24946137860445214</v>
      </c>
      <c r="H29" s="493">
        <v>0.33579480300657705</v>
      </c>
      <c r="I29" s="209"/>
      <c r="J29" s="477"/>
      <c r="K29" s="477"/>
      <c r="L29" s="476"/>
    </row>
    <row r="30" spans="1:12" ht="42" customHeight="1">
      <c r="A30" s="86"/>
      <c r="B30" s="479" t="s">
        <v>458</v>
      </c>
      <c r="C30" s="495">
        <v>35046.046094729456</v>
      </c>
      <c r="D30" s="495">
        <v>43776.488424110699</v>
      </c>
      <c r="E30" s="494">
        <v>78822</v>
      </c>
      <c r="F30" s="493">
        <v>2.9364468762023432</v>
      </c>
      <c r="G30" s="493">
        <v>3.1653384966093454</v>
      </c>
      <c r="H30" s="493">
        <v>3.0593106464048909</v>
      </c>
      <c r="I30" s="209"/>
      <c r="J30" s="477"/>
      <c r="K30" s="477"/>
      <c r="L30" s="476"/>
    </row>
    <row r="31" spans="1:12" ht="20.100000000000001" customHeight="1">
      <c r="A31" s="86"/>
      <c r="B31" s="479" t="s">
        <v>146</v>
      </c>
      <c r="C31" s="495">
        <v>58919.016539422089</v>
      </c>
      <c r="D31" s="495">
        <v>69921.932990502595</v>
      </c>
      <c r="E31" s="494">
        <v>128840.94952992469</v>
      </c>
      <c r="F31" s="493">
        <v>4.9367212951340429</v>
      </c>
      <c r="G31" s="493">
        <v>5.0558323479020135</v>
      </c>
      <c r="H31" s="493">
        <v>5.000657375405769</v>
      </c>
      <c r="I31" s="209"/>
      <c r="J31" s="477"/>
      <c r="K31" s="477"/>
      <c r="L31" s="476"/>
    </row>
    <row r="32" spans="1:12" ht="18" customHeight="1">
      <c r="A32" s="86"/>
      <c r="B32" s="480" t="s">
        <v>141</v>
      </c>
      <c r="C32" s="495">
        <v>35455.79479678916</v>
      </c>
      <c r="D32" s="495">
        <v>52423.859647842146</v>
      </c>
      <c r="E32" s="494">
        <v>87879.654444631306</v>
      </c>
      <c r="F32" s="493">
        <v>2.9707790029403753</v>
      </c>
      <c r="G32" s="493">
        <v>3.7906023771602002</v>
      </c>
      <c r="H32" s="493">
        <v>3.4108413803996958</v>
      </c>
      <c r="I32" s="209"/>
      <c r="J32" s="477"/>
      <c r="K32" s="477"/>
      <c r="L32" s="476"/>
    </row>
    <row r="33" spans="1:12" ht="18" customHeight="1">
      <c r="A33" s="86"/>
      <c r="B33" s="480" t="s">
        <v>144</v>
      </c>
      <c r="C33" s="495">
        <v>7584.8425732160358</v>
      </c>
      <c r="D33" s="495">
        <v>8069.7488774687245</v>
      </c>
      <c r="E33" s="494">
        <v>15654.59145068476</v>
      </c>
      <c r="F33" s="493">
        <v>0.63552068671039919</v>
      </c>
      <c r="G33" s="493">
        <v>0.58349784780254932</v>
      </c>
      <c r="H33" s="493">
        <v>0.60759602038363369</v>
      </c>
      <c r="I33" s="209"/>
      <c r="J33" s="477"/>
      <c r="K33" s="477"/>
      <c r="L33" s="476"/>
    </row>
    <row r="34" spans="1:12" ht="20.100000000000001" customHeight="1">
      <c r="A34" s="86"/>
      <c r="B34" s="480" t="s">
        <v>145</v>
      </c>
      <c r="C34" s="495">
        <v>22603.428080876038</v>
      </c>
      <c r="D34" s="495">
        <v>22735.566152028856</v>
      </c>
      <c r="E34" s="494">
        <v>45338.994232904894</v>
      </c>
      <c r="F34" s="493">
        <v>1.8939016858034281</v>
      </c>
      <c r="G34" s="493">
        <v>1.6439363999691874</v>
      </c>
      <c r="H34" s="493">
        <v>1.7597260555084329</v>
      </c>
      <c r="I34" s="209"/>
      <c r="J34" s="477"/>
      <c r="K34" s="477"/>
      <c r="L34" s="476"/>
    </row>
    <row r="35" spans="1:12" ht="42" customHeight="1">
      <c r="A35" s="86"/>
      <c r="B35" s="479" t="s">
        <v>457</v>
      </c>
      <c r="C35" s="945">
        <v>2395.8122277742445</v>
      </c>
      <c r="D35" s="945">
        <v>2285.8977250447929</v>
      </c>
      <c r="E35" s="948">
        <v>4681.7099528190374</v>
      </c>
      <c r="F35" s="949">
        <v>0.20074091420181836</v>
      </c>
      <c r="G35" s="949">
        <v>0.16528598635633934</v>
      </c>
      <c r="H35" s="949">
        <v>0.1817095224033374</v>
      </c>
      <c r="I35" s="209"/>
      <c r="J35" s="477"/>
      <c r="K35" s="477"/>
      <c r="L35" s="476"/>
    </row>
    <row r="36" spans="1:12" ht="20.100000000000001" customHeight="1">
      <c r="A36" s="475"/>
      <c r="B36" s="478" t="s">
        <v>280</v>
      </c>
      <c r="C36" s="497">
        <v>126721.215728036</v>
      </c>
      <c r="D36" s="490">
        <v>140064.62138769729</v>
      </c>
      <c r="E36" s="498">
        <v>266785.8371157333</v>
      </c>
      <c r="F36" s="491">
        <v>10.617748920016282</v>
      </c>
      <c r="G36" s="491">
        <v>10.127626816391851</v>
      </c>
      <c r="H36" s="491">
        <v>10.36</v>
      </c>
      <c r="I36" s="209"/>
      <c r="J36" s="477"/>
      <c r="K36" s="477"/>
      <c r="L36" s="476"/>
    </row>
    <row r="37" spans="1:12">
      <c r="A37" s="475"/>
      <c r="B37" s="475"/>
      <c r="C37" s="247"/>
      <c r="D37" s="247"/>
      <c r="E37" s="247"/>
      <c r="F37" s="247"/>
      <c r="G37" s="247"/>
      <c r="H37" s="247"/>
    </row>
  </sheetData>
  <mergeCells count="2">
    <mergeCell ref="F4:H4"/>
    <mergeCell ref="A9:B9"/>
  </mergeCells>
  <pageMargins left="0.86614173228346458" right="0.47244094488188981" top="0.74803149606299213" bottom="0.51181102362204722" header="0.43307086614173229" footer="0.23622047244094491"/>
  <pageSetup paperSize="9" firstPageNumber="46" orientation="portrait" useFirstPageNumber="1" r:id="rId1"/>
  <headerFooter alignWithMargins="0">
    <oddHeader>&amp;C&amp;13&amp;P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/>
  </sheetViews>
  <sheetFormatPr defaultRowHeight="18" customHeight="1"/>
  <cols>
    <col min="1" max="1" width="19.44140625" style="174" customWidth="1"/>
    <col min="2" max="2" width="8.33203125" style="174" customWidth="1"/>
    <col min="3" max="5" width="7.77734375" style="174" customWidth="1"/>
    <col min="6" max="6" width="10" style="174" customWidth="1"/>
    <col min="7" max="7" width="8.77734375" style="174" customWidth="1"/>
    <col min="8" max="221" width="8.88671875" style="174"/>
    <col min="222" max="222" width="26.33203125" style="174" customWidth="1"/>
    <col min="223" max="223" width="8" style="174" bestFit="1" customWidth="1"/>
    <col min="224" max="224" width="6.109375" style="174" bestFit="1" customWidth="1"/>
    <col min="225" max="225" width="5.44140625" style="174" bestFit="1" customWidth="1"/>
    <col min="226" max="226" width="5.88671875" style="174" bestFit="1" customWidth="1"/>
    <col min="227" max="228" width="8.33203125" style="174" customWidth="1"/>
    <col min="229" max="477" width="8.88671875" style="174"/>
    <col min="478" max="478" width="26.33203125" style="174" customWidth="1"/>
    <col min="479" max="479" width="8" style="174" bestFit="1" customWidth="1"/>
    <col min="480" max="480" width="6.109375" style="174" bestFit="1" customWidth="1"/>
    <col min="481" max="481" width="5.44140625" style="174" bestFit="1" customWidth="1"/>
    <col min="482" max="482" width="5.88671875" style="174" bestFit="1" customWidth="1"/>
    <col min="483" max="484" width="8.33203125" style="174" customWidth="1"/>
    <col min="485" max="733" width="8.88671875" style="174"/>
    <col min="734" max="734" width="26.33203125" style="174" customWidth="1"/>
    <col min="735" max="735" width="8" style="174" bestFit="1" customWidth="1"/>
    <col min="736" max="736" width="6.109375" style="174" bestFit="1" customWidth="1"/>
    <col min="737" max="737" width="5.44140625" style="174" bestFit="1" customWidth="1"/>
    <col min="738" max="738" width="5.88671875" style="174" bestFit="1" customWidth="1"/>
    <col min="739" max="740" width="8.33203125" style="174" customWidth="1"/>
    <col min="741" max="989" width="8.88671875" style="174"/>
    <col min="990" max="990" width="26.33203125" style="174" customWidth="1"/>
    <col min="991" max="991" width="8" style="174" bestFit="1" customWidth="1"/>
    <col min="992" max="992" width="6.109375" style="174" bestFit="1" customWidth="1"/>
    <col min="993" max="993" width="5.44140625" style="174" bestFit="1" customWidth="1"/>
    <col min="994" max="994" width="5.88671875" style="174" bestFit="1" customWidth="1"/>
    <col min="995" max="996" width="8.33203125" style="174" customWidth="1"/>
    <col min="997" max="1245" width="8.88671875" style="174"/>
    <col min="1246" max="1246" width="26.33203125" style="174" customWidth="1"/>
    <col min="1247" max="1247" width="8" style="174" bestFit="1" customWidth="1"/>
    <col min="1248" max="1248" width="6.109375" style="174" bestFit="1" customWidth="1"/>
    <col min="1249" max="1249" width="5.44140625" style="174" bestFit="1" customWidth="1"/>
    <col min="1250" max="1250" width="5.88671875" style="174" bestFit="1" customWidth="1"/>
    <col min="1251" max="1252" width="8.33203125" style="174" customWidth="1"/>
    <col min="1253" max="1501" width="8.88671875" style="174"/>
    <col min="1502" max="1502" width="26.33203125" style="174" customWidth="1"/>
    <col min="1503" max="1503" width="8" style="174" bestFit="1" customWidth="1"/>
    <col min="1504" max="1504" width="6.109375" style="174" bestFit="1" customWidth="1"/>
    <col min="1505" max="1505" width="5.44140625" style="174" bestFit="1" customWidth="1"/>
    <col min="1506" max="1506" width="5.88671875" style="174" bestFit="1" customWidth="1"/>
    <col min="1507" max="1508" width="8.33203125" style="174" customWidth="1"/>
    <col min="1509" max="1757" width="8.88671875" style="174"/>
    <col min="1758" max="1758" width="26.33203125" style="174" customWidth="1"/>
    <col min="1759" max="1759" width="8" style="174" bestFit="1" customWidth="1"/>
    <col min="1760" max="1760" width="6.109375" style="174" bestFit="1" customWidth="1"/>
    <col min="1761" max="1761" width="5.44140625" style="174" bestFit="1" customWidth="1"/>
    <col min="1762" max="1762" width="5.88671875" style="174" bestFit="1" customWidth="1"/>
    <col min="1763" max="1764" width="8.33203125" style="174" customWidth="1"/>
    <col min="1765" max="2013" width="8.88671875" style="174"/>
    <col min="2014" max="2014" width="26.33203125" style="174" customWidth="1"/>
    <col min="2015" max="2015" width="8" style="174" bestFit="1" customWidth="1"/>
    <col min="2016" max="2016" width="6.109375" style="174" bestFit="1" customWidth="1"/>
    <col min="2017" max="2017" width="5.44140625" style="174" bestFit="1" customWidth="1"/>
    <col min="2018" max="2018" width="5.88671875" style="174" bestFit="1" customWidth="1"/>
    <col min="2019" max="2020" width="8.33203125" style="174" customWidth="1"/>
    <col min="2021" max="2269" width="8.88671875" style="174"/>
    <col min="2270" max="2270" width="26.33203125" style="174" customWidth="1"/>
    <col min="2271" max="2271" width="8" style="174" bestFit="1" customWidth="1"/>
    <col min="2272" max="2272" width="6.109375" style="174" bestFit="1" customWidth="1"/>
    <col min="2273" max="2273" width="5.44140625" style="174" bestFit="1" customWidth="1"/>
    <col min="2274" max="2274" width="5.88671875" style="174" bestFit="1" customWidth="1"/>
    <col min="2275" max="2276" width="8.33203125" style="174" customWidth="1"/>
    <col min="2277" max="2525" width="8.88671875" style="174"/>
    <col min="2526" max="2526" width="26.33203125" style="174" customWidth="1"/>
    <col min="2527" max="2527" width="8" style="174" bestFit="1" customWidth="1"/>
    <col min="2528" max="2528" width="6.109375" style="174" bestFit="1" customWidth="1"/>
    <col min="2529" max="2529" width="5.44140625" style="174" bestFit="1" customWidth="1"/>
    <col min="2530" max="2530" width="5.88671875" style="174" bestFit="1" customWidth="1"/>
    <col min="2531" max="2532" width="8.33203125" style="174" customWidth="1"/>
    <col min="2533" max="2781" width="8.88671875" style="174"/>
    <col min="2782" max="2782" width="26.33203125" style="174" customWidth="1"/>
    <col min="2783" max="2783" width="8" style="174" bestFit="1" customWidth="1"/>
    <col min="2784" max="2784" width="6.109375" style="174" bestFit="1" customWidth="1"/>
    <col min="2785" max="2785" width="5.44140625" style="174" bestFit="1" customWidth="1"/>
    <col min="2786" max="2786" width="5.88671875" style="174" bestFit="1" customWidth="1"/>
    <col min="2787" max="2788" width="8.33203125" style="174" customWidth="1"/>
    <col min="2789" max="3037" width="8.88671875" style="174"/>
    <col min="3038" max="3038" width="26.33203125" style="174" customWidth="1"/>
    <col min="3039" max="3039" width="8" style="174" bestFit="1" customWidth="1"/>
    <col min="3040" max="3040" width="6.109375" style="174" bestFit="1" customWidth="1"/>
    <col min="3041" max="3041" width="5.44140625" style="174" bestFit="1" customWidth="1"/>
    <col min="3042" max="3042" width="5.88671875" style="174" bestFit="1" customWidth="1"/>
    <col min="3043" max="3044" width="8.33203125" style="174" customWidth="1"/>
    <col min="3045" max="3293" width="8.88671875" style="174"/>
    <col min="3294" max="3294" width="26.33203125" style="174" customWidth="1"/>
    <col min="3295" max="3295" width="8" style="174" bestFit="1" customWidth="1"/>
    <col min="3296" max="3296" width="6.109375" style="174" bestFit="1" customWidth="1"/>
    <col min="3297" max="3297" width="5.44140625" style="174" bestFit="1" customWidth="1"/>
    <col min="3298" max="3298" width="5.88671875" style="174" bestFit="1" customWidth="1"/>
    <col min="3299" max="3300" width="8.33203125" style="174" customWidth="1"/>
    <col min="3301" max="3549" width="8.88671875" style="174"/>
    <col min="3550" max="3550" width="26.33203125" style="174" customWidth="1"/>
    <col min="3551" max="3551" width="8" style="174" bestFit="1" customWidth="1"/>
    <col min="3552" max="3552" width="6.109375" style="174" bestFit="1" customWidth="1"/>
    <col min="3553" max="3553" width="5.44140625" style="174" bestFit="1" customWidth="1"/>
    <col min="3554" max="3554" width="5.88671875" style="174" bestFit="1" customWidth="1"/>
    <col min="3555" max="3556" width="8.33203125" style="174" customWidth="1"/>
    <col min="3557" max="3805" width="8.88671875" style="174"/>
    <col min="3806" max="3806" width="26.33203125" style="174" customWidth="1"/>
    <col min="3807" max="3807" width="8" style="174" bestFit="1" customWidth="1"/>
    <col min="3808" max="3808" width="6.109375" style="174" bestFit="1" customWidth="1"/>
    <col min="3809" max="3809" width="5.44140625" style="174" bestFit="1" customWidth="1"/>
    <col min="3810" max="3810" width="5.88671875" style="174" bestFit="1" customWidth="1"/>
    <col min="3811" max="3812" width="8.33203125" style="174" customWidth="1"/>
    <col min="3813" max="4061" width="8.88671875" style="174"/>
    <col min="4062" max="4062" width="26.33203125" style="174" customWidth="1"/>
    <col min="4063" max="4063" width="8" style="174" bestFit="1" customWidth="1"/>
    <col min="4064" max="4064" width="6.109375" style="174" bestFit="1" customWidth="1"/>
    <col min="4065" max="4065" width="5.44140625" style="174" bestFit="1" customWidth="1"/>
    <col min="4066" max="4066" width="5.88671875" style="174" bestFit="1" customWidth="1"/>
    <col min="4067" max="4068" width="8.33203125" style="174" customWidth="1"/>
    <col min="4069" max="4317" width="8.88671875" style="174"/>
    <col min="4318" max="4318" width="26.33203125" style="174" customWidth="1"/>
    <col min="4319" max="4319" width="8" style="174" bestFit="1" customWidth="1"/>
    <col min="4320" max="4320" width="6.109375" style="174" bestFit="1" customWidth="1"/>
    <col min="4321" max="4321" width="5.44140625" style="174" bestFit="1" customWidth="1"/>
    <col min="4322" max="4322" width="5.88671875" style="174" bestFit="1" customWidth="1"/>
    <col min="4323" max="4324" width="8.33203125" style="174" customWidth="1"/>
    <col min="4325" max="4573" width="8.88671875" style="174"/>
    <col min="4574" max="4574" width="26.33203125" style="174" customWidth="1"/>
    <col min="4575" max="4575" width="8" style="174" bestFit="1" customWidth="1"/>
    <col min="4576" max="4576" width="6.109375" style="174" bestFit="1" customWidth="1"/>
    <col min="4577" max="4577" width="5.44140625" style="174" bestFit="1" customWidth="1"/>
    <col min="4578" max="4578" width="5.88671875" style="174" bestFit="1" customWidth="1"/>
    <col min="4579" max="4580" width="8.33203125" style="174" customWidth="1"/>
    <col min="4581" max="4829" width="8.88671875" style="174"/>
    <col min="4830" max="4830" width="26.33203125" style="174" customWidth="1"/>
    <col min="4831" max="4831" width="8" style="174" bestFit="1" customWidth="1"/>
    <col min="4832" max="4832" width="6.109375" style="174" bestFit="1" customWidth="1"/>
    <col min="4833" max="4833" width="5.44140625" style="174" bestFit="1" customWidth="1"/>
    <col min="4834" max="4834" width="5.88671875" style="174" bestFit="1" customWidth="1"/>
    <col min="4835" max="4836" width="8.33203125" style="174" customWidth="1"/>
    <col min="4837" max="5085" width="8.88671875" style="174"/>
    <col min="5086" max="5086" width="26.33203125" style="174" customWidth="1"/>
    <col min="5087" max="5087" width="8" style="174" bestFit="1" customWidth="1"/>
    <col min="5088" max="5088" width="6.109375" style="174" bestFit="1" customWidth="1"/>
    <col min="5089" max="5089" width="5.44140625" style="174" bestFit="1" customWidth="1"/>
    <col min="5090" max="5090" width="5.88671875" style="174" bestFit="1" customWidth="1"/>
    <col min="5091" max="5092" width="8.33203125" style="174" customWidth="1"/>
    <col min="5093" max="5341" width="8.88671875" style="174"/>
    <col min="5342" max="5342" width="26.33203125" style="174" customWidth="1"/>
    <col min="5343" max="5343" width="8" style="174" bestFit="1" customWidth="1"/>
    <col min="5344" max="5344" width="6.109375" style="174" bestFit="1" customWidth="1"/>
    <col min="5345" max="5345" width="5.44140625" style="174" bestFit="1" customWidth="1"/>
    <col min="5346" max="5346" width="5.88671875" style="174" bestFit="1" customWidth="1"/>
    <col min="5347" max="5348" width="8.33203125" style="174" customWidth="1"/>
    <col min="5349" max="5597" width="8.88671875" style="174"/>
    <col min="5598" max="5598" width="26.33203125" style="174" customWidth="1"/>
    <col min="5599" max="5599" width="8" style="174" bestFit="1" customWidth="1"/>
    <col min="5600" max="5600" width="6.109375" style="174" bestFit="1" customWidth="1"/>
    <col min="5601" max="5601" width="5.44140625" style="174" bestFit="1" customWidth="1"/>
    <col min="5602" max="5602" width="5.88671875" style="174" bestFit="1" customWidth="1"/>
    <col min="5603" max="5604" width="8.33203125" style="174" customWidth="1"/>
    <col min="5605" max="5853" width="8.88671875" style="174"/>
    <col min="5854" max="5854" width="26.33203125" style="174" customWidth="1"/>
    <col min="5855" max="5855" width="8" style="174" bestFit="1" customWidth="1"/>
    <col min="5856" max="5856" width="6.109375" style="174" bestFit="1" customWidth="1"/>
    <col min="5857" max="5857" width="5.44140625" style="174" bestFit="1" customWidth="1"/>
    <col min="5858" max="5858" width="5.88671875" style="174" bestFit="1" customWidth="1"/>
    <col min="5859" max="5860" width="8.33203125" style="174" customWidth="1"/>
    <col min="5861" max="6109" width="8.88671875" style="174"/>
    <col min="6110" max="6110" width="26.33203125" style="174" customWidth="1"/>
    <col min="6111" max="6111" width="8" style="174" bestFit="1" customWidth="1"/>
    <col min="6112" max="6112" width="6.109375" style="174" bestFit="1" customWidth="1"/>
    <col min="6113" max="6113" width="5.44140625" style="174" bestFit="1" customWidth="1"/>
    <col min="6114" max="6114" width="5.88671875" style="174" bestFit="1" customWidth="1"/>
    <col min="6115" max="6116" width="8.33203125" style="174" customWidth="1"/>
    <col min="6117" max="6365" width="8.88671875" style="174"/>
    <col min="6366" max="6366" width="26.33203125" style="174" customWidth="1"/>
    <col min="6367" max="6367" width="8" style="174" bestFit="1" customWidth="1"/>
    <col min="6368" max="6368" width="6.109375" style="174" bestFit="1" customWidth="1"/>
    <col min="6369" max="6369" width="5.44140625" style="174" bestFit="1" customWidth="1"/>
    <col min="6370" max="6370" width="5.88671875" style="174" bestFit="1" customWidth="1"/>
    <col min="6371" max="6372" width="8.33203125" style="174" customWidth="1"/>
    <col min="6373" max="6621" width="8.88671875" style="174"/>
    <col min="6622" max="6622" width="26.33203125" style="174" customWidth="1"/>
    <col min="6623" max="6623" width="8" style="174" bestFit="1" customWidth="1"/>
    <col min="6624" max="6624" width="6.109375" style="174" bestFit="1" customWidth="1"/>
    <col min="6625" max="6625" width="5.44140625" style="174" bestFit="1" customWidth="1"/>
    <col min="6626" max="6626" width="5.88671875" style="174" bestFit="1" customWidth="1"/>
    <col min="6627" max="6628" width="8.33203125" style="174" customWidth="1"/>
    <col min="6629" max="6877" width="8.88671875" style="174"/>
    <col min="6878" max="6878" width="26.33203125" style="174" customWidth="1"/>
    <col min="6879" max="6879" width="8" style="174" bestFit="1" customWidth="1"/>
    <col min="6880" max="6880" width="6.109375" style="174" bestFit="1" customWidth="1"/>
    <col min="6881" max="6881" width="5.44140625" style="174" bestFit="1" customWidth="1"/>
    <col min="6882" max="6882" width="5.88671875" style="174" bestFit="1" customWidth="1"/>
    <col min="6883" max="6884" width="8.33203125" style="174" customWidth="1"/>
    <col min="6885" max="7133" width="8.88671875" style="174"/>
    <col min="7134" max="7134" width="26.33203125" style="174" customWidth="1"/>
    <col min="7135" max="7135" width="8" style="174" bestFit="1" customWidth="1"/>
    <col min="7136" max="7136" width="6.109375" style="174" bestFit="1" customWidth="1"/>
    <col min="7137" max="7137" width="5.44140625" style="174" bestFit="1" customWidth="1"/>
    <col min="7138" max="7138" width="5.88671875" style="174" bestFit="1" customWidth="1"/>
    <col min="7139" max="7140" width="8.33203125" style="174" customWidth="1"/>
    <col min="7141" max="7389" width="8.88671875" style="174"/>
    <col min="7390" max="7390" width="26.33203125" style="174" customWidth="1"/>
    <col min="7391" max="7391" width="8" style="174" bestFit="1" customWidth="1"/>
    <col min="7392" max="7392" width="6.109375" style="174" bestFit="1" customWidth="1"/>
    <col min="7393" max="7393" width="5.44140625" style="174" bestFit="1" customWidth="1"/>
    <col min="7394" max="7394" width="5.88671875" style="174" bestFit="1" customWidth="1"/>
    <col min="7395" max="7396" width="8.33203125" style="174" customWidth="1"/>
    <col min="7397" max="7645" width="8.88671875" style="174"/>
    <col min="7646" max="7646" width="26.33203125" style="174" customWidth="1"/>
    <col min="7647" max="7647" width="8" style="174" bestFit="1" customWidth="1"/>
    <col min="7648" max="7648" width="6.109375" style="174" bestFit="1" customWidth="1"/>
    <col min="7649" max="7649" width="5.44140625" style="174" bestFit="1" customWidth="1"/>
    <col min="7650" max="7650" width="5.88671875" style="174" bestFit="1" customWidth="1"/>
    <col min="7651" max="7652" width="8.33203125" style="174" customWidth="1"/>
    <col min="7653" max="7901" width="8.88671875" style="174"/>
    <col min="7902" max="7902" width="26.33203125" style="174" customWidth="1"/>
    <col min="7903" max="7903" width="8" style="174" bestFit="1" customWidth="1"/>
    <col min="7904" max="7904" width="6.109375" style="174" bestFit="1" customWidth="1"/>
    <col min="7905" max="7905" width="5.44140625" style="174" bestFit="1" customWidth="1"/>
    <col min="7906" max="7906" width="5.88671875" style="174" bestFit="1" customWidth="1"/>
    <col min="7907" max="7908" width="8.33203125" style="174" customWidth="1"/>
    <col min="7909" max="8157" width="8.88671875" style="174"/>
    <col min="8158" max="8158" width="26.33203125" style="174" customWidth="1"/>
    <col min="8159" max="8159" width="8" style="174" bestFit="1" customWidth="1"/>
    <col min="8160" max="8160" width="6.109375" style="174" bestFit="1" customWidth="1"/>
    <col min="8161" max="8161" width="5.44140625" style="174" bestFit="1" customWidth="1"/>
    <col min="8162" max="8162" width="5.88671875" style="174" bestFit="1" customWidth="1"/>
    <col min="8163" max="8164" width="8.33203125" style="174" customWidth="1"/>
    <col min="8165" max="8413" width="8.88671875" style="174"/>
    <col min="8414" max="8414" width="26.33203125" style="174" customWidth="1"/>
    <col min="8415" max="8415" width="8" style="174" bestFit="1" customWidth="1"/>
    <col min="8416" max="8416" width="6.109375" style="174" bestFit="1" customWidth="1"/>
    <col min="8417" max="8417" width="5.44140625" style="174" bestFit="1" customWidth="1"/>
    <col min="8418" max="8418" width="5.88671875" style="174" bestFit="1" customWidth="1"/>
    <col min="8419" max="8420" width="8.33203125" style="174" customWidth="1"/>
    <col min="8421" max="8669" width="8.88671875" style="174"/>
    <col min="8670" max="8670" width="26.33203125" style="174" customWidth="1"/>
    <col min="8671" max="8671" width="8" style="174" bestFit="1" customWidth="1"/>
    <col min="8672" max="8672" width="6.109375" style="174" bestFit="1" customWidth="1"/>
    <col min="8673" max="8673" width="5.44140625" style="174" bestFit="1" customWidth="1"/>
    <col min="8674" max="8674" width="5.88671875" style="174" bestFit="1" customWidth="1"/>
    <col min="8675" max="8676" width="8.33203125" style="174" customWidth="1"/>
    <col min="8677" max="8925" width="8.88671875" style="174"/>
    <col min="8926" max="8926" width="26.33203125" style="174" customWidth="1"/>
    <col min="8927" max="8927" width="8" style="174" bestFit="1" customWidth="1"/>
    <col min="8928" max="8928" width="6.109375" style="174" bestFit="1" customWidth="1"/>
    <col min="8929" max="8929" width="5.44140625" style="174" bestFit="1" customWidth="1"/>
    <col min="8930" max="8930" width="5.88671875" style="174" bestFit="1" customWidth="1"/>
    <col min="8931" max="8932" width="8.33203125" style="174" customWidth="1"/>
    <col min="8933" max="9181" width="8.88671875" style="174"/>
    <col min="9182" max="9182" width="26.33203125" style="174" customWidth="1"/>
    <col min="9183" max="9183" width="8" style="174" bestFit="1" customWidth="1"/>
    <col min="9184" max="9184" width="6.109375" style="174" bestFit="1" customWidth="1"/>
    <col min="9185" max="9185" width="5.44140625" style="174" bestFit="1" customWidth="1"/>
    <col min="9186" max="9186" width="5.88671875" style="174" bestFit="1" customWidth="1"/>
    <col min="9187" max="9188" width="8.33203125" style="174" customWidth="1"/>
    <col min="9189" max="9437" width="8.88671875" style="174"/>
    <col min="9438" max="9438" width="26.33203125" style="174" customWidth="1"/>
    <col min="9439" max="9439" width="8" style="174" bestFit="1" customWidth="1"/>
    <col min="9440" max="9440" width="6.109375" style="174" bestFit="1" customWidth="1"/>
    <col min="9441" max="9441" width="5.44140625" style="174" bestFit="1" customWidth="1"/>
    <col min="9442" max="9442" width="5.88671875" style="174" bestFit="1" customWidth="1"/>
    <col min="9443" max="9444" width="8.33203125" style="174" customWidth="1"/>
    <col min="9445" max="9693" width="8.88671875" style="174"/>
    <col min="9694" max="9694" width="26.33203125" style="174" customWidth="1"/>
    <col min="9695" max="9695" width="8" style="174" bestFit="1" customWidth="1"/>
    <col min="9696" max="9696" width="6.109375" style="174" bestFit="1" customWidth="1"/>
    <col min="9697" max="9697" width="5.44140625" style="174" bestFit="1" customWidth="1"/>
    <col min="9698" max="9698" width="5.88671875" style="174" bestFit="1" customWidth="1"/>
    <col min="9699" max="9700" width="8.33203125" style="174" customWidth="1"/>
    <col min="9701" max="9949" width="8.88671875" style="174"/>
    <col min="9950" max="9950" width="26.33203125" style="174" customWidth="1"/>
    <col min="9951" max="9951" width="8" style="174" bestFit="1" customWidth="1"/>
    <col min="9952" max="9952" width="6.109375" style="174" bestFit="1" customWidth="1"/>
    <col min="9953" max="9953" width="5.44140625" style="174" bestFit="1" customWidth="1"/>
    <col min="9954" max="9954" width="5.88671875" style="174" bestFit="1" customWidth="1"/>
    <col min="9955" max="9956" width="8.33203125" style="174" customWidth="1"/>
    <col min="9957" max="10205" width="8.88671875" style="174"/>
    <col min="10206" max="10206" width="26.33203125" style="174" customWidth="1"/>
    <col min="10207" max="10207" width="8" style="174" bestFit="1" customWidth="1"/>
    <col min="10208" max="10208" width="6.109375" style="174" bestFit="1" customWidth="1"/>
    <col min="10209" max="10209" width="5.44140625" style="174" bestFit="1" customWidth="1"/>
    <col min="10210" max="10210" width="5.88671875" style="174" bestFit="1" customWidth="1"/>
    <col min="10211" max="10212" width="8.33203125" style="174" customWidth="1"/>
    <col min="10213" max="10461" width="8.88671875" style="174"/>
    <col min="10462" max="10462" width="26.33203125" style="174" customWidth="1"/>
    <col min="10463" max="10463" width="8" style="174" bestFit="1" customWidth="1"/>
    <col min="10464" max="10464" width="6.109375" style="174" bestFit="1" customWidth="1"/>
    <col min="10465" max="10465" width="5.44140625" style="174" bestFit="1" customWidth="1"/>
    <col min="10466" max="10466" width="5.88671875" style="174" bestFit="1" customWidth="1"/>
    <col min="10467" max="10468" width="8.33203125" style="174" customWidth="1"/>
    <col min="10469" max="10717" width="8.88671875" style="174"/>
    <col min="10718" max="10718" width="26.33203125" style="174" customWidth="1"/>
    <col min="10719" max="10719" width="8" style="174" bestFit="1" customWidth="1"/>
    <col min="10720" max="10720" width="6.109375" style="174" bestFit="1" customWidth="1"/>
    <col min="10721" max="10721" width="5.44140625" style="174" bestFit="1" customWidth="1"/>
    <col min="10722" max="10722" width="5.88671875" style="174" bestFit="1" customWidth="1"/>
    <col min="10723" max="10724" width="8.33203125" style="174" customWidth="1"/>
    <col min="10725" max="10973" width="8.88671875" style="174"/>
    <col min="10974" max="10974" width="26.33203125" style="174" customWidth="1"/>
    <col min="10975" max="10975" width="8" style="174" bestFit="1" customWidth="1"/>
    <col min="10976" max="10976" width="6.109375" style="174" bestFit="1" customWidth="1"/>
    <col min="10977" max="10977" width="5.44140625" style="174" bestFit="1" customWidth="1"/>
    <col min="10978" max="10978" width="5.88671875" style="174" bestFit="1" customWidth="1"/>
    <col min="10979" max="10980" width="8.33203125" style="174" customWidth="1"/>
    <col min="10981" max="11229" width="8.88671875" style="174"/>
    <col min="11230" max="11230" width="26.33203125" style="174" customWidth="1"/>
    <col min="11231" max="11231" width="8" style="174" bestFit="1" customWidth="1"/>
    <col min="11232" max="11232" width="6.109375" style="174" bestFit="1" customWidth="1"/>
    <col min="11233" max="11233" width="5.44140625" style="174" bestFit="1" customWidth="1"/>
    <col min="11234" max="11234" width="5.88671875" style="174" bestFit="1" customWidth="1"/>
    <col min="11235" max="11236" width="8.33203125" style="174" customWidth="1"/>
    <col min="11237" max="11485" width="8.88671875" style="174"/>
    <col min="11486" max="11486" width="26.33203125" style="174" customWidth="1"/>
    <col min="11487" max="11487" width="8" style="174" bestFit="1" customWidth="1"/>
    <col min="11488" max="11488" width="6.109375" style="174" bestFit="1" customWidth="1"/>
    <col min="11489" max="11489" width="5.44140625" style="174" bestFit="1" customWidth="1"/>
    <col min="11490" max="11490" width="5.88671875" style="174" bestFit="1" customWidth="1"/>
    <col min="11491" max="11492" width="8.33203125" style="174" customWidth="1"/>
    <col min="11493" max="11741" width="8.88671875" style="174"/>
    <col min="11742" max="11742" width="26.33203125" style="174" customWidth="1"/>
    <col min="11743" max="11743" width="8" style="174" bestFit="1" customWidth="1"/>
    <col min="11744" max="11744" width="6.109375" style="174" bestFit="1" customWidth="1"/>
    <col min="11745" max="11745" width="5.44140625" style="174" bestFit="1" customWidth="1"/>
    <col min="11746" max="11746" width="5.88671875" style="174" bestFit="1" customWidth="1"/>
    <col min="11747" max="11748" width="8.33203125" style="174" customWidth="1"/>
    <col min="11749" max="11997" width="8.88671875" style="174"/>
    <col min="11998" max="11998" width="26.33203125" style="174" customWidth="1"/>
    <col min="11999" max="11999" width="8" style="174" bestFit="1" customWidth="1"/>
    <col min="12000" max="12000" width="6.109375" style="174" bestFit="1" customWidth="1"/>
    <col min="12001" max="12001" width="5.44140625" style="174" bestFit="1" customWidth="1"/>
    <col min="12002" max="12002" width="5.88671875" style="174" bestFit="1" customWidth="1"/>
    <col min="12003" max="12004" width="8.33203125" style="174" customWidth="1"/>
    <col min="12005" max="12253" width="8.88671875" style="174"/>
    <col min="12254" max="12254" width="26.33203125" style="174" customWidth="1"/>
    <col min="12255" max="12255" width="8" style="174" bestFit="1" customWidth="1"/>
    <col min="12256" max="12256" width="6.109375" style="174" bestFit="1" customWidth="1"/>
    <col min="12257" max="12257" width="5.44140625" style="174" bestFit="1" customWidth="1"/>
    <col min="12258" max="12258" width="5.88671875" style="174" bestFit="1" customWidth="1"/>
    <col min="12259" max="12260" width="8.33203125" style="174" customWidth="1"/>
    <col min="12261" max="12509" width="8.88671875" style="174"/>
    <col min="12510" max="12510" width="26.33203125" style="174" customWidth="1"/>
    <col min="12511" max="12511" width="8" style="174" bestFit="1" customWidth="1"/>
    <col min="12512" max="12512" width="6.109375" style="174" bestFit="1" customWidth="1"/>
    <col min="12513" max="12513" width="5.44140625" style="174" bestFit="1" customWidth="1"/>
    <col min="12514" max="12514" width="5.88671875" style="174" bestFit="1" customWidth="1"/>
    <col min="12515" max="12516" width="8.33203125" style="174" customWidth="1"/>
    <col min="12517" max="12765" width="8.88671875" style="174"/>
    <col min="12766" max="12766" width="26.33203125" style="174" customWidth="1"/>
    <col min="12767" max="12767" width="8" style="174" bestFit="1" customWidth="1"/>
    <col min="12768" max="12768" width="6.109375" style="174" bestFit="1" customWidth="1"/>
    <col min="12769" max="12769" width="5.44140625" style="174" bestFit="1" customWidth="1"/>
    <col min="12770" max="12770" width="5.88671875" style="174" bestFit="1" customWidth="1"/>
    <col min="12771" max="12772" width="8.33203125" style="174" customWidth="1"/>
    <col min="12773" max="13021" width="8.88671875" style="174"/>
    <col min="13022" max="13022" width="26.33203125" style="174" customWidth="1"/>
    <col min="13023" max="13023" width="8" style="174" bestFit="1" customWidth="1"/>
    <col min="13024" max="13024" width="6.109375" style="174" bestFit="1" customWidth="1"/>
    <col min="13025" max="13025" width="5.44140625" style="174" bestFit="1" customWidth="1"/>
    <col min="13026" max="13026" width="5.88671875" style="174" bestFit="1" customWidth="1"/>
    <col min="13027" max="13028" width="8.33203125" style="174" customWidth="1"/>
    <col min="13029" max="13277" width="8.88671875" style="174"/>
    <col min="13278" max="13278" width="26.33203125" style="174" customWidth="1"/>
    <col min="13279" max="13279" width="8" style="174" bestFit="1" customWidth="1"/>
    <col min="13280" max="13280" width="6.109375" style="174" bestFit="1" customWidth="1"/>
    <col min="13281" max="13281" width="5.44140625" style="174" bestFit="1" customWidth="1"/>
    <col min="13282" max="13282" width="5.88671875" style="174" bestFit="1" customWidth="1"/>
    <col min="13283" max="13284" width="8.33203125" style="174" customWidth="1"/>
    <col min="13285" max="13533" width="8.88671875" style="174"/>
    <col min="13534" max="13534" width="26.33203125" style="174" customWidth="1"/>
    <col min="13535" max="13535" width="8" style="174" bestFit="1" customWidth="1"/>
    <col min="13536" max="13536" width="6.109375" style="174" bestFit="1" customWidth="1"/>
    <col min="13537" max="13537" width="5.44140625" style="174" bestFit="1" customWidth="1"/>
    <col min="13538" max="13538" width="5.88671875" style="174" bestFit="1" customWidth="1"/>
    <col min="13539" max="13540" width="8.33203125" style="174" customWidth="1"/>
    <col min="13541" max="13789" width="8.88671875" style="174"/>
    <col min="13790" max="13790" width="26.33203125" style="174" customWidth="1"/>
    <col min="13791" max="13791" width="8" style="174" bestFit="1" customWidth="1"/>
    <col min="13792" max="13792" width="6.109375" style="174" bestFit="1" customWidth="1"/>
    <col min="13793" max="13793" width="5.44140625" style="174" bestFit="1" customWidth="1"/>
    <col min="13794" max="13794" width="5.88671875" style="174" bestFit="1" customWidth="1"/>
    <col min="13795" max="13796" width="8.33203125" style="174" customWidth="1"/>
    <col min="13797" max="14045" width="8.88671875" style="174"/>
    <col min="14046" max="14046" width="26.33203125" style="174" customWidth="1"/>
    <col min="14047" max="14047" width="8" style="174" bestFit="1" customWidth="1"/>
    <col min="14048" max="14048" width="6.109375" style="174" bestFit="1" customWidth="1"/>
    <col min="14049" max="14049" width="5.44140625" style="174" bestFit="1" customWidth="1"/>
    <col min="14050" max="14050" width="5.88671875" style="174" bestFit="1" customWidth="1"/>
    <col min="14051" max="14052" width="8.33203125" style="174" customWidth="1"/>
    <col min="14053" max="14301" width="8.88671875" style="174"/>
    <col min="14302" max="14302" width="26.33203125" style="174" customWidth="1"/>
    <col min="14303" max="14303" width="8" style="174" bestFit="1" customWidth="1"/>
    <col min="14304" max="14304" width="6.109375" style="174" bestFit="1" customWidth="1"/>
    <col min="14305" max="14305" width="5.44140625" style="174" bestFit="1" customWidth="1"/>
    <col min="14306" max="14306" width="5.88671875" style="174" bestFit="1" customWidth="1"/>
    <col min="14307" max="14308" width="8.33203125" style="174" customWidth="1"/>
    <col min="14309" max="14557" width="8.88671875" style="174"/>
    <col min="14558" max="14558" width="26.33203125" style="174" customWidth="1"/>
    <col min="14559" max="14559" width="8" style="174" bestFit="1" customWidth="1"/>
    <col min="14560" max="14560" width="6.109375" style="174" bestFit="1" customWidth="1"/>
    <col min="14561" max="14561" width="5.44140625" style="174" bestFit="1" customWidth="1"/>
    <col min="14562" max="14562" width="5.88671875" style="174" bestFit="1" customWidth="1"/>
    <col min="14563" max="14564" width="8.33203125" style="174" customWidth="1"/>
    <col min="14565" max="14813" width="8.88671875" style="174"/>
    <col min="14814" max="14814" width="26.33203125" style="174" customWidth="1"/>
    <col min="14815" max="14815" width="8" style="174" bestFit="1" customWidth="1"/>
    <col min="14816" max="14816" width="6.109375" style="174" bestFit="1" customWidth="1"/>
    <col min="14817" max="14817" width="5.44140625" style="174" bestFit="1" customWidth="1"/>
    <col min="14818" max="14818" width="5.88671875" style="174" bestFit="1" customWidth="1"/>
    <col min="14819" max="14820" width="8.33203125" style="174" customWidth="1"/>
    <col min="14821" max="15069" width="8.88671875" style="174"/>
    <col min="15070" max="15070" width="26.33203125" style="174" customWidth="1"/>
    <col min="15071" max="15071" width="8" style="174" bestFit="1" customWidth="1"/>
    <col min="15072" max="15072" width="6.109375" style="174" bestFit="1" customWidth="1"/>
    <col min="15073" max="15073" width="5.44140625" style="174" bestFit="1" customWidth="1"/>
    <col min="15074" max="15074" width="5.88671875" style="174" bestFit="1" customWidth="1"/>
    <col min="15075" max="15076" width="8.33203125" style="174" customWidth="1"/>
    <col min="15077" max="15325" width="8.88671875" style="174"/>
    <col min="15326" max="15326" width="26.33203125" style="174" customWidth="1"/>
    <col min="15327" max="15327" width="8" style="174" bestFit="1" customWidth="1"/>
    <col min="15328" max="15328" width="6.109375" style="174" bestFit="1" customWidth="1"/>
    <col min="15329" max="15329" width="5.44140625" style="174" bestFit="1" customWidth="1"/>
    <col min="15330" max="15330" width="5.88671875" style="174" bestFit="1" customWidth="1"/>
    <col min="15331" max="15332" width="8.33203125" style="174" customWidth="1"/>
    <col min="15333" max="15581" width="8.88671875" style="174"/>
    <col min="15582" max="15582" width="26.33203125" style="174" customWidth="1"/>
    <col min="15583" max="15583" width="8" style="174" bestFit="1" customWidth="1"/>
    <col min="15584" max="15584" width="6.109375" style="174" bestFit="1" customWidth="1"/>
    <col min="15585" max="15585" width="5.44140625" style="174" bestFit="1" customWidth="1"/>
    <col min="15586" max="15586" width="5.88671875" style="174" bestFit="1" customWidth="1"/>
    <col min="15587" max="15588" width="8.33203125" style="174" customWidth="1"/>
    <col min="15589" max="15837" width="8.88671875" style="174"/>
    <col min="15838" max="15838" width="26.33203125" style="174" customWidth="1"/>
    <col min="15839" max="15839" width="8" style="174" bestFit="1" customWidth="1"/>
    <col min="15840" max="15840" width="6.109375" style="174" bestFit="1" customWidth="1"/>
    <col min="15841" max="15841" width="5.44140625" style="174" bestFit="1" customWidth="1"/>
    <col min="15842" max="15842" width="5.88671875" style="174" bestFit="1" customWidth="1"/>
    <col min="15843" max="15844" width="8.33203125" style="174" customWidth="1"/>
    <col min="15845" max="16093" width="8.88671875" style="174"/>
    <col min="16094" max="16094" width="26.33203125" style="174" customWidth="1"/>
    <col min="16095" max="16095" width="8" style="174" bestFit="1" customWidth="1"/>
    <col min="16096" max="16096" width="6.109375" style="174" bestFit="1" customWidth="1"/>
    <col min="16097" max="16097" width="5.44140625" style="174" bestFit="1" customWidth="1"/>
    <col min="16098" max="16098" width="5.88671875" style="174" bestFit="1" customWidth="1"/>
    <col min="16099" max="16100" width="8.33203125" style="174" customWidth="1"/>
    <col min="16101" max="16384" width="8.88671875" style="174"/>
  </cols>
  <sheetData>
    <row r="1" spans="1:7" ht="24" customHeight="1">
      <c r="A1" s="179" t="s">
        <v>567</v>
      </c>
      <c r="B1" s="301"/>
      <c r="C1" s="301"/>
      <c r="D1" s="301"/>
      <c r="E1" s="301"/>
      <c r="F1" s="301"/>
      <c r="G1" s="301"/>
    </row>
    <row r="2" spans="1:7" ht="20.100000000000001" customHeight="1">
      <c r="A2" s="178" t="s">
        <v>624</v>
      </c>
      <c r="B2" s="300"/>
    </row>
    <row r="3" spans="1:7" ht="20.100000000000001" customHeight="1">
      <c r="A3" s="178"/>
      <c r="B3" s="300"/>
    </row>
    <row r="4" spans="1:7" ht="20.100000000000001" customHeight="1">
      <c r="A4" s="176"/>
      <c r="B4" s="176"/>
      <c r="G4" s="299"/>
    </row>
    <row r="5" spans="1:7" ht="18" customHeight="1">
      <c r="A5" s="177"/>
      <c r="B5" s="215" t="s">
        <v>130</v>
      </c>
      <c r="C5" s="215" t="s">
        <v>0</v>
      </c>
      <c r="D5" s="215" t="s">
        <v>129</v>
      </c>
      <c r="E5" s="215" t="s">
        <v>128</v>
      </c>
      <c r="F5" s="979" t="s">
        <v>464</v>
      </c>
      <c r="G5" s="980"/>
    </row>
    <row r="6" spans="1:7" ht="18" customHeight="1">
      <c r="A6" s="176"/>
      <c r="B6" s="216" t="s">
        <v>127</v>
      </c>
      <c r="C6" s="216" t="s">
        <v>82</v>
      </c>
      <c r="D6" s="298" t="s">
        <v>126</v>
      </c>
      <c r="E6" s="216" t="s">
        <v>125</v>
      </c>
      <c r="F6" s="216" t="s">
        <v>314</v>
      </c>
      <c r="G6" s="216" t="s">
        <v>125</v>
      </c>
    </row>
    <row r="7" spans="1:7" ht="18" customHeight="1">
      <c r="A7" s="176"/>
      <c r="B7" s="216"/>
      <c r="C7" s="213" t="s">
        <v>618</v>
      </c>
      <c r="D7" s="213" t="s">
        <v>618</v>
      </c>
      <c r="E7" s="213" t="s">
        <v>618</v>
      </c>
      <c r="F7" s="213" t="s">
        <v>618</v>
      </c>
      <c r="G7" s="213" t="s">
        <v>618</v>
      </c>
    </row>
    <row r="8" spans="1:7" ht="18" customHeight="1">
      <c r="A8" s="176"/>
      <c r="B8" s="297"/>
      <c r="C8" s="296"/>
      <c r="D8" s="296"/>
      <c r="E8" s="296"/>
      <c r="F8" s="296"/>
      <c r="G8" s="296"/>
    </row>
    <row r="9" spans="1:7" ht="18" customHeight="1">
      <c r="A9" s="293" t="s">
        <v>123</v>
      </c>
      <c r="B9" s="33" t="s">
        <v>99</v>
      </c>
      <c r="C9" s="598">
        <v>4157.8757393328497</v>
      </c>
      <c r="D9" s="598">
        <v>3921.7801207287198</v>
      </c>
      <c r="E9" s="599">
        <v>25274.853759032394</v>
      </c>
      <c r="F9" s="598">
        <v>107.1833600072317</v>
      </c>
      <c r="G9" s="598">
        <v>104.91550367615297</v>
      </c>
    </row>
    <row r="10" spans="1:7" ht="18" customHeight="1">
      <c r="A10" s="293" t="s">
        <v>122</v>
      </c>
      <c r="B10" s="33" t="s">
        <v>89</v>
      </c>
      <c r="C10" s="598">
        <v>820</v>
      </c>
      <c r="D10" s="598">
        <v>776.63333333333298</v>
      </c>
      <c r="E10" s="599">
        <v>4960.333333333333</v>
      </c>
      <c r="F10" s="598">
        <v>82.664537874756036</v>
      </c>
      <c r="G10" s="598">
        <v>86.08700682633345</v>
      </c>
    </row>
    <row r="11" spans="1:7" ht="18" customHeight="1">
      <c r="A11" s="293" t="s">
        <v>121</v>
      </c>
      <c r="B11" s="33" t="s">
        <v>370</v>
      </c>
      <c r="C11" s="598">
        <v>840</v>
      </c>
      <c r="D11" s="598">
        <v>834.78333333333296</v>
      </c>
      <c r="E11" s="599">
        <v>4834.0833333333321</v>
      </c>
      <c r="F11" s="598">
        <v>91.034169392947987</v>
      </c>
      <c r="G11" s="598">
        <v>90.883311399385818</v>
      </c>
    </row>
    <row r="12" spans="1:7" ht="18" customHeight="1">
      <c r="A12" s="293" t="s">
        <v>120</v>
      </c>
      <c r="B12" s="33" t="s">
        <v>99</v>
      </c>
      <c r="C12" s="598">
        <v>77.225585999999993</v>
      </c>
      <c r="D12" s="598">
        <v>64.542000000000002</v>
      </c>
      <c r="E12" s="599">
        <v>417.62611699999997</v>
      </c>
      <c r="F12" s="598">
        <v>106.849954186232</v>
      </c>
      <c r="G12" s="598">
        <v>91.891382421151292</v>
      </c>
    </row>
    <row r="13" spans="1:7" ht="18" customHeight="1">
      <c r="A13" s="293" t="s">
        <v>489</v>
      </c>
      <c r="B13" s="33" t="s">
        <v>89</v>
      </c>
      <c r="C13" s="598">
        <v>1023.1081079999999</v>
      </c>
      <c r="D13" s="598">
        <v>1130.9598499999997</v>
      </c>
      <c r="E13" s="599">
        <v>6841.428355</v>
      </c>
      <c r="F13" s="598">
        <v>280.70149514286851</v>
      </c>
      <c r="G13" s="598">
        <v>120.93902548682082</v>
      </c>
    </row>
    <row r="14" spans="1:7" ht="18" customHeight="1">
      <c r="A14" s="293" t="s">
        <v>488</v>
      </c>
      <c r="B14" s="33" t="s">
        <v>89</v>
      </c>
      <c r="C14" s="598">
        <v>121.66800000000001</v>
      </c>
      <c r="D14" s="598">
        <v>128.5</v>
      </c>
      <c r="E14" s="599">
        <v>688.79900000000009</v>
      </c>
      <c r="F14" s="598">
        <v>101.97765221255794</v>
      </c>
      <c r="G14" s="601">
        <v>101.56940291024486</v>
      </c>
    </row>
    <row r="15" spans="1:7" ht="18" customHeight="1">
      <c r="A15" s="293" t="s">
        <v>119</v>
      </c>
      <c r="B15" s="33" t="s">
        <v>89</v>
      </c>
      <c r="C15" s="598">
        <v>224.96361365760632</v>
      </c>
      <c r="D15" s="598">
        <v>238.5186064873194</v>
      </c>
      <c r="E15" s="599">
        <v>1305.5491009387058</v>
      </c>
      <c r="F15" s="598">
        <v>109.732723327324</v>
      </c>
      <c r="G15" s="598">
        <v>105.1877764534579</v>
      </c>
    </row>
    <row r="16" spans="1:7" ht="18" customHeight="1">
      <c r="A16" s="293" t="s">
        <v>118</v>
      </c>
      <c r="B16" s="33" t="s">
        <v>111</v>
      </c>
      <c r="C16" s="598">
        <v>136.55212727965181</v>
      </c>
      <c r="D16" s="598">
        <v>146.87715616534186</v>
      </c>
      <c r="E16" s="599">
        <v>786.04051658162655</v>
      </c>
      <c r="F16" s="598">
        <v>99.949494964474709</v>
      </c>
      <c r="G16" s="598">
        <v>99.113455571498704</v>
      </c>
    </row>
    <row r="17" spans="1:7" ht="18" customHeight="1">
      <c r="A17" s="293" t="s">
        <v>117</v>
      </c>
      <c r="B17" s="33" t="s">
        <v>99</v>
      </c>
      <c r="C17" s="598">
        <v>12.259058311485534</v>
      </c>
      <c r="D17" s="598">
        <v>12.995378037060163</v>
      </c>
      <c r="E17" s="599">
        <v>66.164706587801305</v>
      </c>
      <c r="F17" s="598">
        <v>122.95679596767899</v>
      </c>
      <c r="G17" s="598">
        <v>105.90066433344222</v>
      </c>
    </row>
    <row r="18" spans="1:7" ht="18" customHeight="1">
      <c r="A18" s="293" t="s">
        <v>116</v>
      </c>
      <c r="B18" s="33" t="s">
        <v>89</v>
      </c>
      <c r="C18" s="598">
        <v>47.612973764490533</v>
      </c>
      <c r="D18" s="598">
        <v>47.496278218425843</v>
      </c>
      <c r="E18" s="599">
        <v>820.74822636638919</v>
      </c>
      <c r="F18" s="598">
        <v>133.67184008337793</v>
      </c>
      <c r="G18" s="598">
        <v>76.289090107360991</v>
      </c>
    </row>
    <row r="19" spans="1:7" ht="18" customHeight="1">
      <c r="A19" s="293" t="s">
        <v>115</v>
      </c>
      <c r="B19" s="33" t="s">
        <v>89</v>
      </c>
      <c r="C19" s="598">
        <v>28.402881327920099</v>
      </c>
      <c r="D19" s="598">
        <v>28.540977580569802</v>
      </c>
      <c r="E19" s="599">
        <v>178.41973617648111</v>
      </c>
      <c r="F19" s="598">
        <v>111.74249081426002</v>
      </c>
      <c r="G19" s="598">
        <v>112.25861651737532</v>
      </c>
    </row>
    <row r="20" spans="1:7" ht="18" customHeight="1">
      <c r="A20" s="293" t="s">
        <v>114</v>
      </c>
      <c r="B20" s="33" t="s">
        <v>89</v>
      </c>
      <c r="C20" s="598">
        <v>974.43347595364924</v>
      </c>
      <c r="D20" s="598">
        <v>1004.8011405437128</v>
      </c>
      <c r="E20" s="599">
        <v>5681.2495396703289</v>
      </c>
      <c r="F20" s="598">
        <v>103.77443244522</v>
      </c>
      <c r="G20" s="598">
        <v>95.980848218631763</v>
      </c>
    </row>
    <row r="21" spans="1:7" ht="18" customHeight="1">
      <c r="A21" s="293" t="s">
        <v>113</v>
      </c>
      <c r="B21" s="33" t="s">
        <v>89</v>
      </c>
      <c r="C21" s="598">
        <v>511.32186265189091</v>
      </c>
      <c r="D21" s="598">
        <v>534.44178448967523</v>
      </c>
      <c r="E21" s="599">
        <v>2888.0359987103466</v>
      </c>
      <c r="F21" s="598">
        <v>97.325430903508106</v>
      </c>
      <c r="G21" s="598">
        <v>98.106263003331662</v>
      </c>
    </row>
    <row r="22" spans="1:7" ht="18" customHeight="1">
      <c r="A22" s="293" t="s">
        <v>112</v>
      </c>
      <c r="B22" s="33" t="s">
        <v>111</v>
      </c>
      <c r="C22" s="598">
        <v>406.58978588008529</v>
      </c>
      <c r="D22" s="598">
        <v>422.66861461847117</v>
      </c>
      <c r="E22" s="599">
        <v>1955.4614626429393</v>
      </c>
      <c r="F22" s="598">
        <v>94.481455373138829</v>
      </c>
      <c r="G22" s="598">
        <v>82.60590522379988</v>
      </c>
    </row>
    <row r="23" spans="1:7" ht="18" customHeight="1">
      <c r="A23" s="294" t="s">
        <v>110</v>
      </c>
      <c r="B23" s="33" t="s">
        <v>109</v>
      </c>
      <c r="C23" s="598">
        <v>502.03903864814617</v>
      </c>
      <c r="D23" s="598">
        <v>505.44602005963685</v>
      </c>
      <c r="E23" s="599">
        <v>2843.5010747232241</v>
      </c>
      <c r="F23" s="598">
        <v>110.04793904174699</v>
      </c>
      <c r="G23" s="598">
        <v>107.18110570181953</v>
      </c>
    </row>
    <row r="24" spans="1:7" ht="18" customHeight="1">
      <c r="A24" s="294" t="s">
        <v>108</v>
      </c>
      <c r="B24" s="33" t="s">
        <v>373</v>
      </c>
      <c r="C24" s="598">
        <v>56.77727236561666</v>
      </c>
      <c r="D24" s="598">
        <v>60.720599984184268</v>
      </c>
      <c r="E24" s="599">
        <v>300.22852540753337</v>
      </c>
      <c r="F24" s="598">
        <v>104.35065523071401</v>
      </c>
      <c r="G24" s="598">
        <v>102.236308579644</v>
      </c>
    </row>
    <row r="25" spans="1:7" ht="30" customHeight="1">
      <c r="A25" s="608" t="s">
        <v>372</v>
      </c>
      <c r="B25" s="609" t="s">
        <v>89</v>
      </c>
      <c r="C25" s="606">
        <v>72.83897670160998</v>
      </c>
      <c r="D25" s="606">
        <v>75.487211058185451</v>
      </c>
      <c r="E25" s="604">
        <v>472.20135308422101</v>
      </c>
      <c r="F25" s="606">
        <v>89.541306220498498</v>
      </c>
      <c r="G25" s="606">
        <v>87.017010437273186</v>
      </c>
    </row>
    <row r="26" spans="1:7" ht="18" customHeight="1">
      <c r="A26" s="293" t="s">
        <v>107</v>
      </c>
      <c r="B26" s="33" t="s">
        <v>95</v>
      </c>
      <c r="C26" s="598">
        <v>342.21367880159789</v>
      </c>
      <c r="D26" s="598">
        <v>395.30059595499273</v>
      </c>
      <c r="E26" s="599">
        <v>2096.3768704666472</v>
      </c>
      <c r="F26" s="598">
        <v>99.514346665922304</v>
      </c>
      <c r="G26" s="598">
        <v>93.075652966432628</v>
      </c>
    </row>
    <row r="27" spans="1:7" ht="18" customHeight="1">
      <c r="A27" s="295" t="s">
        <v>106</v>
      </c>
      <c r="B27" s="33" t="s">
        <v>105</v>
      </c>
      <c r="C27" s="598">
        <v>23.557589418297329</v>
      </c>
      <c r="D27" s="598">
        <v>25.495239248423527</v>
      </c>
      <c r="E27" s="599">
        <v>131.2904750426452</v>
      </c>
      <c r="F27" s="598">
        <v>95.749358548624301</v>
      </c>
      <c r="G27" s="598">
        <v>95.396912973232716</v>
      </c>
    </row>
    <row r="28" spans="1:7" ht="18" customHeight="1">
      <c r="A28" s="293" t="s">
        <v>371</v>
      </c>
      <c r="B28" s="33" t="s">
        <v>99</v>
      </c>
      <c r="C28" s="598">
        <v>225.84070380281693</v>
      </c>
      <c r="D28" s="598">
        <v>211.0212676056338</v>
      </c>
      <c r="E28" s="599">
        <v>1244.9910909993414</v>
      </c>
      <c r="F28" s="598">
        <v>103.33237567020252</v>
      </c>
      <c r="G28" s="598">
        <v>109.9870069653338</v>
      </c>
    </row>
    <row r="29" spans="1:7" ht="18" customHeight="1">
      <c r="A29" s="293" t="s">
        <v>104</v>
      </c>
      <c r="B29" s="33" t="s">
        <v>89</v>
      </c>
      <c r="C29" s="598">
        <v>249.35645317837808</v>
      </c>
      <c r="D29" s="598">
        <v>271.83258296301437</v>
      </c>
      <c r="E29" s="599">
        <v>1401.1144379039556</v>
      </c>
      <c r="F29" s="598">
        <v>106.476468052019</v>
      </c>
      <c r="G29" s="598">
        <v>100.37491002660792</v>
      </c>
    </row>
    <row r="30" spans="1:7" ht="18" customHeight="1">
      <c r="A30" s="293" t="s">
        <v>103</v>
      </c>
      <c r="B30" s="33" t="s">
        <v>89</v>
      </c>
      <c r="C30" s="598">
        <v>73.375829096876359</v>
      </c>
      <c r="D30" s="598">
        <v>76.124026841727414</v>
      </c>
      <c r="E30" s="599">
        <v>428.10099897557916</v>
      </c>
      <c r="F30" s="598">
        <v>104.15980471306601</v>
      </c>
      <c r="G30" s="598">
        <v>101.91920688247617</v>
      </c>
    </row>
    <row r="31" spans="1:7" ht="18" customHeight="1">
      <c r="A31" s="293" t="s">
        <v>102</v>
      </c>
      <c r="B31" s="33" t="s">
        <v>101</v>
      </c>
      <c r="C31" s="598">
        <v>8.7973701174552073</v>
      </c>
      <c r="D31" s="598">
        <v>9.0530962548721217</v>
      </c>
      <c r="E31" s="599">
        <v>48.026282339017321</v>
      </c>
      <c r="F31" s="598">
        <v>115.49905651561501</v>
      </c>
      <c r="G31" s="598">
        <v>104.04426857853319</v>
      </c>
    </row>
    <row r="32" spans="1:7" ht="18" customHeight="1">
      <c r="A32" s="293" t="s">
        <v>100</v>
      </c>
      <c r="B32" s="33" t="s">
        <v>99</v>
      </c>
      <c r="C32" s="598">
        <v>1858.9124790401006</v>
      </c>
      <c r="D32" s="598">
        <v>1922.1600945644943</v>
      </c>
      <c r="E32" s="599">
        <v>10847.473706817324</v>
      </c>
      <c r="F32" s="598">
        <v>91.669826020618601</v>
      </c>
      <c r="G32" s="598">
        <v>89.813226319951056</v>
      </c>
    </row>
    <row r="33" spans="1:7" ht="18" customHeight="1">
      <c r="A33" s="294" t="s">
        <v>98</v>
      </c>
      <c r="B33" s="33" t="s">
        <v>89</v>
      </c>
      <c r="C33" s="598">
        <v>512.80635051163961</v>
      </c>
      <c r="D33" s="598">
        <v>538.65932402677299</v>
      </c>
      <c r="E33" s="599">
        <v>2987.9721457361284</v>
      </c>
      <c r="F33" s="598">
        <v>101.51349938505301</v>
      </c>
      <c r="G33" s="598">
        <v>96.14445097973622</v>
      </c>
    </row>
    <row r="34" spans="1:7" ht="18" customHeight="1">
      <c r="A34" s="293" t="s">
        <v>97</v>
      </c>
      <c r="B34" s="33" t="s">
        <v>89</v>
      </c>
      <c r="C34" s="598">
        <v>823.93102310290635</v>
      </c>
      <c r="D34" s="598">
        <v>845.74784540283292</v>
      </c>
      <c r="E34" s="599">
        <v>4629.1921273666849</v>
      </c>
      <c r="F34" s="598">
        <v>124.616119211168</v>
      </c>
      <c r="G34" s="598">
        <v>112.79617076875603</v>
      </c>
    </row>
    <row r="35" spans="1:7" ht="18" customHeight="1">
      <c r="A35" s="293" t="s">
        <v>96</v>
      </c>
      <c r="B35" s="33" t="s">
        <v>95</v>
      </c>
      <c r="C35" s="598">
        <v>13.378506999999999</v>
      </c>
      <c r="D35" s="598">
        <v>18.529848999999999</v>
      </c>
      <c r="E35" s="599">
        <v>94.912204000000017</v>
      </c>
      <c r="F35" s="598">
        <v>94.321460745409283</v>
      </c>
      <c r="G35" s="598">
        <v>91.530332135234175</v>
      </c>
    </row>
    <row r="36" spans="1:7" ht="30" customHeight="1">
      <c r="A36" s="602" t="s">
        <v>487</v>
      </c>
      <c r="B36" s="603" t="s">
        <v>486</v>
      </c>
      <c r="C36" s="605">
        <v>21.7839674210087</v>
      </c>
      <c r="D36" s="605">
        <v>30.748358448024501</v>
      </c>
      <c r="E36" s="604">
        <v>168.8211233967717</v>
      </c>
      <c r="F36" s="606">
        <v>190.55610875281124</v>
      </c>
      <c r="G36" s="606">
        <v>127.49845389335215</v>
      </c>
    </row>
    <row r="37" spans="1:7" ht="18" customHeight="1">
      <c r="A37" s="293" t="s">
        <v>94</v>
      </c>
      <c r="B37" s="33" t="s">
        <v>93</v>
      </c>
      <c r="C37" s="598">
        <v>1148.01042367529</v>
      </c>
      <c r="D37" s="598">
        <v>1425.23736774341</v>
      </c>
      <c r="E37" s="599">
        <v>6981.0408296578062</v>
      </c>
      <c r="F37" s="598">
        <v>139.44909657295165</v>
      </c>
      <c r="G37" s="598">
        <v>105.67414065837433</v>
      </c>
    </row>
    <row r="38" spans="1:7" ht="18" customHeight="1">
      <c r="A38" s="293" t="s">
        <v>92</v>
      </c>
      <c r="B38" s="33" t="s">
        <v>91</v>
      </c>
      <c r="C38" s="598">
        <v>12.676196575937638</v>
      </c>
      <c r="D38" s="598">
        <v>14.958545342767373</v>
      </c>
      <c r="E38" s="599">
        <v>88.050864984885962</v>
      </c>
      <c r="F38" s="598">
        <v>77.333641588361857</v>
      </c>
      <c r="G38" s="598">
        <v>73.377240516530023</v>
      </c>
    </row>
    <row r="39" spans="1:7" ht="18" customHeight="1">
      <c r="A39" s="293" t="s">
        <v>90</v>
      </c>
      <c r="B39" s="33" t="s">
        <v>89</v>
      </c>
      <c r="C39" s="598">
        <v>229.35436758631275</v>
      </c>
      <c r="D39" s="598">
        <v>318.44320624346909</v>
      </c>
      <c r="E39" s="599">
        <v>1389.4970503972736</v>
      </c>
      <c r="F39" s="598">
        <v>144.514101768552</v>
      </c>
      <c r="G39" s="598">
        <v>93.558511082848156</v>
      </c>
    </row>
    <row r="40" spans="1:7" ht="18" customHeight="1">
      <c r="A40" s="293" t="s">
        <v>88</v>
      </c>
      <c r="B40" s="33" t="s">
        <v>87</v>
      </c>
      <c r="C40" s="598">
        <v>20.381709999999998</v>
      </c>
      <c r="D40" s="598">
        <v>21.026972000000001</v>
      </c>
      <c r="E40" s="599">
        <v>112.78085616</v>
      </c>
      <c r="F40" s="598">
        <v>101.65383159977888</v>
      </c>
      <c r="G40" s="598">
        <v>102.16675849590406</v>
      </c>
    </row>
    <row r="41" spans="1:7" ht="18" customHeight="1">
      <c r="A41" s="293" t="s">
        <v>86</v>
      </c>
      <c r="B41" s="33" t="s">
        <v>370</v>
      </c>
      <c r="C41" s="598">
        <v>261.90028773746394</v>
      </c>
      <c r="D41" s="598">
        <v>269.43815046694209</v>
      </c>
      <c r="E41" s="599">
        <v>1533.3221697975141</v>
      </c>
      <c r="F41" s="598">
        <v>105.271608897389</v>
      </c>
      <c r="G41" s="598">
        <v>105.15331550941873</v>
      </c>
    </row>
    <row r="42" spans="1:7" ht="15">
      <c r="A42" s="175"/>
    </row>
    <row r="43" spans="1:7" ht="15"/>
    <row r="44" spans="1:7" ht="15"/>
    <row r="45" spans="1:7" ht="15"/>
    <row r="46" spans="1:7" ht="15"/>
    <row r="47" spans="1:7" ht="15"/>
    <row r="48" spans="1:7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mergeCells count="1">
    <mergeCell ref="F5:G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8" customHeight="1"/>
  <cols>
    <col min="1" max="1" width="21.21875" style="174" customWidth="1"/>
    <col min="2" max="2" width="10.33203125" style="174" customWidth="1"/>
    <col min="3" max="3" width="9.109375" style="174" customWidth="1"/>
    <col min="4" max="4" width="8.77734375" style="174" customWidth="1"/>
    <col min="5" max="6" width="10.21875" style="174" customWidth="1"/>
    <col min="7" max="237" width="8.88671875" style="174"/>
    <col min="238" max="238" width="26.33203125" style="174" customWidth="1"/>
    <col min="239" max="239" width="8" style="174" bestFit="1" customWidth="1"/>
    <col min="240" max="240" width="6.109375" style="174" bestFit="1" customWidth="1"/>
    <col min="241" max="241" width="5.44140625" style="174" bestFit="1" customWidth="1"/>
    <col min="242" max="242" width="5.88671875" style="174" bestFit="1" customWidth="1"/>
    <col min="243" max="244" width="8.33203125" style="174" customWidth="1"/>
    <col min="245" max="493" width="8.88671875" style="174"/>
    <col min="494" max="494" width="26.33203125" style="174" customWidth="1"/>
    <col min="495" max="495" width="8" style="174" bestFit="1" customWidth="1"/>
    <col min="496" max="496" width="6.109375" style="174" bestFit="1" customWidth="1"/>
    <col min="497" max="497" width="5.44140625" style="174" bestFit="1" customWidth="1"/>
    <col min="498" max="498" width="5.88671875" style="174" bestFit="1" customWidth="1"/>
    <col min="499" max="500" width="8.33203125" style="174" customWidth="1"/>
    <col min="501" max="749" width="8.88671875" style="174"/>
    <col min="750" max="750" width="26.33203125" style="174" customWidth="1"/>
    <col min="751" max="751" width="8" style="174" bestFit="1" customWidth="1"/>
    <col min="752" max="752" width="6.109375" style="174" bestFit="1" customWidth="1"/>
    <col min="753" max="753" width="5.44140625" style="174" bestFit="1" customWidth="1"/>
    <col min="754" max="754" width="5.88671875" style="174" bestFit="1" customWidth="1"/>
    <col min="755" max="756" width="8.33203125" style="174" customWidth="1"/>
    <col min="757" max="1005" width="8.88671875" style="174"/>
    <col min="1006" max="1006" width="26.33203125" style="174" customWidth="1"/>
    <col min="1007" max="1007" width="8" style="174" bestFit="1" customWidth="1"/>
    <col min="1008" max="1008" width="6.109375" style="174" bestFit="1" customWidth="1"/>
    <col min="1009" max="1009" width="5.44140625" style="174" bestFit="1" customWidth="1"/>
    <col min="1010" max="1010" width="5.88671875" style="174" bestFit="1" customWidth="1"/>
    <col min="1011" max="1012" width="8.33203125" style="174" customWidth="1"/>
    <col min="1013" max="1261" width="8.88671875" style="174"/>
    <col min="1262" max="1262" width="26.33203125" style="174" customWidth="1"/>
    <col min="1263" max="1263" width="8" style="174" bestFit="1" customWidth="1"/>
    <col min="1264" max="1264" width="6.109375" style="174" bestFit="1" customWidth="1"/>
    <col min="1265" max="1265" width="5.44140625" style="174" bestFit="1" customWidth="1"/>
    <col min="1266" max="1266" width="5.88671875" style="174" bestFit="1" customWidth="1"/>
    <col min="1267" max="1268" width="8.33203125" style="174" customWidth="1"/>
    <col min="1269" max="1517" width="8.88671875" style="174"/>
    <col min="1518" max="1518" width="26.33203125" style="174" customWidth="1"/>
    <col min="1519" max="1519" width="8" style="174" bestFit="1" customWidth="1"/>
    <col min="1520" max="1520" width="6.109375" style="174" bestFit="1" customWidth="1"/>
    <col min="1521" max="1521" width="5.44140625" style="174" bestFit="1" customWidth="1"/>
    <col min="1522" max="1522" width="5.88671875" style="174" bestFit="1" customWidth="1"/>
    <col min="1523" max="1524" width="8.33203125" style="174" customWidth="1"/>
    <col min="1525" max="1773" width="8.88671875" style="174"/>
    <col min="1774" max="1774" width="26.33203125" style="174" customWidth="1"/>
    <col min="1775" max="1775" width="8" style="174" bestFit="1" customWidth="1"/>
    <col min="1776" max="1776" width="6.109375" style="174" bestFit="1" customWidth="1"/>
    <col min="1777" max="1777" width="5.44140625" style="174" bestFit="1" customWidth="1"/>
    <col min="1778" max="1778" width="5.88671875" style="174" bestFit="1" customWidth="1"/>
    <col min="1779" max="1780" width="8.33203125" style="174" customWidth="1"/>
    <col min="1781" max="2029" width="8.88671875" style="174"/>
    <col min="2030" max="2030" width="26.33203125" style="174" customWidth="1"/>
    <col min="2031" max="2031" width="8" style="174" bestFit="1" customWidth="1"/>
    <col min="2032" max="2032" width="6.109375" style="174" bestFit="1" customWidth="1"/>
    <col min="2033" max="2033" width="5.44140625" style="174" bestFit="1" customWidth="1"/>
    <col min="2034" max="2034" width="5.88671875" style="174" bestFit="1" customWidth="1"/>
    <col min="2035" max="2036" width="8.33203125" style="174" customWidth="1"/>
    <col min="2037" max="2285" width="8.88671875" style="174"/>
    <col min="2286" max="2286" width="26.33203125" style="174" customWidth="1"/>
    <col min="2287" max="2287" width="8" style="174" bestFit="1" customWidth="1"/>
    <col min="2288" max="2288" width="6.109375" style="174" bestFit="1" customWidth="1"/>
    <col min="2289" max="2289" width="5.44140625" style="174" bestFit="1" customWidth="1"/>
    <col min="2290" max="2290" width="5.88671875" style="174" bestFit="1" customWidth="1"/>
    <col min="2291" max="2292" width="8.33203125" style="174" customWidth="1"/>
    <col min="2293" max="2541" width="8.88671875" style="174"/>
    <col min="2542" max="2542" width="26.33203125" style="174" customWidth="1"/>
    <col min="2543" max="2543" width="8" style="174" bestFit="1" customWidth="1"/>
    <col min="2544" max="2544" width="6.109375" style="174" bestFit="1" customWidth="1"/>
    <col min="2545" max="2545" width="5.44140625" style="174" bestFit="1" customWidth="1"/>
    <col min="2546" max="2546" width="5.88671875" style="174" bestFit="1" customWidth="1"/>
    <col min="2547" max="2548" width="8.33203125" style="174" customWidth="1"/>
    <col min="2549" max="2797" width="8.88671875" style="174"/>
    <col min="2798" max="2798" width="26.33203125" style="174" customWidth="1"/>
    <col min="2799" max="2799" width="8" style="174" bestFit="1" customWidth="1"/>
    <col min="2800" max="2800" width="6.109375" style="174" bestFit="1" customWidth="1"/>
    <col min="2801" max="2801" width="5.44140625" style="174" bestFit="1" customWidth="1"/>
    <col min="2802" max="2802" width="5.88671875" style="174" bestFit="1" customWidth="1"/>
    <col min="2803" max="2804" width="8.33203125" style="174" customWidth="1"/>
    <col min="2805" max="3053" width="8.88671875" style="174"/>
    <col min="3054" max="3054" width="26.33203125" style="174" customWidth="1"/>
    <col min="3055" max="3055" width="8" style="174" bestFit="1" customWidth="1"/>
    <col min="3056" max="3056" width="6.109375" style="174" bestFit="1" customWidth="1"/>
    <col min="3057" max="3057" width="5.44140625" style="174" bestFit="1" customWidth="1"/>
    <col min="3058" max="3058" width="5.88671875" style="174" bestFit="1" customWidth="1"/>
    <col min="3059" max="3060" width="8.33203125" style="174" customWidth="1"/>
    <col min="3061" max="3309" width="8.88671875" style="174"/>
    <col min="3310" max="3310" width="26.33203125" style="174" customWidth="1"/>
    <col min="3311" max="3311" width="8" style="174" bestFit="1" customWidth="1"/>
    <col min="3312" max="3312" width="6.109375" style="174" bestFit="1" customWidth="1"/>
    <col min="3313" max="3313" width="5.44140625" style="174" bestFit="1" customWidth="1"/>
    <col min="3314" max="3314" width="5.88671875" style="174" bestFit="1" customWidth="1"/>
    <col min="3315" max="3316" width="8.33203125" style="174" customWidth="1"/>
    <col min="3317" max="3565" width="8.88671875" style="174"/>
    <col min="3566" max="3566" width="26.33203125" style="174" customWidth="1"/>
    <col min="3567" max="3567" width="8" style="174" bestFit="1" customWidth="1"/>
    <col min="3568" max="3568" width="6.109375" style="174" bestFit="1" customWidth="1"/>
    <col min="3569" max="3569" width="5.44140625" style="174" bestFit="1" customWidth="1"/>
    <col min="3570" max="3570" width="5.88671875" style="174" bestFit="1" customWidth="1"/>
    <col min="3571" max="3572" width="8.33203125" style="174" customWidth="1"/>
    <col min="3573" max="3821" width="8.88671875" style="174"/>
    <col min="3822" max="3822" width="26.33203125" style="174" customWidth="1"/>
    <col min="3823" max="3823" width="8" style="174" bestFit="1" customWidth="1"/>
    <col min="3824" max="3824" width="6.109375" style="174" bestFit="1" customWidth="1"/>
    <col min="3825" max="3825" width="5.44140625" style="174" bestFit="1" customWidth="1"/>
    <col min="3826" max="3826" width="5.88671875" style="174" bestFit="1" customWidth="1"/>
    <col min="3827" max="3828" width="8.33203125" style="174" customWidth="1"/>
    <col min="3829" max="4077" width="8.88671875" style="174"/>
    <col min="4078" max="4078" width="26.33203125" style="174" customWidth="1"/>
    <col min="4079" max="4079" width="8" style="174" bestFit="1" customWidth="1"/>
    <col min="4080" max="4080" width="6.109375" style="174" bestFit="1" customWidth="1"/>
    <col min="4081" max="4081" width="5.44140625" style="174" bestFit="1" customWidth="1"/>
    <col min="4082" max="4082" width="5.88671875" style="174" bestFit="1" customWidth="1"/>
    <col min="4083" max="4084" width="8.33203125" style="174" customWidth="1"/>
    <col min="4085" max="4333" width="8.88671875" style="174"/>
    <col min="4334" max="4334" width="26.33203125" style="174" customWidth="1"/>
    <col min="4335" max="4335" width="8" style="174" bestFit="1" customWidth="1"/>
    <col min="4336" max="4336" width="6.109375" style="174" bestFit="1" customWidth="1"/>
    <col min="4337" max="4337" width="5.44140625" style="174" bestFit="1" customWidth="1"/>
    <col min="4338" max="4338" width="5.88671875" style="174" bestFit="1" customWidth="1"/>
    <col min="4339" max="4340" width="8.33203125" style="174" customWidth="1"/>
    <col min="4341" max="4589" width="8.88671875" style="174"/>
    <col min="4590" max="4590" width="26.33203125" style="174" customWidth="1"/>
    <col min="4591" max="4591" width="8" style="174" bestFit="1" customWidth="1"/>
    <col min="4592" max="4592" width="6.109375" style="174" bestFit="1" customWidth="1"/>
    <col min="4593" max="4593" width="5.44140625" style="174" bestFit="1" customWidth="1"/>
    <col min="4594" max="4594" width="5.88671875" style="174" bestFit="1" customWidth="1"/>
    <col min="4595" max="4596" width="8.33203125" style="174" customWidth="1"/>
    <col min="4597" max="4845" width="8.88671875" style="174"/>
    <col min="4846" max="4846" width="26.33203125" style="174" customWidth="1"/>
    <col min="4847" max="4847" width="8" style="174" bestFit="1" customWidth="1"/>
    <col min="4848" max="4848" width="6.109375" style="174" bestFit="1" customWidth="1"/>
    <col min="4849" max="4849" width="5.44140625" style="174" bestFit="1" customWidth="1"/>
    <col min="4850" max="4850" width="5.88671875" style="174" bestFit="1" customWidth="1"/>
    <col min="4851" max="4852" width="8.33203125" style="174" customWidth="1"/>
    <col min="4853" max="5101" width="8.88671875" style="174"/>
    <col min="5102" max="5102" width="26.33203125" style="174" customWidth="1"/>
    <col min="5103" max="5103" width="8" style="174" bestFit="1" customWidth="1"/>
    <col min="5104" max="5104" width="6.109375" style="174" bestFit="1" customWidth="1"/>
    <col min="5105" max="5105" width="5.44140625" style="174" bestFit="1" customWidth="1"/>
    <col min="5106" max="5106" width="5.88671875" style="174" bestFit="1" customWidth="1"/>
    <col min="5107" max="5108" width="8.33203125" style="174" customWidth="1"/>
    <col min="5109" max="5357" width="8.88671875" style="174"/>
    <col min="5358" max="5358" width="26.33203125" style="174" customWidth="1"/>
    <col min="5359" max="5359" width="8" style="174" bestFit="1" customWidth="1"/>
    <col min="5360" max="5360" width="6.109375" style="174" bestFit="1" customWidth="1"/>
    <col min="5361" max="5361" width="5.44140625" style="174" bestFit="1" customWidth="1"/>
    <col min="5362" max="5362" width="5.88671875" style="174" bestFit="1" customWidth="1"/>
    <col min="5363" max="5364" width="8.33203125" style="174" customWidth="1"/>
    <col min="5365" max="5613" width="8.88671875" style="174"/>
    <col min="5614" max="5614" width="26.33203125" style="174" customWidth="1"/>
    <col min="5615" max="5615" width="8" style="174" bestFit="1" customWidth="1"/>
    <col min="5616" max="5616" width="6.109375" style="174" bestFit="1" customWidth="1"/>
    <col min="5617" max="5617" width="5.44140625" style="174" bestFit="1" customWidth="1"/>
    <col min="5618" max="5618" width="5.88671875" style="174" bestFit="1" customWidth="1"/>
    <col min="5619" max="5620" width="8.33203125" style="174" customWidth="1"/>
    <col min="5621" max="5869" width="8.88671875" style="174"/>
    <col min="5870" max="5870" width="26.33203125" style="174" customWidth="1"/>
    <col min="5871" max="5871" width="8" style="174" bestFit="1" customWidth="1"/>
    <col min="5872" max="5872" width="6.109375" style="174" bestFit="1" customWidth="1"/>
    <col min="5873" max="5873" width="5.44140625" style="174" bestFit="1" customWidth="1"/>
    <col min="5874" max="5874" width="5.88671875" style="174" bestFit="1" customWidth="1"/>
    <col min="5875" max="5876" width="8.33203125" style="174" customWidth="1"/>
    <col min="5877" max="6125" width="8.88671875" style="174"/>
    <col min="6126" max="6126" width="26.33203125" style="174" customWidth="1"/>
    <col min="6127" max="6127" width="8" style="174" bestFit="1" customWidth="1"/>
    <col min="6128" max="6128" width="6.109375" style="174" bestFit="1" customWidth="1"/>
    <col min="6129" max="6129" width="5.44140625" style="174" bestFit="1" customWidth="1"/>
    <col min="6130" max="6130" width="5.88671875" style="174" bestFit="1" customWidth="1"/>
    <col min="6131" max="6132" width="8.33203125" style="174" customWidth="1"/>
    <col min="6133" max="6381" width="8.88671875" style="174"/>
    <col min="6382" max="6382" width="26.33203125" style="174" customWidth="1"/>
    <col min="6383" max="6383" width="8" style="174" bestFit="1" customWidth="1"/>
    <col min="6384" max="6384" width="6.109375" style="174" bestFit="1" customWidth="1"/>
    <col min="6385" max="6385" width="5.44140625" style="174" bestFit="1" customWidth="1"/>
    <col min="6386" max="6386" width="5.88671875" style="174" bestFit="1" customWidth="1"/>
    <col min="6387" max="6388" width="8.33203125" style="174" customWidth="1"/>
    <col min="6389" max="6637" width="8.88671875" style="174"/>
    <col min="6638" max="6638" width="26.33203125" style="174" customWidth="1"/>
    <col min="6639" max="6639" width="8" style="174" bestFit="1" customWidth="1"/>
    <col min="6640" max="6640" width="6.109375" style="174" bestFit="1" customWidth="1"/>
    <col min="6641" max="6641" width="5.44140625" style="174" bestFit="1" customWidth="1"/>
    <col min="6642" max="6642" width="5.88671875" style="174" bestFit="1" customWidth="1"/>
    <col min="6643" max="6644" width="8.33203125" style="174" customWidth="1"/>
    <col min="6645" max="6893" width="8.88671875" style="174"/>
    <col min="6894" max="6894" width="26.33203125" style="174" customWidth="1"/>
    <col min="6895" max="6895" width="8" style="174" bestFit="1" customWidth="1"/>
    <col min="6896" max="6896" width="6.109375" style="174" bestFit="1" customWidth="1"/>
    <col min="6897" max="6897" width="5.44140625" style="174" bestFit="1" customWidth="1"/>
    <col min="6898" max="6898" width="5.88671875" style="174" bestFit="1" customWidth="1"/>
    <col min="6899" max="6900" width="8.33203125" style="174" customWidth="1"/>
    <col min="6901" max="7149" width="8.88671875" style="174"/>
    <col min="7150" max="7150" width="26.33203125" style="174" customWidth="1"/>
    <col min="7151" max="7151" width="8" style="174" bestFit="1" customWidth="1"/>
    <col min="7152" max="7152" width="6.109375" style="174" bestFit="1" customWidth="1"/>
    <col min="7153" max="7153" width="5.44140625" style="174" bestFit="1" customWidth="1"/>
    <col min="7154" max="7154" width="5.88671875" style="174" bestFit="1" customWidth="1"/>
    <col min="7155" max="7156" width="8.33203125" style="174" customWidth="1"/>
    <col min="7157" max="7405" width="8.88671875" style="174"/>
    <col min="7406" max="7406" width="26.33203125" style="174" customWidth="1"/>
    <col min="7407" max="7407" width="8" style="174" bestFit="1" customWidth="1"/>
    <col min="7408" max="7408" width="6.109375" style="174" bestFit="1" customWidth="1"/>
    <col min="7409" max="7409" width="5.44140625" style="174" bestFit="1" customWidth="1"/>
    <col min="7410" max="7410" width="5.88671875" style="174" bestFit="1" customWidth="1"/>
    <col min="7411" max="7412" width="8.33203125" style="174" customWidth="1"/>
    <col min="7413" max="7661" width="8.88671875" style="174"/>
    <col min="7662" max="7662" width="26.33203125" style="174" customWidth="1"/>
    <col min="7663" max="7663" width="8" style="174" bestFit="1" customWidth="1"/>
    <col min="7664" max="7664" width="6.109375" style="174" bestFit="1" customWidth="1"/>
    <col min="7665" max="7665" width="5.44140625" style="174" bestFit="1" customWidth="1"/>
    <col min="7666" max="7666" width="5.88671875" style="174" bestFit="1" customWidth="1"/>
    <col min="7667" max="7668" width="8.33203125" style="174" customWidth="1"/>
    <col min="7669" max="7917" width="8.88671875" style="174"/>
    <col min="7918" max="7918" width="26.33203125" style="174" customWidth="1"/>
    <col min="7919" max="7919" width="8" style="174" bestFit="1" customWidth="1"/>
    <col min="7920" max="7920" width="6.109375" style="174" bestFit="1" customWidth="1"/>
    <col min="7921" max="7921" width="5.44140625" style="174" bestFit="1" customWidth="1"/>
    <col min="7922" max="7922" width="5.88671875" style="174" bestFit="1" customWidth="1"/>
    <col min="7923" max="7924" width="8.33203125" style="174" customWidth="1"/>
    <col min="7925" max="8173" width="8.88671875" style="174"/>
    <col min="8174" max="8174" width="26.33203125" style="174" customWidth="1"/>
    <col min="8175" max="8175" width="8" style="174" bestFit="1" customWidth="1"/>
    <col min="8176" max="8176" width="6.109375" style="174" bestFit="1" customWidth="1"/>
    <col min="8177" max="8177" width="5.44140625" style="174" bestFit="1" customWidth="1"/>
    <col min="8178" max="8178" width="5.88671875" style="174" bestFit="1" customWidth="1"/>
    <col min="8179" max="8180" width="8.33203125" style="174" customWidth="1"/>
    <col min="8181" max="8429" width="8.88671875" style="174"/>
    <col min="8430" max="8430" width="26.33203125" style="174" customWidth="1"/>
    <col min="8431" max="8431" width="8" style="174" bestFit="1" customWidth="1"/>
    <col min="8432" max="8432" width="6.109375" style="174" bestFit="1" customWidth="1"/>
    <col min="8433" max="8433" width="5.44140625" style="174" bestFit="1" customWidth="1"/>
    <col min="8434" max="8434" width="5.88671875" style="174" bestFit="1" customWidth="1"/>
    <col min="8435" max="8436" width="8.33203125" style="174" customWidth="1"/>
    <col min="8437" max="8685" width="8.88671875" style="174"/>
    <col min="8686" max="8686" width="26.33203125" style="174" customWidth="1"/>
    <col min="8687" max="8687" width="8" style="174" bestFit="1" customWidth="1"/>
    <col min="8688" max="8688" width="6.109375" style="174" bestFit="1" customWidth="1"/>
    <col min="8689" max="8689" width="5.44140625" style="174" bestFit="1" customWidth="1"/>
    <col min="8690" max="8690" width="5.88671875" style="174" bestFit="1" customWidth="1"/>
    <col min="8691" max="8692" width="8.33203125" style="174" customWidth="1"/>
    <col min="8693" max="8941" width="8.88671875" style="174"/>
    <col min="8942" max="8942" width="26.33203125" style="174" customWidth="1"/>
    <col min="8943" max="8943" width="8" style="174" bestFit="1" customWidth="1"/>
    <col min="8944" max="8944" width="6.109375" style="174" bestFit="1" customWidth="1"/>
    <col min="8945" max="8945" width="5.44140625" style="174" bestFit="1" customWidth="1"/>
    <col min="8946" max="8946" width="5.88671875" style="174" bestFit="1" customWidth="1"/>
    <col min="8947" max="8948" width="8.33203125" style="174" customWidth="1"/>
    <col min="8949" max="9197" width="8.88671875" style="174"/>
    <col min="9198" max="9198" width="26.33203125" style="174" customWidth="1"/>
    <col min="9199" max="9199" width="8" style="174" bestFit="1" customWidth="1"/>
    <col min="9200" max="9200" width="6.109375" style="174" bestFit="1" customWidth="1"/>
    <col min="9201" max="9201" width="5.44140625" style="174" bestFit="1" customWidth="1"/>
    <col min="9202" max="9202" width="5.88671875" style="174" bestFit="1" customWidth="1"/>
    <col min="9203" max="9204" width="8.33203125" style="174" customWidth="1"/>
    <col min="9205" max="9453" width="8.88671875" style="174"/>
    <col min="9454" max="9454" width="26.33203125" style="174" customWidth="1"/>
    <col min="9455" max="9455" width="8" style="174" bestFit="1" customWidth="1"/>
    <col min="9456" max="9456" width="6.109375" style="174" bestFit="1" customWidth="1"/>
    <col min="9457" max="9457" width="5.44140625" style="174" bestFit="1" customWidth="1"/>
    <col min="9458" max="9458" width="5.88671875" style="174" bestFit="1" customWidth="1"/>
    <col min="9459" max="9460" width="8.33203125" style="174" customWidth="1"/>
    <col min="9461" max="9709" width="8.88671875" style="174"/>
    <col min="9710" max="9710" width="26.33203125" style="174" customWidth="1"/>
    <col min="9711" max="9711" width="8" style="174" bestFit="1" customWidth="1"/>
    <col min="9712" max="9712" width="6.109375" style="174" bestFit="1" customWidth="1"/>
    <col min="9713" max="9713" width="5.44140625" style="174" bestFit="1" customWidth="1"/>
    <col min="9714" max="9714" width="5.88671875" style="174" bestFit="1" customWidth="1"/>
    <col min="9715" max="9716" width="8.33203125" style="174" customWidth="1"/>
    <col min="9717" max="9965" width="8.88671875" style="174"/>
    <col min="9966" max="9966" width="26.33203125" style="174" customWidth="1"/>
    <col min="9967" max="9967" width="8" style="174" bestFit="1" customWidth="1"/>
    <col min="9968" max="9968" width="6.109375" style="174" bestFit="1" customWidth="1"/>
    <col min="9969" max="9969" width="5.44140625" style="174" bestFit="1" customWidth="1"/>
    <col min="9970" max="9970" width="5.88671875" style="174" bestFit="1" customWidth="1"/>
    <col min="9971" max="9972" width="8.33203125" style="174" customWidth="1"/>
    <col min="9973" max="10221" width="8.88671875" style="174"/>
    <col min="10222" max="10222" width="26.33203125" style="174" customWidth="1"/>
    <col min="10223" max="10223" width="8" style="174" bestFit="1" customWidth="1"/>
    <col min="10224" max="10224" width="6.109375" style="174" bestFit="1" customWidth="1"/>
    <col min="10225" max="10225" width="5.44140625" style="174" bestFit="1" customWidth="1"/>
    <col min="10226" max="10226" width="5.88671875" style="174" bestFit="1" customWidth="1"/>
    <col min="10227" max="10228" width="8.33203125" style="174" customWidth="1"/>
    <col min="10229" max="10477" width="8.88671875" style="174"/>
    <col min="10478" max="10478" width="26.33203125" style="174" customWidth="1"/>
    <col min="10479" max="10479" width="8" style="174" bestFit="1" customWidth="1"/>
    <col min="10480" max="10480" width="6.109375" style="174" bestFit="1" customWidth="1"/>
    <col min="10481" max="10481" width="5.44140625" style="174" bestFit="1" customWidth="1"/>
    <col min="10482" max="10482" width="5.88671875" style="174" bestFit="1" customWidth="1"/>
    <col min="10483" max="10484" width="8.33203125" style="174" customWidth="1"/>
    <col min="10485" max="10733" width="8.88671875" style="174"/>
    <col min="10734" max="10734" width="26.33203125" style="174" customWidth="1"/>
    <col min="10735" max="10735" width="8" style="174" bestFit="1" customWidth="1"/>
    <col min="10736" max="10736" width="6.109375" style="174" bestFit="1" customWidth="1"/>
    <col min="10737" max="10737" width="5.44140625" style="174" bestFit="1" customWidth="1"/>
    <col min="10738" max="10738" width="5.88671875" style="174" bestFit="1" customWidth="1"/>
    <col min="10739" max="10740" width="8.33203125" style="174" customWidth="1"/>
    <col min="10741" max="10989" width="8.88671875" style="174"/>
    <col min="10990" max="10990" width="26.33203125" style="174" customWidth="1"/>
    <col min="10991" max="10991" width="8" style="174" bestFit="1" customWidth="1"/>
    <col min="10992" max="10992" width="6.109375" style="174" bestFit="1" customWidth="1"/>
    <col min="10993" max="10993" width="5.44140625" style="174" bestFit="1" customWidth="1"/>
    <col min="10994" max="10994" width="5.88671875" style="174" bestFit="1" customWidth="1"/>
    <col min="10995" max="10996" width="8.33203125" style="174" customWidth="1"/>
    <col min="10997" max="11245" width="8.88671875" style="174"/>
    <col min="11246" max="11246" width="26.33203125" style="174" customWidth="1"/>
    <col min="11247" max="11247" width="8" style="174" bestFit="1" customWidth="1"/>
    <col min="11248" max="11248" width="6.109375" style="174" bestFit="1" customWidth="1"/>
    <col min="11249" max="11249" width="5.44140625" style="174" bestFit="1" customWidth="1"/>
    <col min="11250" max="11250" width="5.88671875" style="174" bestFit="1" customWidth="1"/>
    <col min="11251" max="11252" width="8.33203125" style="174" customWidth="1"/>
    <col min="11253" max="11501" width="8.88671875" style="174"/>
    <col min="11502" max="11502" width="26.33203125" style="174" customWidth="1"/>
    <col min="11503" max="11503" width="8" style="174" bestFit="1" customWidth="1"/>
    <col min="11504" max="11504" width="6.109375" style="174" bestFit="1" customWidth="1"/>
    <col min="11505" max="11505" width="5.44140625" style="174" bestFit="1" customWidth="1"/>
    <col min="11506" max="11506" width="5.88671875" style="174" bestFit="1" customWidth="1"/>
    <col min="11507" max="11508" width="8.33203125" style="174" customWidth="1"/>
    <col min="11509" max="11757" width="8.88671875" style="174"/>
    <col min="11758" max="11758" width="26.33203125" style="174" customWidth="1"/>
    <col min="11759" max="11759" width="8" style="174" bestFit="1" customWidth="1"/>
    <col min="11760" max="11760" width="6.109375" style="174" bestFit="1" customWidth="1"/>
    <col min="11761" max="11761" width="5.44140625" style="174" bestFit="1" customWidth="1"/>
    <col min="11762" max="11762" width="5.88671875" style="174" bestFit="1" customWidth="1"/>
    <col min="11763" max="11764" width="8.33203125" style="174" customWidth="1"/>
    <col min="11765" max="12013" width="8.88671875" style="174"/>
    <col min="12014" max="12014" width="26.33203125" style="174" customWidth="1"/>
    <col min="12015" max="12015" width="8" style="174" bestFit="1" customWidth="1"/>
    <col min="12016" max="12016" width="6.109375" style="174" bestFit="1" customWidth="1"/>
    <col min="12017" max="12017" width="5.44140625" style="174" bestFit="1" customWidth="1"/>
    <col min="12018" max="12018" width="5.88671875" style="174" bestFit="1" customWidth="1"/>
    <col min="12019" max="12020" width="8.33203125" style="174" customWidth="1"/>
    <col min="12021" max="12269" width="8.88671875" style="174"/>
    <col min="12270" max="12270" width="26.33203125" style="174" customWidth="1"/>
    <col min="12271" max="12271" width="8" style="174" bestFit="1" customWidth="1"/>
    <col min="12272" max="12272" width="6.109375" style="174" bestFit="1" customWidth="1"/>
    <col min="12273" max="12273" width="5.44140625" style="174" bestFit="1" customWidth="1"/>
    <col min="12274" max="12274" width="5.88671875" style="174" bestFit="1" customWidth="1"/>
    <col min="12275" max="12276" width="8.33203125" style="174" customWidth="1"/>
    <col min="12277" max="12525" width="8.88671875" style="174"/>
    <col min="12526" max="12526" width="26.33203125" style="174" customWidth="1"/>
    <col min="12527" max="12527" width="8" style="174" bestFit="1" customWidth="1"/>
    <col min="12528" max="12528" width="6.109375" style="174" bestFit="1" customWidth="1"/>
    <col min="12529" max="12529" width="5.44140625" style="174" bestFit="1" customWidth="1"/>
    <col min="12530" max="12530" width="5.88671875" style="174" bestFit="1" customWidth="1"/>
    <col min="12531" max="12532" width="8.33203125" style="174" customWidth="1"/>
    <col min="12533" max="12781" width="8.88671875" style="174"/>
    <col min="12782" max="12782" width="26.33203125" style="174" customWidth="1"/>
    <col min="12783" max="12783" width="8" style="174" bestFit="1" customWidth="1"/>
    <col min="12784" max="12784" width="6.109375" style="174" bestFit="1" customWidth="1"/>
    <col min="12785" max="12785" width="5.44140625" style="174" bestFit="1" customWidth="1"/>
    <col min="12786" max="12786" width="5.88671875" style="174" bestFit="1" customWidth="1"/>
    <col min="12787" max="12788" width="8.33203125" style="174" customWidth="1"/>
    <col min="12789" max="13037" width="8.88671875" style="174"/>
    <col min="13038" max="13038" width="26.33203125" style="174" customWidth="1"/>
    <col min="13039" max="13039" width="8" style="174" bestFit="1" customWidth="1"/>
    <col min="13040" max="13040" width="6.109375" style="174" bestFit="1" customWidth="1"/>
    <col min="13041" max="13041" width="5.44140625" style="174" bestFit="1" customWidth="1"/>
    <col min="13042" max="13042" width="5.88671875" style="174" bestFit="1" customWidth="1"/>
    <col min="13043" max="13044" width="8.33203125" style="174" customWidth="1"/>
    <col min="13045" max="13293" width="8.88671875" style="174"/>
    <col min="13294" max="13294" width="26.33203125" style="174" customWidth="1"/>
    <col min="13295" max="13295" width="8" style="174" bestFit="1" customWidth="1"/>
    <col min="13296" max="13296" width="6.109375" style="174" bestFit="1" customWidth="1"/>
    <col min="13297" max="13297" width="5.44140625" style="174" bestFit="1" customWidth="1"/>
    <col min="13298" max="13298" width="5.88671875" style="174" bestFit="1" customWidth="1"/>
    <col min="13299" max="13300" width="8.33203125" style="174" customWidth="1"/>
    <col min="13301" max="13549" width="8.88671875" style="174"/>
    <col min="13550" max="13550" width="26.33203125" style="174" customWidth="1"/>
    <col min="13551" max="13551" width="8" style="174" bestFit="1" customWidth="1"/>
    <col min="13552" max="13552" width="6.109375" style="174" bestFit="1" customWidth="1"/>
    <col min="13553" max="13553" width="5.44140625" style="174" bestFit="1" customWidth="1"/>
    <col min="13554" max="13554" width="5.88671875" style="174" bestFit="1" customWidth="1"/>
    <col min="13555" max="13556" width="8.33203125" style="174" customWidth="1"/>
    <col min="13557" max="13805" width="8.88671875" style="174"/>
    <col min="13806" max="13806" width="26.33203125" style="174" customWidth="1"/>
    <col min="13807" max="13807" width="8" style="174" bestFit="1" customWidth="1"/>
    <col min="13808" max="13808" width="6.109375" style="174" bestFit="1" customWidth="1"/>
    <col min="13809" max="13809" width="5.44140625" style="174" bestFit="1" customWidth="1"/>
    <col min="13810" max="13810" width="5.88671875" style="174" bestFit="1" customWidth="1"/>
    <col min="13811" max="13812" width="8.33203125" style="174" customWidth="1"/>
    <col min="13813" max="14061" width="8.88671875" style="174"/>
    <col min="14062" max="14062" width="26.33203125" style="174" customWidth="1"/>
    <col min="14063" max="14063" width="8" style="174" bestFit="1" customWidth="1"/>
    <col min="14064" max="14064" width="6.109375" style="174" bestFit="1" customWidth="1"/>
    <col min="14065" max="14065" width="5.44140625" style="174" bestFit="1" customWidth="1"/>
    <col min="14066" max="14066" width="5.88671875" style="174" bestFit="1" customWidth="1"/>
    <col min="14067" max="14068" width="8.33203125" style="174" customWidth="1"/>
    <col min="14069" max="14317" width="8.88671875" style="174"/>
    <col min="14318" max="14318" width="26.33203125" style="174" customWidth="1"/>
    <col min="14319" max="14319" width="8" style="174" bestFit="1" customWidth="1"/>
    <col min="14320" max="14320" width="6.109375" style="174" bestFit="1" customWidth="1"/>
    <col min="14321" max="14321" width="5.44140625" style="174" bestFit="1" customWidth="1"/>
    <col min="14322" max="14322" width="5.88671875" style="174" bestFit="1" customWidth="1"/>
    <col min="14323" max="14324" width="8.33203125" style="174" customWidth="1"/>
    <col min="14325" max="14573" width="8.88671875" style="174"/>
    <col min="14574" max="14574" width="26.33203125" style="174" customWidth="1"/>
    <col min="14575" max="14575" width="8" style="174" bestFit="1" customWidth="1"/>
    <col min="14576" max="14576" width="6.109375" style="174" bestFit="1" customWidth="1"/>
    <col min="14577" max="14577" width="5.44140625" style="174" bestFit="1" customWidth="1"/>
    <col min="14578" max="14578" width="5.88671875" style="174" bestFit="1" customWidth="1"/>
    <col min="14579" max="14580" width="8.33203125" style="174" customWidth="1"/>
    <col min="14581" max="14829" width="8.88671875" style="174"/>
    <col min="14830" max="14830" width="26.33203125" style="174" customWidth="1"/>
    <col min="14831" max="14831" width="8" style="174" bestFit="1" customWidth="1"/>
    <col min="14832" max="14832" width="6.109375" style="174" bestFit="1" customWidth="1"/>
    <col min="14833" max="14833" width="5.44140625" style="174" bestFit="1" customWidth="1"/>
    <col min="14834" max="14834" width="5.88671875" style="174" bestFit="1" customWidth="1"/>
    <col min="14835" max="14836" width="8.33203125" style="174" customWidth="1"/>
    <col min="14837" max="15085" width="8.88671875" style="174"/>
    <col min="15086" max="15086" width="26.33203125" style="174" customWidth="1"/>
    <col min="15087" max="15087" width="8" style="174" bestFit="1" customWidth="1"/>
    <col min="15088" max="15088" width="6.109375" style="174" bestFit="1" customWidth="1"/>
    <col min="15089" max="15089" width="5.44140625" style="174" bestFit="1" customWidth="1"/>
    <col min="15090" max="15090" width="5.88671875" style="174" bestFit="1" customWidth="1"/>
    <col min="15091" max="15092" width="8.33203125" style="174" customWidth="1"/>
    <col min="15093" max="15341" width="8.88671875" style="174"/>
    <col min="15342" max="15342" width="26.33203125" style="174" customWidth="1"/>
    <col min="15343" max="15343" width="8" style="174" bestFit="1" customWidth="1"/>
    <col min="15344" max="15344" width="6.109375" style="174" bestFit="1" customWidth="1"/>
    <col min="15345" max="15345" width="5.44140625" style="174" bestFit="1" customWidth="1"/>
    <col min="15346" max="15346" width="5.88671875" style="174" bestFit="1" customWidth="1"/>
    <col min="15347" max="15348" width="8.33203125" style="174" customWidth="1"/>
    <col min="15349" max="15597" width="8.88671875" style="174"/>
    <col min="15598" max="15598" width="26.33203125" style="174" customWidth="1"/>
    <col min="15599" max="15599" width="8" style="174" bestFit="1" customWidth="1"/>
    <col min="15600" max="15600" width="6.109375" style="174" bestFit="1" customWidth="1"/>
    <col min="15601" max="15601" width="5.44140625" style="174" bestFit="1" customWidth="1"/>
    <col min="15602" max="15602" width="5.88671875" style="174" bestFit="1" customWidth="1"/>
    <col min="15603" max="15604" width="8.33203125" style="174" customWidth="1"/>
    <col min="15605" max="15853" width="8.88671875" style="174"/>
    <col min="15854" max="15854" width="26.33203125" style="174" customWidth="1"/>
    <col min="15855" max="15855" width="8" style="174" bestFit="1" customWidth="1"/>
    <col min="15856" max="15856" width="6.109375" style="174" bestFit="1" customWidth="1"/>
    <col min="15857" max="15857" width="5.44140625" style="174" bestFit="1" customWidth="1"/>
    <col min="15858" max="15858" width="5.88671875" style="174" bestFit="1" customWidth="1"/>
    <col min="15859" max="15860" width="8.33203125" style="174" customWidth="1"/>
    <col min="15861" max="16109" width="8.88671875" style="174"/>
    <col min="16110" max="16110" width="26.33203125" style="174" customWidth="1"/>
    <col min="16111" max="16111" width="8" style="174" bestFit="1" customWidth="1"/>
    <col min="16112" max="16112" width="6.109375" style="174" bestFit="1" customWidth="1"/>
    <col min="16113" max="16113" width="5.44140625" style="174" bestFit="1" customWidth="1"/>
    <col min="16114" max="16114" width="5.88671875" style="174" bestFit="1" customWidth="1"/>
    <col min="16115" max="16116" width="8.33203125" style="174" customWidth="1"/>
    <col min="16117" max="16384" width="8.88671875" style="174"/>
  </cols>
  <sheetData>
    <row r="1" spans="1:6" ht="24" customHeight="1">
      <c r="A1" s="179" t="s">
        <v>625</v>
      </c>
      <c r="B1" s="301"/>
      <c r="C1" s="301"/>
      <c r="D1" s="301"/>
      <c r="E1" s="301"/>
      <c r="F1" s="301"/>
    </row>
    <row r="2" spans="1:6" ht="20.100000000000001" customHeight="1">
      <c r="A2" s="178"/>
      <c r="B2" s="300"/>
    </row>
    <row r="3" spans="1:6" ht="20.100000000000001" customHeight="1">
      <c r="A3" s="176"/>
      <c r="B3" s="176"/>
    </row>
    <row r="4" spans="1:6" ht="18" customHeight="1">
      <c r="A4" s="177"/>
      <c r="B4" s="215" t="s">
        <v>130</v>
      </c>
      <c r="C4" s="215" t="s">
        <v>0</v>
      </c>
      <c r="D4" s="215" t="s">
        <v>129</v>
      </c>
      <c r="E4" s="979" t="s">
        <v>464</v>
      </c>
      <c r="F4" s="979"/>
    </row>
    <row r="5" spans="1:6" ht="18" customHeight="1">
      <c r="A5" s="176"/>
      <c r="B5" s="216" t="s">
        <v>127</v>
      </c>
      <c r="C5" s="216" t="s">
        <v>176</v>
      </c>
      <c r="D5" s="216" t="s">
        <v>175</v>
      </c>
      <c r="E5" s="216" t="s">
        <v>316</v>
      </c>
      <c r="F5" s="216" t="s">
        <v>382</v>
      </c>
    </row>
    <row r="6" spans="1:6" ht="18" customHeight="1">
      <c r="A6" s="176"/>
      <c r="B6" s="213"/>
      <c r="C6" s="525" t="s">
        <v>618</v>
      </c>
      <c r="D6" s="525" t="s">
        <v>618</v>
      </c>
      <c r="E6" s="525" t="s">
        <v>618</v>
      </c>
      <c r="F6" s="525" t="s">
        <v>618</v>
      </c>
    </row>
    <row r="7" spans="1:6" ht="18" customHeight="1">
      <c r="A7" s="176"/>
      <c r="B7" s="297"/>
      <c r="C7" s="247"/>
      <c r="D7" s="247"/>
      <c r="E7" s="247"/>
      <c r="F7" s="247"/>
    </row>
    <row r="8" spans="1:6" s="302" customFormat="1" ht="18.75" customHeight="1">
      <c r="A8" s="293" t="s">
        <v>123</v>
      </c>
      <c r="B8" s="33" t="s">
        <v>99</v>
      </c>
      <c r="C8" s="598">
        <v>12631.749270728707</v>
      </c>
      <c r="D8" s="598">
        <v>12643.104488303687</v>
      </c>
      <c r="E8" s="610">
        <v>108.39661006060932</v>
      </c>
      <c r="F8" s="600">
        <v>101.65386927734494</v>
      </c>
    </row>
    <row r="9" spans="1:6" s="302" customFormat="1" ht="18.75" customHeight="1">
      <c r="A9" s="293" t="s">
        <v>122</v>
      </c>
      <c r="B9" s="33" t="s">
        <v>89</v>
      </c>
      <c r="C9" s="598">
        <v>2540</v>
      </c>
      <c r="D9" s="598">
        <v>2420.333333333333</v>
      </c>
      <c r="E9" s="610">
        <v>88.409328228332754</v>
      </c>
      <c r="F9" s="600">
        <v>83.777547017422393</v>
      </c>
    </row>
    <row r="10" spans="1:6" s="302" customFormat="1" ht="18.75" customHeight="1">
      <c r="A10" s="293" t="s">
        <v>121</v>
      </c>
      <c r="B10" s="33" t="s">
        <v>370</v>
      </c>
      <c r="C10" s="598">
        <v>2375.0000000000005</v>
      </c>
      <c r="D10" s="598">
        <v>2459.0833333333317</v>
      </c>
      <c r="E10" s="610">
        <v>90.407308717167894</v>
      </c>
      <c r="F10" s="600">
        <v>91.347820703318419</v>
      </c>
    </row>
    <row r="11" spans="1:6" s="302" customFormat="1" ht="18.75" customHeight="1">
      <c r="A11" s="293" t="s">
        <v>120</v>
      </c>
      <c r="B11" s="33" t="s">
        <v>99</v>
      </c>
      <c r="C11" s="598">
        <v>209.38456799999994</v>
      </c>
      <c r="D11" s="598">
        <v>208.24154900000002</v>
      </c>
      <c r="E11" s="610">
        <v>89.76483994186718</v>
      </c>
      <c r="F11" s="600">
        <v>94.13366347375225</v>
      </c>
    </row>
    <row r="12" spans="1:6" s="302" customFormat="1" ht="18.75" customHeight="1">
      <c r="A12" s="293" t="s">
        <v>489</v>
      </c>
      <c r="B12" s="33" t="s">
        <v>89</v>
      </c>
      <c r="C12" s="598">
        <v>3595.7668209999997</v>
      </c>
      <c r="D12" s="598">
        <v>3245.6615340000003</v>
      </c>
      <c r="E12" s="610">
        <v>120.76215469641089</v>
      </c>
      <c r="F12" s="600">
        <v>121.13558102374593</v>
      </c>
    </row>
    <row r="13" spans="1:6" s="302" customFormat="1" ht="18.75" customHeight="1">
      <c r="A13" s="293" t="s">
        <v>488</v>
      </c>
      <c r="B13" s="33" t="s">
        <v>89</v>
      </c>
      <c r="C13" s="598">
        <v>332.40700000000004</v>
      </c>
      <c r="D13" s="598">
        <v>356.39200000000005</v>
      </c>
      <c r="E13" s="610">
        <v>102.4976334152516</v>
      </c>
      <c r="F13" s="600">
        <v>100.71866813245198</v>
      </c>
    </row>
    <row r="14" spans="1:6" s="302" customFormat="1" ht="18.75" customHeight="1">
      <c r="A14" s="293" t="s">
        <v>119</v>
      </c>
      <c r="B14" s="33" t="s">
        <v>89</v>
      </c>
      <c r="C14" s="598">
        <v>635.62160150072668</v>
      </c>
      <c r="D14" s="598">
        <v>669.92749943797912</v>
      </c>
      <c r="E14" s="610">
        <v>105.60950124268342</v>
      </c>
      <c r="F14" s="600">
        <v>104.79074955777612</v>
      </c>
    </row>
    <row r="15" spans="1:6" s="302" customFormat="1" ht="18.75" customHeight="1">
      <c r="A15" s="293" t="s">
        <v>118</v>
      </c>
      <c r="B15" s="33" t="s">
        <v>111</v>
      </c>
      <c r="C15" s="598">
        <v>373.16168096717479</v>
      </c>
      <c r="D15" s="598">
        <v>412.87883561445176</v>
      </c>
      <c r="E15" s="610">
        <v>100.60614587983838</v>
      </c>
      <c r="F15" s="600">
        <v>97.801958955550433</v>
      </c>
    </row>
    <row r="16" spans="1:6" s="302" customFormat="1" ht="18.75" customHeight="1">
      <c r="A16" s="293" t="s">
        <v>117</v>
      </c>
      <c r="B16" s="33" t="s">
        <v>99</v>
      </c>
      <c r="C16" s="598">
        <v>28.813913585819641</v>
      </c>
      <c r="D16" s="598">
        <v>37.350793001981664</v>
      </c>
      <c r="E16" s="610">
        <v>93.220226552372068</v>
      </c>
      <c r="F16" s="600">
        <v>118.31636822216515</v>
      </c>
    </row>
    <row r="17" spans="1:6" s="302" customFormat="1" ht="18.75" customHeight="1">
      <c r="A17" s="293" t="s">
        <v>116</v>
      </c>
      <c r="B17" s="33" t="s">
        <v>89</v>
      </c>
      <c r="C17" s="598">
        <v>627.7369743834729</v>
      </c>
      <c r="D17" s="598">
        <v>193.01125198291629</v>
      </c>
      <c r="E17" s="610">
        <v>84.929463252598325</v>
      </c>
      <c r="F17" s="600">
        <v>57.322333780976287</v>
      </c>
    </row>
    <row r="18" spans="1:6" s="302" customFormat="1" ht="18.75" customHeight="1">
      <c r="A18" s="293" t="s">
        <v>115</v>
      </c>
      <c r="B18" s="33" t="s">
        <v>89</v>
      </c>
      <c r="C18" s="598">
        <v>93.587417130743987</v>
      </c>
      <c r="D18" s="598">
        <v>84.832319045737123</v>
      </c>
      <c r="E18" s="610">
        <v>119.15344580986459</v>
      </c>
      <c r="F18" s="600">
        <v>105.52237585156637</v>
      </c>
    </row>
    <row r="19" spans="1:6" s="302" customFormat="1" ht="18.75" customHeight="1">
      <c r="A19" s="293" t="s">
        <v>114</v>
      </c>
      <c r="B19" s="33" t="s">
        <v>89</v>
      </c>
      <c r="C19" s="598">
        <v>2773.7320702153793</v>
      </c>
      <c r="D19" s="598">
        <v>2907.5174694549496</v>
      </c>
      <c r="E19" s="610">
        <v>93.859777473014503</v>
      </c>
      <c r="F19" s="600">
        <v>98.095639502233951</v>
      </c>
    </row>
    <row r="20" spans="1:6" s="302" customFormat="1" ht="18.75" customHeight="1">
      <c r="A20" s="293" t="s">
        <v>113</v>
      </c>
      <c r="B20" s="33" t="s">
        <v>89</v>
      </c>
      <c r="C20" s="598">
        <v>1364.8073095225686</v>
      </c>
      <c r="D20" s="598">
        <v>1523.2286891877779</v>
      </c>
      <c r="E20" s="610">
        <v>101.42923493783917</v>
      </c>
      <c r="F20" s="600">
        <v>95.308559678213939</v>
      </c>
    </row>
    <row r="21" spans="1:6" s="302" customFormat="1" ht="18.75" customHeight="1">
      <c r="A21" s="293" t="s">
        <v>112</v>
      </c>
      <c r="B21" s="33" t="s">
        <v>111</v>
      </c>
      <c r="C21" s="598">
        <v>870.13251113929527</v>
      </c>
      <c r="D21" s="598">
        <v>1085.328951503644</v>
      </c>
      <c r="E21" s="610">
        <v>80.892423085750437</v>
      </c>
      <c r="F21" s="600">
        <v>84.032975919826185</v>
      </c>
    </row>
    <row r="22" spans="1:6" s="302" customFormat="1" ht="18.75" customHeight="1">
      <c r="A22" s="294" t="s">
        <v>110</v>
      </c>
      <c r="B22" s="33" t="s">
        <v>109</v>
      </c>
      <c r="C22" s="598">
        <v>1335.2655670146341</v>
      </c>
      <c r="D22" s="598">
        <v>1508.2355077085899</v>
      </c>
      <c r="E22" s="610">
        <v>107.94593490910771</v>
      </c>
      <c r="F22" s="600">
        <v>106.51297844375867</v>
      </c>
    </row>
    <row r="23" spans="1:6" s="302" customFormat="1" ht="18.75" customHeight="1">
      <c r="A23" s="294" t="s">
        <v>108</v>
      </c>
      <c r="B23" s="33" t="s">
        <v>373</v>
      </c>
      <c r="C23" s="598">
        <v>138.42050929548304</v>
      </c>
      <c r="D23" s="598">
        <v>161.80801611205032</v>
      </c>
      <c r="E23" s="610">
        <v>103.97203924878625</v>
      </c>
      <c r="F23" s="600">
        <v>100.79680434003436</v>
      </c>
    </row>
    <row r="24" spans="1:6" s="302" customFormat="1" ht="30" customHeight="1">
      <c r="A24" s="608" t="s">
        <v>372</v>
      </c>
      <c r="B24" s="609" t="s">
        <v>89</v>
      </c>
      <c r="C24" s="606">
        <v>244.96602307809019</v>
      </c>
      <c r="D24" s="606">
        <v>227.23533000613082</v>
      </c>
      <c r="E24" s="611">
        <v>89.665710013218245</v>
      </c>
      <c r="F24" s="607">
        <v>84.331504272237382</v>
      </c>
    </row>
    <row r="25" spans="1:6" s="302" customFormat="1" ht="18.75" customHeight="1">
      <c r="A25" s="293" t="s">
        <v>107</v>
      </c>
      <c r="B25" s="33" t="s">
        <v>95</v>
      </c>
      <c r="C25" s="598">
        <v>1058.0819253277809</v>
      </c>
      <c r="D25" s="598">
        <v>1038.2949451388663</v>
      </c>
      <c r="E25" s="610">
        <v>97.996034883283443</v>
      </c>
      <c r="F25" s="600">
        <v>88.545078298547779</v>
      </c>
    </row>
    <row r="26" spans="1:6" s="302" customFormat="1" ht="18.75" customHeight="1">
      <c r="A26" s="295" t="s">
        <v>106</v>
      </c>
      <c r="B26" s="33" t="s">
        <v>105</v>
      </c>
      <c r="C26" s="598">
        <v>64.791966401882249</v>
      </c>
      <c r="D26" s="598">
        <v>66.49850864076295</v>
      </c>
      <c r="E26" s="610">
        <v>104.28890501159917</v>
      </c>
      <c r="F26" s="600">
        <v>88.079694650284466</v>
      </c>
    </row>
    <row r="27" spans="1:6" s="302" customFormat="1" ht="18.75" customHeight="1">
      <c r="A27" s="293" t="s">
        <v>371</v>
      </c>
      <c r="B27" s="33" t="s">
        <v>99</v>
      </c>
      <c r="C27" s="598">
        <v>621.91738257680618</v>
      </c>
      <c r="D27" s="598">
        <v>623.07370842253522</v>
      </c>
      <c r="E27" s="610">
        <v>109.06531110762356</v>
      </c>
      <c r="F27" s="600">
        <v>110.92265936548442</v>
      </c>
    </row>
    <row r="28" spans="1:6" s="302" customFormat="1" ht="18.75" customHeight="1">
      <c r="A28" s="293" t="s">
        <v>104</v>
      </c>
      <c r="B28" s="33" t="s">
        <v>89</v>
      </c>
      <c r="C28" s="598">
        <v>644.44579536991137</v>
      </c>
      <c r="D28" s="598">
        <v>756.66864253404424</v>
      </c>
      <c r="E28" s="610">
        <v>95.306981564146952</v>
      </c>
      <c r="F28" s="600">
        <v>105.1363614891527</v>
      </c>
    </row>
    <row r="29" spans="1:6" s="302" customFormat="1" ht="18.75" customHeight="1">
      <c r="A29" s="293" t="s">
        <v>103</v>
      </c>
      <c r="B29" s="33" t="s">
        <v>89</v>
      </c>
      <c r="C29" s="598">
        <v>210.58343466346952</v>
      </c>
      <c r="D29" s="598">
        <v>217.51756431210964</v>
      </c>
      <c r="E29" s="610">
        <v>105.439352636221</v>
      </c>
      <c r="F29" s="600">
        <v>98.728190983816731</v>
      </c>
    </row>
    <row r="30" spans="1:6" s="302" customFormat="1" ht="18.75" customHeight="1">
      <c r="A30" s="293" t="s">
        <v>102</v>
      </c>
      <c r="B30" s="33" t="s">
        <v>101</v>
      </c>
      <c r="C30" s="598">
        <v>22.12121240625072</v>
      </c>
      <c r="D30" s="598">
        <v>25.905069932766601</v>
      </c>
      <c r="E30" s="610">
        <v>103.40074312416509</v>
      </c>
      <c r="F30" s="600">
        <v>104.60017107136643</v>
      </c>
    </row>
    <row r="31" spans="1:6" s="302" customFormat="1" ht="18.75" customHeight="1">
      <c r="A31" s="293" t="s">
        <v>100</v>
      </c>
      <c r="B31" s="33" t="s">
        <v>99</v>
      </c>
      <c r="C31" s="598">
        <v>5222.4725910507022</v>
      </c>
      <c r="D31" s="598">
        <v>5625.0011157666213</v>
      </c>
      <c r="E31" s="610">
        <v>100.60172734129824</v>
      </c>
      <c r="F31" s="600">
        <v>81.680645515499933</v>
      </c>
    </row>
    <row r="32" spans="1:6" s="302" customFormat="1" ht="18.75" customHeight="1">
      <c r="A32" s="294" t="s">
        <v>98</v>
      </c>
      <c r="B32" s="33" t="s">
        <v>89</v>
      </c>
      <c r="C32" s="598">
        <v>1431.6684565147427</v>
      </c>
      <c r="D32" s="598">
        <v>1556.3036892213856</v>
      </c>
      <c r="E32" s="610">
        <v>95.494482926572246</v>
      </c>
      <c r="F32" s="600">
        <v>96.750229461810648</v>
      </c>
    </row>
    <row r="33" spans="1:6" s="302" customFormat="1" ht="18.75" customHeight="1">
      <c r="A33" s="293" t="s">
        <v>97</v>
      </c>
      <c r="B33" s="33" t="s">
        <v>89</v>
      </c>
      <c r="C33" s="598">
        <v>2129.438314784974</v>
      </c>
      <c r="D33" s="598">
        <v>2499.7538125817109</v>
      </c>
      <c r="E33" s="610">
        <v>111.27663593384005</v>
      </c>
      <c r="F33" s="600">
        <v>114.12371932399112</v>
      </c>
    </row>
    <row r="34" spans="1:6" s="302" customFormat="1" ht="18.75" customHeight="1">
      <c r="A34" s="293" t="s">
        <v>96</v>
      </c>
      <c r="B34" s="33" t="s">
        <v>95</v>
      </c>
      <c r="C34" s="598">
        <v>52.559067999999996</v>
      </c>
      <c r="D34" s="598">
        <v>42.353136000000021</v>
      </c>
      <c r="E34" s="610">
        <v>111.19816005249086</v>
      </c>
      <c r="F34" s="600">
        <v>75.056047298218729</v>
      </c>
    </row>
    <row r="35" spans="1:6" s="302" customFormat="1" ht="30" customHeight="1">
      <c r="A35" s="602" t="s">
        <v>487</v>
      </c>
      <c r="B35" s="603" t="s">
        <v>486</v>
      </c>
      <c r="C35" s="605">
        <v>91.702070350525787</v>
      </c>
      <c r="D35" s="605">
        <v>77.119053046245909</v>
      </c>
      <c r="E35" s="611">
        <v>125.38866344766366</v>
      </c>
      <c r="F35" s="607">
        <v>130.10149354071334</v>
      </c>
    </row>
    <row r="36" spans="1:6" s="302" customFormat="1" ht="18.75" customHeight="1">
      <c r="A36" s="293" t="s">
        <v>94</v>
      </c>
      <c r="B36" s="33" t="s">
        <v>93</v>
      </c>
      <c r="C36" s="598">
        <v>3449.5830693614653</v>
      </c>
      <c r="D36" s="598">
        <v>3531.4577602963409</v>
      </c>
      <c r="E36" s="610">
        <v>97.816138178358855</v>
      </c>
      <c r="F36" s="600">
        <v>114.67272908766873</v>
      </c>
    </row>
    <row r="37" spans="1:6" s="302" customFormat="1" ht="18.75" customHeight="1">
      <c r="A37" s="293" t="s">
        <v>92</v>
      </c>
      <c r="B37" s="33" t="s">
        <v>91</v>
      </c>
      <c r="C37" s="598">
        <v>54.491715359018094</v>
      </c>
      <c r="D37" s="598">
        <v>33.559149625867867</v>
      </c>
      <c r="E37" s="610">
        <v>86.865212245768518</v>
      </c>
      <c r="F37" s="600">
        <v>58.602049649600794</v>
      </c>
    </row>
    <row r="38" spans="1:6" s="302" customFormat="1" ht="18.75" customHeight="1">
      <c r="A38" s="293" t="s">
        <v>90</v>
      </c>
      <c r="B38" s="33" t="s">
        <v>89</v>
      </c>
      <c r="C38" s="598">
        <v>771.01918681170537</v>
      </c>
      <c r="D38" s="598">
        <v>618.47786358556823</v>
      </c>
      <c r="E38" s="610">
        <v>100.26537779141169</v>
      </c>
      <c r="F38" s="600">
        <v>86.357250708798347</v>
      </c>
    </row>
    <row r="39" spans="1:6" s="302" customFormat="1" ht="18.75" customHeight="1">
      <c r="A39" s="293" t="s">
        <v>88</v>
      </c>
      <c r="B39" s="33" t="s">
        <v>87</v>
      </c>
      <c r="C39" s="598">
        <v>53.815166159999976</v>
      </c>
      <c r="D39" s="598">
        <v>58.965690000000023</v>
      </c>
      <c r="E39" s="610">
        <v>106.8181145069538</v>
      </c>
      <c r="F39" s="600">
        <v>98.261728504768797</v>
      </c>
    </row>
    <row r="40" spans="1:6" s="302" customFormat="1" ht="18.75" customHeight="1">
      <c r="A40" s="293" t="s">
        <v>86</v>
      </c>
      <c r="B40" s="33" t="s">
        <v>370</v>
      </c>
      <c r="C40" s="598">
        <v>751.68324868523564</v>
      </c>
      <c r="D40" s="598">
        <v>781.63892111227847</v>
      </c>
      <c r="E40" s="610">
        <v>106.47491026740536</v>
      </c>
      <c r="F40" s="600">
        <v>103.91295081016152</v>
      </c>
    </row>
    <row r="41" spans="1:6" ht="15">
      <c r="A41" s="175"/>
    </row>
    <row r="42" spans="1:6" ht="15">
      <c r="A42" s="175"/>
    </row>
    <row r="43" spans="1:6" ht="15"/>
    <row r="44" spans="1:6" ht="15"/>
    <row r="45" spans="1:6" ht="15"/>
    <row r="46" spans="1:6" ht="15"/>
    <row r="47" spans="1:6" ht="15"/>
    <row r="48" spans="1:6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/>
  </sheetViews>
  <sheetFormatPr defaultColWidth="12.77734375" defaultRowHeight="12"/>
  <cols>
    <col min="1" max="1" width="31.109375" style="303" customWidth="1"/>
    <col min="2" max="2" width="7.21875" style="35" customWidth="1"/>
    <col min="3" max="3" width="7.33203125" style="35" customWidth="1"/>
    <col min="4" max="4" width="7.21875" style="35" customWidth="1"/>
    <col min="5" max="5" width="1" style="35" customWidth="1"/>
    <col min="6" max="6" width="8" style="35" customWidth="1"/>
    <col min="7" max="7" width="8.33203125" style="35" customWidth="1"/>
    <col min="8" max="13" width="6.44140625" style="35" customWidth="1"/>
    <col min="14" max="16384" width="12.77734375" style="35"/>
  </cols>
  <sheetData>
    <row r="1" spans="1:7" ht="20.100000000000001" customHeight="1">
      <c r="A1" s="306" t="s">
        <v>568</v>
      </c>
    </row>
    <row r="2" spans="1:7" ht="20.100000000000001" customHeight="1">
      <c r="A2" s="35"/>
    </row>
    <row r="3" spans="1:7" ht="20.100000000000001" customHeight="1">
      <c r="A3" s="35"/>
      <c r="G3" s="305" t="s">
        <v>385</v>
      </c>
    </row>
    <row r="4" spans="1:7" ht="18" customHeight="1">
      <c r="A4" s="37"/>
      <c r="B4" s="981" t="s">
        <v>377</v>
      </c>
      <c r="C4" s="981"/>
      <c r="D4" s="981"/>
      <c r="E4" s="45"/>
      <c r="F4" s="982" t="s">
        <v>376</v>
      </c>
      <c r="G4" s="982"/>
    </row>
    <row r="5" spans="1:7" ht="18" customHeight="1">
      <c r="A5" s="36"/>
      <c r="B5" s="210" t="s">
        <v>375</v>
      </c>
      <c r="C5" s="210" t="s">
        <v>375</v>
      </c>
      <c r="D5" s="210" t="s">
        <v>125</v>
      </c>
      <c r="E5" s="210"/>
      <c r="F5" s="210" t="s">
        <v>374</v>
      </c>
      <c r="G5" s="210" t="s">
        <v>374</v>
      </c>
    </row>
    <row r="6" spans="1:7" ht="18" customHeight="1">
      <c r="A6" s="36"/>
      <c r="B6" s="210" t="s">
        <v>618</v>
      </c>
      <c r="C6" s="210" t="s">
        <v>618</v>
      </c>
      <c r="D6" s="210" t="s">
        <v>618</v>
      </c>
      <c r="E6" s="210"/>
      <c r="F6" s="211" t="s">
        <v>626</v>
      </c>
      <c r="G6" s="211" t="s">
        <v>626</v>
      </c>
    </row>
    <row r="7" spans="1:7" ht="18" customHeight="1">
      <c r="A7" s="36"/>
      <c r="B7" s="210" t="s">
        <v>137</v>
      </c>
      <c r="C7" s="210" t="s">
        <v>137</v>
      </c>
      <c r="D7" s="210" t="s">
        <v>137</v>
      </c>
      <c r="E7" s="210"/>
      <c r="F7" s="210" t="s">
        <v>136</v>
      </c>
      <c r="G7" s="210" t="s">
        <v>136</v>
      </c>
    </row>
    <row r="8" spans="1:7" ht="18" customHeight="1">
      <c r="A8" s="36"/>
      <c r="B8" s="210" t="s">
        <v>135</v>
      </c>
      <c r="C8" s="210" t="s">
        <v>134</v>
      </c>
      <c r="D8" s="210" t="s">
        <v>134</v>
      </c>
      <c r="E8" s="210"/>
      <c r="F8" s="210" t="s">
        <v>133</v>
      </c>
      <c r="G8" s="210" t="s">
        <v>133</v>
      </c>
    </row>
    <row r="9" spans="1:7" ht="18" customHeight="1">
      <c r="A9" s="36"/>
      <c r="B9" s="212" t="s">
        <v>482</v>
      </c>
      <c r="C9" s="212" t="s">
        <v>460</v>
      </c>
      <c r="D9" s="212" t="s">
        <v>460</v>
      </c>
      <c r="E9" s="212"/>
      <c r="F9" s="212" t="s">
        <v>132</v>
      </c>
      <c r="G9" s="212" t="s">
        <v>460</v>
      </c>
    </row>
    <row r="10" spans="1:7" ht="16.5" customHeight="1">
      <c r="A10" s="36"/>
      <c r="B10" s="182"/>
      <c r="C10" s="182"/>
      <c r="D10" s="182"/>
      <c r="E10" s="182"/>
      <c r="F10" s="182"/>
      <c r="G10" s="182"/>
    </row>
    <row r="11" spans="1:7" ht="20.100000000000001" customHeight="1">
      <c r="A11" s="181" t="s">
        <v>131</v>
      </c>
      <c r="B11" s="612">
        <v>108.1</v>
      </c>
      <c r="C11" s="612">
        <v>103</v>
      </c>
      <c r="D11" s="612">
        <v>104.3</v>
      </c>
      <c r="E11" s="613"/>
      <c r="F11" s="613">
        <v>106.56</v>
      </c>
      <c r="G11" s="613">
        <v>126.7</v>
      </c>
    </row>
    <row r="12" spans="1:7" ht="20.100000000000001" customHeight="1">
      <c r="A12" s="22" t="s">
        <v>74</v>
      </c>
      <c r="B12" s="614">
        <v>104.53</v>
      </c>
      <c r="C12" s="614">
        <v>103.63</v>
      </c>
      <c r="D12" s="614">
        <v>99.81</v>
      </c>
      <c r="E12" s="615"/>
      <c r="F12" s="615">
        <v>104.76</v>
      </c>
      <c r="G12" s="615">
        <v>129.4</v>
      </c>
    </row>
    <row r="13" spans="1:7" ht="20.100000000000001" customHeight="1">
      <c r="A13" s="22" t="s">
        <v>73</v>
      </c>
      <c r="B13" s="614">
        <v>103.14</v>
      </c>
      <c r="C13" s="614">
        <v>99.21</v>
      </c>
      <c r="D13" s="614">
        <v>89.26</v>
      </c>
      <c r="E13" s="615"/>
      <c r="F13" s="615">
        <v>100.13</v>
      </c>
      <c r="G13" s="615">
        <v>123.23</v>
      </c>
    </row>
    <row r="14" spans="1:7" ht="20.100000000000001" customHeight="1">
      <c r="A14" s="22" t="s">
        <v>72</v>
      </c>
      <c r="B14" s="614">
        <v>100.75</v>
      </c>
      <c r="C14" s="614">
        <v>99.54</v>
      </c>
      <c r="D14" s="614">
        <v>106.8</v>
      </c>
      <c r="E14" s="615"/>
      <c r="F14" s="615">
        <v>104.01</v>
      </c>
      <c r="G14" s="615">
        <v>133.69999999999999</v>
      </c>
    </row>
    <row r="15" spans="1:7" ht="20.100000000000001" customHeight="1">
      <c r="A15" s="22" t="s">
        <v>71</v>
      </c>
      <c r="B15" s="614">
        <v>103.58</v>
      </c>
      <c r="C15" s="614">
        <v>118.11</v>
      </c>
      <c r="D15" s="614">
        <v>107.25</v>
      </c>
      <c r="E15" s="615"/>
      <c r="F15" s="615">
        <v>101.94</v>
      </c>
      <c r="G15" s="615">
        <v>128.07</v>
      </c>
    </row>
    <row r="16" spans="1:7" ht="20.100000000000001" customHeight="1">
      <c r="A16" s="22" t="s">
        <v>70</v>
      </c>
      <c r="B16" s="614">
        <v>117.97</v>
      </c>
      <c r="C16" s="614">
        <v>104.16</v>
      </c>
      <c r="D16" s="614">
        <v>92.84</v>
      </c>
      <c r="E16" s="615"/>
      <c r="F16" s="615">
        <v>102.22</v>
      </c>
      <c r="G16" s="615">
        <v>139.41999999999999</v>
      </c>
    </row>
    <row r="17" spans="1:7" ht="20.100000000000001" customHeight="1">
      <c r="A17" s="22" t="s">
        <v>69</v>
      </c>
      <c r="B17" s="614">
        <v>107.44</v>
      </c>
      <c r="C17" s="614">
        <v>102.27</v>
      </c>
      <c r="D17" s="614">
        <v>99.44</v>
      </c>
      <c r="E17" s="615"/>
      <c r="F17" s="615">
        <v>99.43</v>
      </c>
      <c r="G17" s="615">
        <v>89.65</v>
      </c>
    </row>
    <row r="18" spans="1:7" ht="45" customHeight="1">
      <c r="A18" s="22" t="s">
        <v>622</v>
      </c>
      <c r="B18" s="616">
        <v>104.27</v>
      </c>
      <c r="C18" s="616">
        <v>98.1</v>
      </c>
      <c r="D18" s="616">
        <v>98.77</v>
      </c>
      <c r="E18" s="617"/>
      <c r="F18" s="617">
        <v>103.31</v>
      </c>
      <c r="G18" s="617">
        <v>117.47</v>
      </c>
    </row>
    <row r="19" spans="1:7" ht="20.100000000000001" customHeight="1">
      <c r="A19" s="22" t="s">
        <v>68</v>
      </c>
      <c r="B19" s="614">
        <v>104.71</v>
      </c>
      <c r="C19" s="614">
        <v>121.88</v>
      </c>
      <c r="D19" s="614">
        <v>112.14</v>
      </c>
      <c r="E19" s="615"/>
      <c r="F19" s="615">
        <v>100.5</v>
      </c>
      <c r="G19" s="615">
        <v>96.53</v>
      </c>
    </row>
    <row r="20" spans="1:7" ht="20.100000000000001" customHeight="1">
      <c r="A20" s="22" t="s">
        <v>477</v>
      </c>
      <c r="B20" s="614">
        <v>122.94</v>
      </c>
      <c r="C20" s="614">
        <v>113.48</v>
      </c>
      <c r="D20" s="614">
        <v>102.47</v>
      </c>
      <c r="E20" s="615"/>
      <c r="F20" s="615">
        <v>107.37</v>
      </c>
      <c r="G20" s="615">
        <v>109.98</v>
      </c>
    </row>
    <row r="21" spans="1:7" ht="20.100000000000001" customHeight="1">
      <c r="A21" s="22" t="s">
        <v>368</v>
      </c>
      <c r="B21" s="614">
        <v>104.1</v>
      </c>
      <c r="C21" s="614">
        <v>105.88</v>
      </c>
      <c r="D21" s="614">
        <v>114.7</v>
      </c>
      <c r="E21" s="615"/>
      <c r="F21" s="615">
        <v>95.61</v>
      </c>
      <c r="G21" s="615">
        <v>161.87</v>
      </c>
    </row>
    <row r="22" spans="1:7" ht="20.100000000000001" customHeight="1">
      <c r="A22" s="22" t="s">
        <v>67</v>
      </c>
      <c r="B22" s="614">
        <v>112</v>
      </c>
      <c r="C22" s="614">
        <v>105.61</v>
      </c>
      <c r="D22" s="614">
        <v>107</v>
      </c>
      <c r="E22" s="615"/>
      <c r="F22" s="615">
        <v>97.03</v>
      </c>
      <c r="G22" s="615">
        <v>138.37</v>
      </c>
    </row>
    <row r="23" spans="1:7" ht="20.100000000000001" customHeight="1">
      <c r="A23" s="22" t="s">
        <v>66</v>
      </c>
      <c r="B23" s="614">
        <v>109.7</v>
      </c>
      <c r="C23" s="614">
        <v>188.7</v>
      </c>
      <c r="D23" s="614">
        <v>142.11000000000001</v>
      </c>
      <c r="E23" s="615"/>
      <c r="F23" s="615">
        <v>89.38</v>
      </c>
      <c r="G23" s="615">
        <v>23.01</v>
      </c>
    </row>
    <row r="24" spans="1:7" ht="20.100000000000001" customHeight="1">
      <c r="A24" s="22" t="s">
        <v>65</v>
      </c>
      <c r="B24" s="614">
        <v>106.42</v>
      </c>
      <c r="C24" s="614">
        <v>104.12</v>
      </c>
      <c r="D24" s="614">
        <v>97.51</v>
      </c>
      <c r="E24" s="615"/>
      <c r="F24" s="615">
        <v>105.47</v>
      </c>
      <c r="G24" s="615">
        <v>138.93</v>
      </c>
    </row>
    <row r="25" spans="1:7" ht="20.100000000000001" customHeight="1">
      <c r="A25" s="22" t="s">
        <v>64</v>
      </c>
      <c r="B25" s="614">
        <v>95.79</v>
      </c>
      <c r="C25" s="614">
        <v>105.74</v>
      </c>
      <c r="D25" s="614">
        <v>101.83</v>
      </c>
      <c r="E25" s="615"/>
      <c r="F25" s="615">
        <v>112.82</v>
      </c>
      <c r="G25" s="615">
        <v>118.74</v>
      </c>
    </row>
    <row r="26" spans="1:7" ht="20.100000000000001" customHeight="1">
      <c r="A26" s="22" t="s">
        <v>63</v>
      </c>
      <c r="B26" s="614">
        <v>101.15</v>
      </c>
      <c r="C26" s="614">
        <v>99.73</v>
      </c>
      <c r="D26" s="614">
        <v>98.56</v>
      </c>
      <c r="E26" s="615"/>
      <c r="F26" s="615">
        <v>120.74</v>
      </c>
      <c r="G26" s="615">
        <v>135.69999999999999</v>
      </c>
    </row>
    <row r="27" spans="1:7" ht="30" customHeight="1">
      <c r="A27" s="22" t="s">
        <v>627</v>
      </c>
      <c r="B27" s="614">
        <v>107.4</v>
      </c>
      <c r="C27" s="614">
        <v>105.18</v>
      </c>
      <c r="D27" s="614">
        <v>100.76</v>
      </c>
      <c r="E27" s="615"/>
      <c r="F27" s="615">
        <v>104.41</v>
      </c>
      <c r="G27" s="615">
        <v>139.47999999999999</v>
      </c>
    </row>
    <row r="28" spans="1:7" ht="30" customHeight="1">
      <c r="A28" s="22" t="s">
        <v>628</v>
      </c>
      <c r="B28" s="614">
        <v>113.18</v>
      </c>
      <c r="C28" s="614">
        <v>97.23</v>
      </c>
      <c r="D28" s="614">
        <v>93</v>
      </c>
      <c r="E28" s="615"/>
      <c r="F28" s="615">
        <v>124.5</v>
      </c>
      <c r="G28" s="615">
        <v>256.2</v>
      </c>
    </row>
    <row r="29" spans="1:7" ht="20.100000000000001" customHeight="1">
      <c r="A29" s="22" t="s">
        <v>62</v>
      </c>
      <c r="B29" s="614">
        <v>114.12</v>
      </c>
      <c r="C29" s="614">
        <v>107.85</v>
      </c>
      <c r="D29" s="614">
        <v>92.6</v>
      </c>
      <c r="E29" s="615"/>
      <c r="F29" s="615">
        <v>108.81</v>
      </c>
      <c r="G29" s="615">
        <v>105.03</v>
      </c>
    </row>
    <row r="30" spans="1:7" ht="30" customHeight="1">
      <c r="A30" s="22" t="s">
        <v>490</v>
      </c>
      <c r="B30" s="614">
        <v>111.69</v>
      </c>
      <c r="C30" s="614">
        <v>111.59</v>
      </c>
      <c r="D30" s="614">
        <v>104.46</v>
      </c>
      <c r="E30" s="615"/>
      <c r="F30" s="615">
        <v>107.43</v>
      </c>
      <c r="G30" s="615">
        <v>86.39</v>
      </c>
    </row>
    <row r="31" spans="1:7" ht="20.100000000000001" customHeight="1">
      <c r="A31" s="22" t="s">
        <v>61</v>
      </c>
      <c r="B31" s="614">
        <v>105.08</v>
      </c>
      <c r="C31" s="614">
        <v>73.94</v>
      </c>
      <c r="D31" s="614">
        <v>75.58</v>
      </c>
      <c r="E31" s="615"/>
      <c r="F31" s="615">
        <v>102.83</v>
      </c>
      <c r="G31" s="615">
        <v>229.6</v>
      </c>
    </row>
    <row r="32" spans="1:7" ht="20.100000000000001" customHeight="1">
      <c r="A32" s="22" t="s">
        <v>60</v>
      </c>
      <c r="B32" s="614">
        <v>124.53</v>
      </c>
      <c r="C32" s="614">
        <v>120.2</v>
      </c>
      <c r="D32" s="614">
        <v>90.56</v>
      </c>
      <c r="E32" s="615"/>
      <c r="F32" s="615">
        <v>112.36</v>
      </c>
      <c r="G32" s="615">
        <v>116.88</v>
      </c>
    </row>
    <row r="33" spans="1:7" ht="20.100000000000001" customHeight="1">
      <c r="A33" s="22" t="s">
        <v>59</v>
      </c>
      <c r="B33" s="614">
        <v>100.18</v>
      </c>
      <c r="C33" s="614">
        <v>101.26</v>
      </c>
      <c r="D33" s="614">
        <v>97.9</v>
      </c>
      <c r="E33" s="615"/>
      <c r="F33" s="615">
        <v>107.09</v>
      </c>
      <c r="G33" s="615">
        <v>111.42</v>
      </c>
    </row>
    <row r="34" spans="1:7" ht="20.100000000000001" customHeight="1">
      <c r="A34" s="22" t="s">
        <v>471</v>
      </c>
      <c r="B34" s="614">
        <v>103.2</v>
      </c>
      <c r="C34" s="614">
        <v>77.489999999999995</v>
      </c>
      <c r="D34" s="614">
        <v>95.02</v>
      </c>
      <c r="E34" s="615"/>
      <c r="F34" s="615">
        <v>114.68</v>
      </c>
      <c r="G34" s="615">
        <v>82.31</v>
      </c>
    </row>
    <row r="35" spans="1:7" ht="20.100000000000001" customHeight="1">
      <c r="A35" s="35"/>
      <c r="B35" s="180"/>
      <c r="C35" s="180"/>
      <c r="D35" s="180"/>
      <c r="E35" s="304"/>
      <c r="F35" s="180"/>
      <c r="G35" s="180"/>
    </row>
    <row r="36" spans="1:7" ht="20.100000000000001" customHeight="1">
      <c r="A36" s="35"/>
    </row>
    <row r="37" spans="1:7" ht="20.100000000000001" customHeight="1">
      <c r="A37" s="35"/>
    </row>
    <row r="38" spans="1:7" ht="19.5" customHeight="1">
      <c r="A38" s="35"/>
    </row>
    <row r="39" spans="1:7">
      <c r="A39" s="35"/>
    </row>
    <row r="40" spans="1:7">
      <c r="A40" s="35"/>
    </row>
    <row r="41" spans="1:7">
      <c r="A41" s="35"/>
    </row>
    <row r="42" spans="1:7">
      <c r="A42" s="35"/>
    </row>
    <row r="43" spans="1:7">
      <c r="A43" s="35"/>
    </row>
    <row r="44" spans="1:7">
      <c r="A44" s="35"/>
    </row>
    <row r="45" spans="1:7">
      <c r="A45" s="35"/>
    </row>
    <row r="46" spans="1:7">
      <c r="A46" s="35"/>
    </row>
    <row r="47" spans="1:7">
      <c r="A47" s="35"/>
    </row>
    <row r="48" spans="1:7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  <row r="58" spans="1:1">
      <c r="A58" s="35"/>
    </row>
    <row r="59" spans="1:1">
      <c r="A59" s="35"/>
    </row>
    <row r="60" spans="1:1">
      <c r="A60" s="35"/>
    </row>
    <row r="61" spans="1:1">
      <c r="A61" s="35"/>
    </row>
    <row r="62" spans="1:1">
      <c r="A62" s="35"/>
    </row>
    <row r="63" spans="1:1">
      <c r="A63" s="35"/>
    </row>
    <row r="64" spans="1:1">
      <c r="A64" s="35"/>
    </row>
    <row r="65" spans="1:1">
      <c r="A65" s="35"/>
    </row>
    <row r="66" spans="1:1">
      <c r="A66" s="35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</sheetData>
  <mergeCells count="2">
    <mergeCell ref="B4:D4"/>
    <mergeCell ref="F4:G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2"/>
  <sheetViews>
    <sheetView workbookViewId="0">
      <selection sqref="A1:C1"/>
    </sheetView>
  </sheetViews>
  <sheetFormatPr defaultColWidth="8.88671875" defaultRowHeight="16.5" customHeight="1"/>
  <cols>
    <col min="1" max="1" width="44.44140625" style="38" customWidth="1"/>
    <col min="2" max="3" width="12.77734375" style="39" customWidth="1"/>
    <col min="4" max="4" width="8.88671875" style="38" customWidth="1"/>
    <col min="5" max="16384" width="8.88671875" style="38"/>
  </cols>
  <sheetData>
    <row r="1" spans="1:123" ht="20.100000000000001" customHeight="1">
      <c r="A1" s="983" t="s">
        <v>569</v>
      </c>
      <c r="B1" s="983"/>
      <c r="C1" s="983"/>
    </row>
    <row r="2" spans="1:123" ht="20.100000000000001" customHeight="1">
      <c r="A2" s="529"/>
      <c r="B2" s="529"/>
      <c r="C2" s="529"/>
    </row>
    <row r="3" spans="1:123" ht="20.100000000000001" customHeight="1">
      <c r="A3" s="309"/>
      <c r="C3" s="308" t="s">
        <v>385</v>
      </c>
    </row>
    <row r="4" spans="1:123" s="307" customFormat="1" ht="17.25" customHeight="1">
      <c r="A4" s="37"/>
      <c r="B4" s="45" t="s">
        <v>140</v>
      </c>
      <c r="C4" s="45" t="s">
        <v>140</v>
      </c>
    </row>
    <row r="5" spans="1:123" s="307" customFormat="1" ht="17.25" customHeight="1">
      <c r="A5" s="36"/>
      <c r="B5" s="210" t="s">
        <v>139</v>
      </c>
      <c r="C5" s="210" t="s">
        <v>139</v>
      </c>
    </row>
    <row r="6" spans="1:123" s="307" customFormat="1" ht="17.25" customHeight="1">
      <c r="A6" s="36"/>
      <c r="B6" s="211" t="s">
        <v>629</v>
      </c>
      <c r="C6" s="211" t="s">
        <v>629</v>
      </c>
    </row>
    <row r="7" spans="1:123" s="307" customFormat="1" ht="17.25" customHeight="1">
      <c r="A7" s="36"/>
      <c r="B7" s="210" t="s">
        <v>138</v>
      </c>
      <c r="C7" s="210" t="s">
        <v>138</v>
      </c>
    </row>
    <row r="8" spans="1:123" s="307" customFormat="1" ht="17.25" customHeight="1">
      <c r="A8" s="36"/>
      <c r="B8" s="212" t="s">
        <v>132</v>
      </c>
      <c r="C8" s="212" t="s">
        <v>460</v>
      </c>
    </row>
    <row r="9" spans="1:123" s="307" customFormat="1" ht="15.95" customHeight="1">
      <c r="A9" s="36"/>
      <c r="B9" s="210"/>
      <c r="C9" s="210"/>
    </row>
    <row r="10" spans="1:123" ht="18" customHeight="1">
      <c r="A10" s="29" t="s">
        <v>80</v>
      </c>
      <c r="B10" s="618">
        <v>101.14</v>
      </c>
      <c r="C10" s="618">
        <v>97.74</v>
      </c>
    </row>
    <row r="11" spans="1:123" s="44" customFormat="1" ht="16.5" customHeight="1">
      <c r="A11" s="286" t="s">
        <v>79</v>
      </c>
      <c r="B11" s="618">
        <v>100.31</v>
      </c>
      <c r="C11" s="618">
        <v>97.76</v>
      </c>
    </row>
    <row r="12" spans="1:123" s="42" customFormat="1" ht="16.5" customHeight="1">
      <c r="A12" s="22" t="s">
        <v>78</v>
      </c>
      <c r="B12" s="619">
        <v>100.27</v>
      </c>
      <c r="C12" s="619">
        <v>99.57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</row>
    <row r="13" spans="1:123" s="39" customFormat="1" ht="16.5" customHeight="1">
      <c r="A13" s="22" t="s">
        <v>77</v>
      </c>
      <c r="B13" s="619">
        <v>100</v>
      </c>
      <c r="C13" s="619">
        <v>96.18</v>
      </c>
    </row>
    <row r="14" spans="1:123" s="39" customFormat="1" ht="16.5" customHeight="1">
      <c r="A14" s="22" t="s">
        <v>369</v>
      </c>
      <c r="B14" s="619">
        <v>100.6</v>
      </c>
      <c r="C14" s="619">
        <v>94.65</v>
      </c>
    </row>
    <row r="15" spans="1:123" s="39" customFormat="1" ht="16.5" customHeight="1">
      <c r="A15" s="22" t="s">
        <v>76</v>
      </c>
      <c r="B15" s="619">
        <v>100.49</v>
      </c>
      <c r="C15" s="619">
        <v>93.63</v>
      </c>
    </row>
    <row r="16" spans="1:123" s="39" customFormat="1" ht="16.5" customHeight="1">
      <c r="A16" s="22" t="s">
        <v>481</v>
      </c>
      <c r="B16" s="619">
        <v>100</v>
      </c>
      <c r="C16" s="619">
        <v>88.2</v>
      </c>
    </row>
    <row r="17" spans="1:123" s="39" customFormat="1" ht="16.5" customHeight="1">
      <c r="A17" s="285" t="s">
        <v>75</v>
      </c>
      <c r="B17" s="618">
        <v>101.23</v>
      </c>
      <c r="C17" s="618">
        <v>97.66</v>
      </c>
    </row>
    <row r="18" spans="1:123" s="40" customFormat="1" ht="16.5" customHeight="1">
      <c r="A18" s="22" t="s">
        <v>74</v>
      </c>
      <c r="B18" s="619">
        <v>100.93</v>
      </c>
      <c r="C18" s="619">
        <v>100.13</v>
      </c>
    </row>
    <row r="19" spans="1:123" s="39" customFormat="1" ht="16.5" customHeight="1">
      <c r="A19" s="22" t="s">
        <v>73</v>
      </c>
      <c r="B19" s="619">
        <v>101.3</v>
      </c>
      <c r="C19" s="619">
        <v>83.7</v>
      </c>
    </row>
    <row r="20" spans="1:123" s="39" customFormat="1" ht="16.5" customHeight="1">
      <c r="A20" s="22" t="s">
        <v>72</v>
      </c>
      <c r="B20" s="619">
        <v>99.94</v>
      </c>
      <c r="C20" s="619">
        <v>94.6</v>
      </c>
    </row>
    <row r="21" spans="1:123" s="39" customFormat="1" ht="16.5" customHeight="1">
      <c r="A21" s="22" t="s">
        <v>71</v>
      </c>
      <c r="B21" s="619">
        <v>102</v>
      </c>
      <c r="C21" s="619">
        <v>99.56</v>
      </c>
    </row>
    <row r="22" spans="1:123" s="39" customFormat="1" ht="16.5" customHeight="1">
      <c r="A22" s="22" t="s">
        <v>70</v>
      </c>
      <c r="B22" s="619">
        <v>101.23</v>
      </c>
      <c r="C22" s="619">
        <v>95.85</v>
      </c>
    </row>
    <row r="23" spans="1:123" s="39" customFormat="1" ht="16.5" customHeight="1">
      <c r="A23" s="22" t="s">
        <v>69</v>
      </c>
      <c r="B23" s="619">
        <v>101.74</v>
      </c>
      <c r="C23" s="619">
        <v>98.08</v>
      </c>
    </row>
    <row r="24" spans="1:123" s="39" customFormat="1" ht="27" customHeight="1">
      <c r="A24" s="22" t="s">
        <v>630</v>
      </c>
      <c r="B24" s="619">
        <v>100.62</v>
      </c>
      <c r="C24" s="619">
        <v>93.18</v>
      </c>
    </row>
    <row r="25" spans="1:123" s="39" customFormat="1" ht="16.5" customHeight="1">
      <c r="A25" s="22" t="s">
        <v>68</v>
      </c>
      <c r="B25" s="619">
        <v>100.77</v>
      </c>
      <c r="C25" s="619">
        <v>97.91</v>
      </c>
    </row>
    <row r="26" spans="1:123" s="39" customFormat="1" ht="16.5" customHeight="1">
      <c r="A26" s="22" t="s">
        <v>477</v>
      </c>
      <c r="B26" s="619">
        <v>102.13</v>
      </c>
      <c r="C26" s="619">
        <v>95.45</v>
      </c>
    </row>
    <row r="27" spans="1:123" s="39" customFormat="1" ht="16.5" customHeight="1">
      <c r="A27" s="22" t="s">
        <v>368</v>
      </c>
      <c r="B27" s="619">
        <v>99.4</v>
      </c>
      <c r="C27" s="619">
        <v>95.65</v>
      </c>
    </row>
    <row r="28" spans="1:123" s="39" customFormat="1" ht="16.5" customHeight="1">
      <c r="A28" s="22" t="s">
        <v>67</v>
      </c>
      <c r="B28" s="619">
        <v>101.38</v>
      </c>
      <c r="C28" s="619">
        <v>95.86</v>
      </c>
    </row>
    <row r="29" spans="1:123" s="41" customFormat="1" ht="16.5" customHeight="1">
      <c r="A29" s="22" t="s">
        <v>66</v>
      </c>
      <c r="B29" s="619">
        <v>100.18</v>
      </c>
      <c r="C29" s="619">
        <v>101.49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</row>
    <row r="30" spans="1:123" s="39" customFormat="1" ht="16.5" customHeight="1">
      <c r="A30" s="22" t="s">
        <v>65</v>
      </c>
      <c r="B30" s="619">
        <v>101.29</v>
      </c>
      <c r="C30" s="619">
        <v>99.45</v>
      </c>
    </row>
    <row r="31" spans="1:123" s="39" customFormat="1" ht="16.5" customHeight="1">
      <c r="A31" s="22" t="s">
        <v>64</v>
      </c>
      <c r="B31" s="619">
        <v>100.24</v>
      </c>
      <c r="C31" s="619">
        <v>100.63</v>
      </c>
    </row>
    <row r="32" spans="1:123" s="39" customFormat="1" ht="16.5" customHeight="1">
      <c r="A32" s="22" t="s">
        <v>63</v>
      </c>
      <c r="B32" s="619">
        <v>100.02</v>
      </c>
      <c r="C32" s="619">
        <v>104.82</v>
      </c>
    </row>
    <row r="33" spans="1:3" s="39" customFormat="1" ht="16.5" customHeight="1">
      <c r="A33" s="22" t="s">
        <v>495</v>
      </c>
      <c r="B33" s="620">
        <v>100.43</v>
      </c>
      <c r="C33" s="620">
        <v>104.31</v>
      </c>
    </row>
    <row r="34" spans="1:3" s="39" customFormat="1" ht="16.5" customHeight="1">
      <c r="A34" s="22" t="s">
        <v>494</v>
      </c>
      <c r="B34" s="619">
        <v>101.07</v>
      </c>
      <c r="C34" s="619">
        <v>98.58</v>
      </c>
    </row>
    <row r="35" spans="1:3" s="39" customFormat="1" ht="16.5" customHeight="1">
      <c r="A35" s="22" t="s">
        <v>62</v>
      </c>
      <c r="B35" s="619">
        <v>100.28</v>
      </c>
      <c r="C35" s="619">
        <v>100.25</v>
      </c>
    </row>
    <row r="36" spans="1:3" s="39" customFormat="1" ht="16.5" customHeight="1">
      <c r="A36" s="22" t="s">
        <v>472</v>
      </c>
      <c r="B36" s="619">
        <v>100.49</v>
      </c>
      <c r="C36" s="619">
        <v>98.59</v>
      </c>
    </row>
    <row r="37" spans="1:3" s="40" customFormat="1" ht="16.5" customHeight="1">
      <c r="A37" s="22" t="s">
        <v>61</v>
      </c>
      <c r="B37" s="619">
        <v>100.39</v>
      </c>
      <c r="C37" s="619">
        <v>94.47</v>
      </c>
    </row>
    <row r="38" spans="1:3" s="40" customFormat="1" ht="16.5" customHeight="1">
      <c r="A38" s="22" t="s">
        <v>60</v>
      </c>
      <c r="B38" s="619">
        <v>99.43</v>
      </c>
      <c r="C38" s="619">
        <v>96.33</v>
      </c>
    </row>
    <row r="39" spans="1:3" s="39" customFormat="1" ht="16.5" customHeight="1">
      <c r="A39" s="22" t="s">
        <v>59</v>
      </c>
      <c r="B39" s="619">
        <v>104.18</v>
      </c>
      <c r="C39" s="619">
        <v>88.78</v>
      </c>
    </row>
    <row r="40" spans="1:3" ht="16.5" customHeight="1">
      <c r="A40" s="22" t="s">
        <v>471</v>
      </c>
      <c r="B40" s="619">
        <v>100.21</v>
      </c>
      <c r="C40" s="619">
        <v>100.58</v>
      </c>
    </row>
    <row r="41" spans="1:3" ht="16.5" customHeight="1">
      <c r="A41" s="22" t="s">
        <v>470</v>
      </c>
      <c r="B41" s="619">
        <v>101.34</v>
      </c>
      <c r="C41" s="619">
        <v>97.49</v>
      </c>
    </row>
    <row r="42" spans="1:3" ht="16.5" customHeight="1">
      <c r="A42" s="24" t="s">
        <v>58</v>
      </c>
      <c r="B42" s="618">
        <v>100.02</v>
      </c>
      <c r="C42" s="618">
        <v>100.17</v>
      </c>
    </row>
    <row r="43" spans="1:3" ht="16.5" customHeight="1">
      <c r="A43" s="24" t="s">
        <v>493</v>
      </c>
      <c r="B43" s="618">
        <v>99.63</v>
      </c>
      <c r="C43" s="618">
        <v>99.06</v>
      </c>
    </row>
    <row r="44" spans="1:3" ht="16.5" customHeight="1">
      <c r="A44" s="22" t="s">
        <v>56</v>
      </c>
      <c r="B44" s="619">
        <v>99.08</v>
      </c>
      <c r="C44" s="619">
        <v>97.25</v>
      </c>
    </row>
    <row r="45" spans="1:3" ht="16.5" customHeight="1">
      <c r="A45" s="22" t="s">
        <v>367</v>
      </c>
      <c r="B45" s="619">
        <v>99.97</v>
      </c>
      <c r="C45" s="619">
        <v>97.92</v>
      </c>
    </row>
    <row r="46" spans="1:3" ht="16.5" customHeight="1">
      <c r="A46" s="22" t="s">
        <v>492</v>
      </c>
      <c r="B46" s="620">
        <v>100.05</v>
      </c>
      <c r="C46" s="620">
        <v>100.91</v>
      </c>
    </row>
    <row r="47" spans="1:3" ht="16.5" customHeight="1">
      <c r="A47" s="22" t="s">
        <v>491</v>
      </c>
      <c r="B47" s="619">
        <v>100</v>
      </c>
      <c r="C47" s="619">
        <v>100</v>
      </c>
    </row>
    <row r="48" spans="1:3" ht="18" customHeight="1"/>
    <row r="49" ht="18" customHeight="1"/>
    <row r="50" ht="18" customHeight="1"/>
    <row r="51" ht="18" customHeight="1"/>
    <row r="52" ht="18" customHeight="1"/>
  </sheetData>
  <mergeCells count="1">
    <mergeCell ref="A1:C1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/>
  </sheetViews>
  <sheetFormatPr defaultColWidth="7.6640625" defaultRowHeight="12.75"/>
  <cols>
    <col min="1" max="1" width="30.6640625" style="832" customWidth="1"/>
    <col min="2" max="2" width="19" style="832" customWidth="1"/>
    <col min="3" max="3" width="19.44140625" style="832" customWidth="1"/>
    <col min="4" max="16384" width="7.6640625" style="832"/>
  </cols>
  <sheetData>
    <row r="1" spans="1:3" s="842" customFormat="1" ht="19.5" customHeight="1">
      <c r="A1" s="848" t="s">
        <v>693</v>
      </c>
      <c r="B1" s="847"/>
      <c r="C1" s="847"/>
    </row>
    <row r="2" spans="1:3" s="842" customFormat="1" ht="19.5" customHeight="1">
      <c r="A2" s="831" t="s">
        <v>694</v>
      </c>
      <c r="B2" s="845"/>
      <c r="C2" s="845"/>
    </row>
    <row r="3" spans="1:3" s="842" customFormat="1" ht="19.5" customHeight="1">
      <c r="A3" s="845"/>
      <c r="B3" s="845"/>
      <c r="C3" s="845"/>
    </row>
    <row r="4" spans="1:3" s="842" customFormat="1" ht="19.5" customHeight="1">
      <c r="A4" s="844"/>
      <c r="B4" s="843"/>
      <c r="C4" s="305" t="s">
        <v>385</v>
      </c>
    </row>
    <row r="5" spans="1:3" s="836" customFormat="1" ht="17.45" customHeight="1">
      <c r="A5" s="841"/>
      <c r="B5" s="840" t="s">
        <v>688</v>
      </c>
      <c r="C5" s="840" t="s">
        <v>688</v>
      </c>
    </row>
    <row r="6" spans="1:3" s="836" customFormat="1" ht="17.45" customHeight="1">
      <c r="A6" s="838"/>
      <c r="B6" s="839" t="s">
        <v>687</v>
      </c>
      <c r="C6" s="839" t="s">
        <v>687</v>
      </c>
    </row>
    <row r="7" spans="1:3" s="836" customFormat="1" ht="17.45" customHeight="1">
      <c r="A7" s="838"/>
      <c r="B7" s="837" t="s">
        <v>686</v>
      </c>
      <c r="C7" s="837" t="s">
        <v>685</v>
      </c>
    </row>
    <row r="8" spans="1:3" s="836" customFormat="1" ht="17.45" customHeight="1">
      <c r="A8" s="838"/>
      <c r="B8" s="850"/>
      <c r="C8" s="850"/>
    </row>
    <row r="9" spans="1:3" s="836" customFormat="1" ht="17.45" customHeight="1">
      <c r="A9" s="838"/>
      <c r="B9" s="850"/>
      <c r="C9" s="850"/>
    </row>
    <row r="10" spans="1:3" s="842" customFormat="1" ht="19.7" customHeight="1">
      <c r="A10" s="849" t="s">
        <v>692</v>
      </c>
      <c r="B10" s="851">
        <v>101.14</v>
      </c>
      <c r="C10" s="851">
        <v>97.74</v>
      </c>
    </row>
    <row r="11" spans="1:3" ht="20.100000000000001" customHeight="1">
      <c r="A11" s="833" t="s">
        <v>17</v>
      </c>
      <c r="B11" s="852">
        <v>100.11</v>
      </c>
      <c r="C11" s="852">
        <v>99.22</v>
      </c>
    </row>
    <row r="12" spans="1:3" ht="20.100000000000001" customHeight="1">
      <c r="A12" s="833" t="s">
        <v>18</v>
      </c>
      <c r="B12" s="852">
        <v>101.02</v>
      </c>
      <c r="C12" s="852">
        <v>94.08</v>
      </c>
    </row>
    <row r="13" spans="1:3" ht="20.100000000000001" customHeight="1">
      <c r="A13" s="833" t="s">
        <v>19</v>
      </c>
      <c r="B13" s="852">
        <v>101.04</v>
      </c>
      <c r="C13" s="852">
        <v>94.12</v>
      </c>
    </row>
    <row r="14" spans="1:3" ht="20.100000000000001" customHeight="1">
      <c r="A14" s="833" t="s">
        <v>20</v>
      </c>
      <c r="B14" s="852">
        <v>100.97</v>
      </c>
      <c r="C14" s="852">
        <v>100.19</v>
      </c>
    </row>
    <row r="15" spans="1:3" ht="20.100000000000001" customHeight="1">
      <c r="A15" s="833" t="s">
        <v>408</v>
      </c>
      <c r="B15" s="852">
        <v>98.97</v>
      </c>
      <c r="C15" s="852">
        <v>94.58</v>
      </c>
    </row>
    <row r="16" spans="1:3" ht="20.100000000000001" customHeight="1">
      <c r="A16" s="833" t="s">
        <v>21</v>
      </c>
      <c r="B16" s="852">
        <v>101.06</v>
      </c>
      <c r="C16" s="852">
        <v>93.98</v>
      </c>
    </row>
    <row r="17" spans="1:3" ht="20.100000000000001" customHeight="1">
      <c r="A17" s="833" t="s">
        <v>409</v>
      </c>
      <c r="B17" s="852">
        <v>101.63</v>
      </c>
      <c r="C17" s="852">
        <v>122.51</v>
      </c>
    </row>
    <row r="18" spans="1:3" ht="20.100000000000001" customHeight="1">
      <c r="A18" s="833" t="s">
        <v>691</v>
      </c>
      <c r="B18" s="852">
        <v>101.19</v>
      </c>
      <c r="C18" s="852">
        <v>93.38</v>
      </c>
    </row>
    <row r="19" spans="1:3" ht="20.100000000000001" customHeight="1">
      <c r="A19" s="833" t="s">
        <v>23</v>
      </c>
      <c r="B19" s="852">
        <v>100.08</v>
      </c>
      <c r="C19" s="852">
        <v>103.28</v>
      </c>
    </row>
    <row r="20" spans="1:3" ht="20.100000000000001" customHeight="1">
      <c r="A20" s="833" t="s">
        <v>24</v>
      </c>
      <c r="B20" s="852">
        <v>100.18</v>
      </c>
      <c r="C20" s="852">
        <v>102.89</v>
      </c>
    </row>
    <row r="21" spans="1:3" ht="20.100000000000001" customHeight="1">
      <c r="A21" s="833" t="s">
        <v>410</v>
      </c>
      <c r="B21" s="852">
        <v>103.47</v>
      </c>
      <c r="C21" s="852">
        <v>90.34</v>
      </c>
    </row>
    <row r="22" spans="1:3" ht="20.100000000000001" customHeight="1">
      <c r="A22" s="833" t="s">
        <v>412</v>
      </c>
      <c r="B22" s="852">
        <v>100.22</v>
      </c>
      <c r="C22" s="852">
        <v>78.349999999999994</v>
      </c>
    </row>
    <row r="23" spans="1:3" ht="20.100000000000001" customHeight="1">
      <c r="A23" s="833" t="s">
        <v>413</v>
      </c>
      <c r="B23" s="852">
        <v>102.41</v>
      </c>
      <c r="C23" s="852">
        <v>94.81</v>
      </c>
    </row>
    <row r="24" spans="1:3" ht="20.100000000000001" customHeight="1">
      <c r="A24" s="833" t="s">
        <v>690</v>
      </c>
      <c r="B24" s="852">
        <v>100</v>
      </c>
      <c r="C24" s="852">
        <v>100.52</v>
      </c>
    </row>
    <row r="25" spans="1:3" ht="20.100000000000001" customHeight="1">
      <c r="A25" s="833" t="s">
        <v>415</v>
      </c>
      <c r="B25" s="852">
        <v>100.39</v>
      </c>
      <c r="C25" s="852">
        <v>99.82</v>
      </c>
    </row>
    <row r="26" spans="1:3" ht="20.100000000000001" customHeight="1">
      <c r="A26" s="833" t="s">
        <v>25</v>
      </c>
      <c r="B26" s="852">
        <v>100.21</v>
      </c>
      <c r="C26" s="852">
        <v>97.84</v>
      </c>
    </row>
    <row r="27" spans="1:3" ht="20.100000000000001" customHeight="1">
      <c r="A27" s="833" t="s">
        <v>416</v>
      </c>
      <c r="B27" s="852">
        <v>102.11</v>
      </c>
      <c r="C27" s="852">
        <v>96.75</v>
      </c>
    </row>
    <row r="28" spans="1:3" ht="20.100000000000001" customHeight="1">
      <c r="A28" s="833" t="s">
        <v>417</v>
      </c>
      <c r="B28" s="852">
        <v>99.96</v>
      </c>
      <c r="C28" s="852">
        <v>90.47</v>
      </c>
    </row>
    <row r="29" spans="1:3" ht="20.100000000000001" customHeight="1">
      <c r="A29" s="833" t="s">
        <v>418</v>
      </c>
      <c r="B29" s="852">
        <v>101.58</v>
      </c>
      <c r="C29" s="852">
        <v>100.35</v>
      </c>
    </row>
    <row r="30" spans="1:3" ht="20.100000000000001" customHeight="1">
      <c r="A30" s="833" t="s">
        <v>26</v>
      </c>
      <c r="B30" s="852">
        <v>100.26</v>
      </c>
      <c r="C30" s="852">
        <v>113.32</v>
      </c>
    </row>
    <row r="31" spans="1:3" ht="20.100000000000001" customHeight="1">
      <c r="A31" s="833" t="s">
        <v>27</v>
      </c>
      <c r="B31" s="852">
        <v>100.6</v>
      </c>
      <c r="C31" s="852">
        <v>103.9</v>
      </c>
    </row>
    <row r="32" spans="1:3" ht="20.100000000000001" customHeight="1">
      <c r="A32" s="833" t="s">
        <v>419</v>
      </c>
      <c r="B32" s="852">
        <v>104.15</v>
      </c>
      <c r="C32" s="852">
        <v>100.16</v>
      </c>
    </row>
    <row r="33" spans="1:3" ht="20.100000000000001" customHeight="1">
      <c r="A33" s="833" t="s">
        <v>420</v>
      </c>
      <c r="B33" s="852">
        <v>100.87</v>
      </c>
      <c r="C33" s="852">
        <v>96.66</v>
      </c>
    </row>
    <row r="34" spans="1:3" ht="20.100000000000001" customHeight="1">
      <c r="A34" s="833" t="s">
        <v>421</v>
      </c>
      <c r="B34" s="852">
        <v>100.3</v>
      </c>
      <c r="C34" s="852">
        <v>113.69</v>
      </c>
    </row>
    <row r="35" spans="1:3" ht="20.100000000000001" customHeight="1">
      <c r="A35" s="833" t="s">
        <v>422</v>
      </c>
      <c r="B35" s="852">
        <v>101.19</v>
      </c>
      <c r="C35" s="852">
        <v>99.37</v>
      </c>
    </row>
    <row r="36" spans="1:3" ht="20.100000000000001" customHeight="1">
      <c r="A36" s="833" t="s">
        <v>28</v>
      </c>
      <c r="B36" s="852">
        <v>103.56</v>
      </c>
      <c r="C36" s="852">
        <v>98.93</v>
      </c>
    </row>
    <row r="37" spans="1:3" ht="20.100000000000001" customHeight="1">
      <c r="A37" s="833" t="s">
        <v>29</v>
      </c>
      <c r="B37" s="852">
        <v>99.98</v>
      </c>
      <c r="C37" s="852">
        <v>95.22</v>
      </c>
    </row>
    <row r="38" spans="1:3" ht="20.100000000000001" customHeight="1">
      <c r="A38" s="833" t="s">
        <v>30</v>
      </c>
      <c r="B38" s="852">
        <v>100.11</v>
      </c>
      <c r="C38" s="852">
        <v>93.73</v>
      </c>
    </row>
    <row r="39" spans="1:3" ht="20.100000000000001" customHeight="1">
      <c r="A39" s="833" t="s">
        <v>425</v>
      </c>
      <c r="B39" s="852">
        <v>100</v>
      </c>
      <c r="C39" s="852">
        <v>121.58</v>
      </c>
    </row>
    <row r="40" spans="1:3" ht="20.100000000000001" customHeight="1">
      <c r="A40" s="833" t="s">
        <v>426</v>
      </c>
      <c r="B40" s="852">
        <v>100.15</v>
      </c>
      <c r="C40" s="852">
        <v>118.87</v>
      </c>
    </row>
    <row r="41" spans="1:3" ht="20.100000000000001" customHeight="1">
      <c r="A41" s="833" t="s">
        <v>634</v>
      </c>
      <c r="B41" s="852">
        <v>100.9</v>
      </c>
      <c r="C41" s="852">
        <v>101.58</v>
      </c>
    </row>
    <row r="42" spans="1:3" s="842" customFormat="1" ht="21" customHeight="1">
      <c r="A42" s="848" t="s">
        <v>689</v>
      </c>
      <c r="B42" s="847"/>
      <c r="C42" s="847"/>
    </row>
    <row r="43" spans="1:3" s="842" customFormat="1" ht="18.95" customHeight="1">
      <c r="A43" s="846" t="s">
        <v>694</v>
      </c>
      <c r="B43" s="845"/>
      <c r="C43" s="845"/>
    </row>
    <row r="44" spans="1:3" s="842" customFormat="1" ht="18.95" customHeight="1">
      <c r="A44" s="845"/>
      <c r="B44" s="845"/>
      <c r="C44" s="845"/>
    </row>
    <row r="45" spans="1:3" s="842" customFormat="1" ht="18.95" customHeight="1">
      <c r="A45" s="844"/>
      <c r="B45" s="843"/>
      <c r="C45" s="305" t="s">
        <v>385</v>
      </c>
    </row>
    <row r="46" spans="1:3" s="836" customFormat="1" ht="17.45" customHeight="1">
      <c r="A46" s="841"/>
      <c r="B46" s="840" t="s">
        <v>688</v>
      </c>
      <c r="C46" s="840" t="s">
        <v>688</v>
      </c>
    </row>
    <row r="47" spans="1:3" s="836" customFormat="1" ht="17.45" customHeight="1">
      <c r="A47" s="838"/>
      <c r="B47" s="839" t="s">
        <v>687</v>
      </c>
      <c r="C47" s="839" t="s">
        <v>687</v>
      </c>
    </row>
    <row r="48" spans="1:3" s="836" customFormat="1" ht="17.45" customHeight="1">
      <c r="A48" s="838"/>
      <c r="B48" s="837" t="s">
        <v>686</v>
      </c>
      <c r="C48" s="837" t="s">
        <v>685</v>
      </c>
    </row>
    <row r="49" spans="1:3" ht="17.45" customHeight="1">
      <c r="A49" s="835"/>
      <c r="B49" s="834"/>
      <c r="C49" s="834"/>
    </row>
    <row r="50" spans="1:3" ht="20.100000000000001" customHeight="1">
      <c r="A50" s="833" t="s">
        <v>428</v>
      </c>
      <c r="B50" s="852">
        <v>100.1</v>
      </c>
      <c r="C50" s="852">
        <v>96.07</v>
      </c>
    </row>
    <row r="51" spans="1:3" ht="20.100000000000001" customHeight="1">
      <c r="A51" s="833" t="s">
        <v>31</v>
      </c>
      <c r="B51" s="852">
        <v>100.14</v>
      </c>
      <c r="C51" s="852">
        <v>94.63</v>
      </c>
    </row>
    <row r="52" spans="1:3" ht="20.100000000000001" customHeight="1">
      <c r="A52" s="833" t="s">
        <v>32</v>
      </c>
      <c r="B52" s="852">
        <v>100.45</v>
      </c>
      <c r="C52" s="852">
        <v>101.97</v>
      </c>
    </row>
    <row r="53" spans="1:3" ht="20.100000000000001" customHeight="1">
      <c r="A53" s="833" t="s">
        <v>33</v>
      </c>
      <c r="B53" s="852">
        <v>98.77</v>
      </c>
      <c r="C53" s="852">
        <v>100.84</v>
      </c>
    </row>
    <row r="54" spans="1:3" ht="20.100000000000001" customHeight="1">
      <c r="A54" s="833" t="s">
        <v>429</v>
      </c>
      <c r="B54" s="852">
        <v>100.01</v>
      </c>
      <c r="C54" s="852">
        <v>100.53</v>
      </c>
    </row>
    <row r="55" spans="1:3" ht="20.100000000000001" customHeight="1">
      <c r="A55" s="833" t="s">
        <v>430</v>
      </c>
      <c r="B55" s="852">
        <v>100.04</v>
      </c>
      <c r="C55" s="852">
        <v>94.17</v>
      </c>
    </row>
    <row r="56" spans="1:3" ht="20.100000000000001" customHeight="1">
      <c r="A56" s="833" t="s">
        <v>684</v>
      </c>
      <c r="B56" s="852">
        <v>100.36</v>
      </c>
      <c r="C56" s="852">
        <v>104.9</v>
      </c>
    </row>
    <row r="57" spans="1:3" ht="20.100000000000001" customHeight="1">
      <c r="A57" s="833" t="s">
        <v>431</v>
      </c>
      <c r="B57" s="852">
        <v>101.78</v>
      </c>
      <c r="C57" s="852">
        <v>95.98</v>
      </c>
    </row>
    <row r="58" spans="1:3" ht="20.100000000000001" customHeight="1">
      <c r="A58" s="833" t="s">
        <v>433</v>
      </c>
      <c r="B58" s="852">
        <v>100</v>
      </c>
      <c r="C58" s="852">
        <v>98.63</v>
      </c>
    </row>
    <row r="59" spans="1:3" ht="20.100000000000001" customHeight="1">
      <c r="A59" s="833" t="s">
        <v>434</v>
      </c>
      <c r="B59" s="852">
        <v>100.1</v>
      </c>
      <c r="C59" s="852">
        <v>102.19</v>
      </c>
    </row>
    <row r="60" spans="1:3" ht="20.100000000000001" customHeight="1">
      <c r="A60" s="833" t="s">
        <v>435</v>
      </c>
      <c r="B60" s="852">
        <v>98.91</v>
      </c>
      <c r="C60" s="852">
        <v>92.8</v>
      </c>
    </row>
    <row r="61" spans="1:3" ht="20.100000000000001" customHeight="1">
      <c r="A61" s="833" t="s">
        <v>436</v>
      </c>
      <c r="B61" s="852">
        <v>100.65</v>
      </c>
      <c r="C61" s="852">
        <v>98.82</v>
      </c>
    </row>
    <row r="62" spans="1:3" ht="20.100000000000001" customHeight="1">
      <c r="A62" s="833" t="s">
        <v>437</v>
      </c>
      <c r="B62" s="852">
        <v>100.06</v>
      </c>
      <c r="C62" s="852">
        <v>96.66</v>
      </c>
    </row>
    <row r="63" spans="1:3" ht="20.100000000000001" customHeight="1">
      <c r="A63" s="833" t="s">
        <v>35</v>
      </c>
      <c r="B63" s="852">
        <v>103.56</v>
      </c>
      <c r="C63" s="852">
        <v>109.09</v>
      </c>
    </row>
    <row r="64" spans="1:3" ht="20.100000000000001" customHeight="1">
      <c r="A64" s="833" t="s">
        <v>36</v>
      </c>
      <c r="B64" s="852">
        <v>100.93</v>
      </c>
      <c r="C64" s="852">
        <v>98.36</v>
      </c>
    </row>
    <row r="65" spans="1:3" ht="20.100000000000001" customHeight="1">
      <c r="A65" s="833" t="s">
        <v>164</v>
      </c>
      <c r="B65" s="852">
        <v>103.46</v>
      </c>
      <c r="C65" s="852">
        <v>100.12</v>
      </c>
    </row>
    <row r="66" spans="1:3" ht="20.100000000000001" customHeight="1">
      <c r="A66" s="833" t="s">
        <v>37</v>
      </c>
      <c r="B66" s="852">
        <v>102.93</v>
      </c>
      <c r="C66" s="852">
        <v>93.7</v>
      </c>
    </row>
    <row r="67" spans="1:3" ht="20.100000000000001" customHeight="1">
      <c r="A67" s="833" t="s">
        <v>38</v>
      </c>
      <c r="B67" s="852">
        <v>100</v>
      </c>
      <c r="C67" s="852">
        <v>100.87</v>
      </c>
    </row>
    <row r="68" spans="1:3" ht="20.100000000000001" customHeight="1">
      <c r="A68" s="833" t="s">
        <v>39</v>
      </c>
      <c r="B68" s="852">
        <v>100.93</v>
      </c>
      <c r="C68" s="852">
        <v>92.74</v>
      </c>
    </row>
    <row r="69" spans="1:3" ht="20.100000000000001" customHeight="1">
      <c r="A69" s="833" t="s">
        <v>40</v>
      </c>
      <c r="B69" s="852">
        <v>99.43</v>
      </c>
      <c r="C69" s="852">
        <v>99.77</v>
      </c>
    </row>
    <row r="70" spans="1:3" ht="20.100000000000001" customHeight="1">
      <c r="A70" s="833" t="s">
        <v>683</v>
      </c>
      <c r="B70" s="852">
        <v>100.77</v>
      </c>
      <c r="C70" s="852">
        <v>89.86</v>
      </c>
    </row>
    <row r="71" spans="1:3" ht="20.100000000000001" customHeight="1">
      <c r="A71" s="833" t="s">
        <v>682</v>
      </c>
      <c r="B71" s="852">
        <v>101.05</v>
      </c>
      <c r="C71" s="852">
        <v>96.87</v>
      </c>
    </row>
    <row r="72" spans="1:3" ht="20.100000000000001" customHeight="1">
      <c r="A72" s="833" t="s">
        <v>681</v>
      </c>
      <c r="B72" s="852">
        <v>98.38</v>
      </c>
      <c r="C72" s="852">
        <v>87.91</v>
      </c>
    </row>
    <row r="73" spans="1:3" ht="20.100000000000001" customHeight="1">
      <c r="A73" s="833" t="s">
        <v>443</v>
      </c>
      <c r="B73" s="852">
        <v>98.43</v>
      </c>
      <c r="C73" s="852">
        <v>109.36</v>
      </c>
    </row>
    <row r="74" spans="1:3" ht="20.100000000000001" customHeight="1">
      <c r="A74" s="833" t="s">
        <v>680</v>
      </c>
      <c r="B74" s="852">
        <v>100.93</v>
      </c>
      <c r="C74" s="852">
        <v>100.03</v>
      </c>
    </row>
    <row r="75" spans="1:3" ht="20.100000000000001" customHeight="1">
      <c r="A75" s="833" t="s">
        <v>679</v>
      </c>
      <c r="B75" s="852">
        <v>100.84</v>
      </c>
      <c r="C75" s="852">
        <v>139.82</v>
      </c>
    </row>
    <row r="76" spans="1:3" ht="20.100000000000001" customHeight="1">
      <c r="A76" s="833" t="s">
        <v>42</v>
      </c>
      <c r="B76" s="852">
        <v>102.11</v>
      </c>
      <c r="C76" s="852">
        <v>110.21</v>
      </c>
    </row>
    <row r="77" spans="1:3" ht="20.100000000000001" customHeight="1">
      <c r="A77" s="833" t="s">
        <v>43</v>
      </c>
      <c r="B77" s="852">
        <v>100.42</v>
      </c>
      <c r="C77" s="852">
        <v>100.05</v>
      </c>
    </row>
    <row r="78" spans="1:3" ht="20.100000000000001" customHeight="1">
      <c r="A78" s="833" t="s">
        <v>446</v>
      </c>
      <c r="B78" s="852">
        <v>100.91</v>
      </c>
      <c r="C78" s="852">
        <v>109.23</v>
      </c>
    </row>
    <row r="79" spans="1:3" ht="20.100000000000001" customHeight="1">
      <c r="A79" s="833" t="s">
        <v>44</v>
      </c>
      <c r="B79" s="852">
        <v>104.25</v>
      </c>
      <c r="C79" s="852">
        <v>105.85</v>
      </c>
    </row>
    <row r="80" spans="1:3" ht="20.100000000000001" customHeight="1">
      <c r="A80" s="833" t="s">
        <v>45</v>
      </c>
      <c r="B80" s="852">
        <v>101.48</v>
      </c>
      <c r="C80" s="852">
        <v>99.98</v>
      </c>
    </row>
    <row r="81" spans="1:3" ht="20.100000000000001" customHeight="1">
      <c r="A81" s="833" t="s">
        <v>461</v>
      </c>
      <c r="B81" s="852">
        <v>102.81</v>
      </c>
      <c r="C81" s="852">
        <v>93.37</v>
      </c>
    </row>
    <row r="82" spans="1:3" ht="17.45" customHeight="1"/>
    <row r="83" spans="1:3" ht="17.45" customHeight="1"/>
    <row r="84" spans="1:3" ht="17.45" customHeight="1"/>
    <row r="85" spans="1:3" ht="17.45" customHeight="1"/>
    <row r="86" spans="1:3" ht="17.45" customHeight="1"/>
    <row r="87" spans="1:3" ht="17.45" customHeight="1"/>
    <row r="88" spans="1:3" ht="17.45" customHeight="1"/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7" zoomScaleNormal="100" workbookViewId="0"/>
  </sheetViews>
  <sheetFormatPr defaultColWidth="8.88671875" defaultRowHeight="15"/>
  <cols>
    <col min="1" max="1" width="32.44140625" style="859" customWidth="1"/>
    <col min="2" max="3" width="7" style="859" hidden="1" customWidth="1"/>
    <col min="4" max="6" width="5.88671875" style="859" customWidth="1"/>
    <col min="7" max="8" width="6.21875" style="859" customWidth="1"/>
    <col min="9" max="9" width="7.77734375" style="859" customWidth="1"/>
    <col min="10" max="16384" width="8.88671875" style="859"/>
  </cols>
  <sheetData>
    <row r="1" spans="1:14" ht="20.100000000000001" customHeight="1">
      <c r="A1" s="888" t="s">
        <v>737</v>
      </c>
      <c r="B1" s="887"/>
      <c r="C1" s="887"/>
      <c r="D1" s="887"/>
      <c r="E1" s="887"/>
      <c r="F1" s="887"/>
      <c r="G1" s="887"/>
      <c r="H1" s="887"/>
      <c r="I1" s="887"/>
    </row>
    <row r="2" spans="1:14" ht="20.100000000000001" customHeight="1">
      <c r="A2" s="886"/>
      <c r="B2" s="885"/>
      <c r="C2" s="885"/>
      <c r="D2" s="885"/>
      <c r="E2" s="885"/>
      <c r="F2" s="885"/>
      <c r="G2" s="885"/>
      <c r="H2" s="885"/>
      <c r="I2" s="885"/>
    </row>
    <row r="3" spans="1:14" ht="20.100000000000001" customHeight="1">
      <c r="A3" s="884"/>
      <c r="B3" s="881"/>
      <c r="C3" s="881"/>
      <c r="D3" s="881"/>
      <c r="E3" s="881"/>
      <c r="F3" s="881"/>
      <c r="G3" s="883"/>
      <c r="H3" s="882"/>
      <c r="I3" s="881"/>
    </row>
    <row r="4" spans="1:14" ht="15" customHeight="1">
      <c r="A4" s="880"/>
      <c r="B4" s="879" t="s">
        <v>314</v>
      </c>
      <c r="C4" s="879" t="s">
        <v>177</v>
      </c>
      <c r="D4" s="879" t="s">
        <v>312</v>
      </c>
      <c r="E4" s="879" t="s">
        <v>314</v>
      </c>
      <c r="F4" s="879" t="s">
        <v>177</v>
      </c>
      <c r="G4" s="984" t="s">
        <v>645</v>
      </c>
      <c r="H4" s="984"/>
      <c r="I4" s="878" t="s">
        <v>125</v>
      </c>
    </row>
    <row r="5" spans="1:14" ht="15" customHeight="1">
      <c r="A5" s="872"/>
      <c r="B5" s="876" t="s">
        <v>124</v>
      </c>
      <c r="C5" s="876" t="s">
        <v>124</v>
      </c>
      <c r="D5" s="876" t="s">
        <v>124</v>
      </c>
      <c r="E5" s="876" t="s">
        <v>124</v>
      </c>
      <c r="F5" s="876" t="s">
        <v>124</v>
      </c>
      <c r="G5" s="985" t="s">
        <v>706</v>
      </c>
      <c r="H5" s="985"/>
      <c r="I5" s="877" t="s">
        <v>618</v>
      </c>
    </row>
    <row r="6" spans="1:14" ht="15" customHeight="1">
      <c r="A6" s="872"/>
      <c r="B6" s="876">
        <v>2019</v>
      </c>
      <c r="C6" s="876">
        <v>2019</v>
      </c>
      <c r="D6" s="876">
        <v>2020</v>
      </c>
      <c r="E6" s="876">
        <v>2020</v>
      </c>
      <c r="F6" s="876">
        <v>2020</v>
      </c>
      <c r="G6" s="216" t="s">
        <v>312</v>
      </c>
      <c r="H6" s="216" t="s">
        <v>314</v>
      </c>
      <c r="I6" s="877" t="s">
        <v>137</v>
      </c>
    </row>
    <row r="7" spans="1:14" ht="15" customHeight="1">
      <c r="A7" s="872"/>
      <c r="B7" s="875"/>
      <c r="C7" s="875"/>
      <c r="D7" s="876"/>
      <c r="E7" s="876"/>
      <c r="F7" s="876"/>
      <c r="G7" s="216" t="s">
        <v>124</v>
      </c>
      <c r="H7" s="216" t="s">
        <v>124</v>
      </c>
      <c r="I7" s="877" t="s">
        <v>83</v>
      </c>
    </row>
    <row r="8" spans="1:14" ht="15" customHeight="1">
      <c r="A8" s="872"/>
      <c r="B8" s="876"/>
      <c r="C8" s="876"/>
      <c r="D8" s="876"/>
      <c r="E8" s="876"/>
      <c r="F8" s="876"/>
      <c r="G8" s="216">
        <v>2020</v>
      </c>
      <c r="H8" s="216">
        <v>2019</v>
      </c>
      <c r="I8" s="877" t="s">
        <v>467</v>
      </c>
    </row>
    <row r="9" spans="1:14" ht="15" customHeight="1">
      <c r="A9" s="872"/>
      <c r="B9" s="876"/>
      <c r="C9" s="876"/>
      <c r="D9" s="875"/>
      <c r="E9" s="875"/>
      <c r="F9" s="875"/>
      <c r="G9" s="213"/>
      <c r="H9" s="213"/>
      <c r="I9" s="874" t="s">
        <v>705</v>
      </c>
    </row>
    <row r="10" spans="1:14" ht="20.100000000000001" customHeight="1">
      <c r="A10" s="865"/>
      <c r="B10" s="873"/>
      <c r="C10" s="873"/>
      <c r="D10" s="873"/>
      <c r="E10" s="873"/>
      <c r="F10" s="873"/>
      <c r="G10" s="872"/>
      <c r="H10" s="872"/>
      <c r="I10" s="865"/>
    </row>
    <row r="11" spans="1:14" ht="24.95" customHeight="1">
      <c r="A11" s="871" t="s">
        <v>704</v>
      </c>
      <c r="B11" s="865">
        <v>12960</v>
      </c>
      <c r="C11" s="865">
        <v>66958</v>
      </c>
      <c r="D11" s="864">
        <v>10728</v>
      </c>
      <c r="E11" s="864">
        <v>13725</v>
      </c>
      <c r="F11" s="864">
        <v>62048</v>
      </c>
      <c r="G11" s="863">
        <f t="shared" ref="G11:G19" si="0">E11/D11*100</f>
        <v>127.93624161073826</v>
      </c>
      <c r="H11" s="863">
        <f t="shared" ref="H11:H19" si="1">E11/B11*100</f>
        <v>105.90277777777777</v>
      </c>
      <c r="I11" s="863">
        <f t="shared" ref="I11:I19" si="2">+F11/C11*100</f>
        <v>92.667045013291911</v>
      </c>
      <c r="J11" s="862"/>
      <c r="K11" s="862"/>
      <c r="L11" s="861"/>
      <c r="N11" s="870"/>
    </row>
    <row r="12" spans="1:14" ht="24.95" customHeight="1">
      <c r="A12" s="417" t="s">
        <v>703</v>
      </c>
      <c r="B12" s="869">
        <v>190473</v>
      </c>
      <c r="C12" s="869">
        <v>860195.34291260398</v>
      </c>
      <c r="D12" s="868">
        <v>112720</v>
      </c>
      <c r="E12" s="868">
        <v>139146</v>
      </c>
      <c r="F12" s="868">
        <v>697089</v>
      </c>
      <c r="G12" s="863">
        <f t="shared" si="0"/>
        <v>123.44393186657203</v>
      </c>
      <c r="H12" s="863">
        <f t="shared" si="1"/>
        <v>73.052873635633404</v>
      </c>
      <c r="I12" s="863">
        <f t="shared" si="2"/>
        <v>81.038453154102271</v>
      </c>
      <c r="J12" s="862"/>
      <c r="K12" s="862"/>
      <c r="L12" s="861"/>
    </row>
    <row r="13" spans="1:14" ht="24.95" customHeight="1">
      <c r="A13" s="417" t="s">
        <v>702</v>
      </c>
      <c r="B13" s="866">
        <v>111824</v>
      </c>
      <c r="C13" s="866">
        <v>649004</v>
      </c>
      <c r="D13" s="864">
        <v>91455</v>
      </c>
      <c r="E13" s="864">
        <v>100047</v>
      </c>
      <c r="F13" s="864">
        <v>507223</v>
      </c>
      <c r="G13" s="863">
        <f t="shared" si="0"/>
        <v>109.39478432015746</v>
      </c>
      <c r="H13" s="863">
        <f t="shared" si="1"/>
        <v>89.468271569609385</v>
      </c>
      <c r="I13" s="863">
        <f t="shared" si="2"/>
        <v>78.154063765400522</v>
      </c>
      <c r="J13" s="862"/>
      <c r="K13" s="862"/>
      <c r="L13" s="861"/>
    </row>
    <row r="14" spans="1:14" ht="24.95" customHeight="1">
      <c r="A14" s="417" t="s">
        <v>701</v>
      </c>
      <c r="B14" s="861">
        <f>B12/B11</f>
        <v>14.696990740740741</v>
      </c>
      <c r="C14" s="861">
        <f>C12/C11</f>
        <v>12.846789672818842</v>
      </c>
      <c r="D14" s="861">
        <f>D12/D11</f>
        <v>10.507084265473527</v>
      </c>
      <c r="E14" s="861">
        <f>E12/E11</f>
        <v>10.138142076502731</v>
      </c>
      <c r="F14" s="861">
        <f>F12/F11</f>
        <v>11.234673156266117</v>
      </c>
      <c r="G14" s="863">
        <f t="shared" si="0"/>
        <v>96.488633957346792</v>
      </c>
      <c r="H14" s="863">
        <f t="shared" si="1"/>
        <v>68.981074121516116</v>
      </c>
      <c r="I14" s="863">
        <f t="shared" si="2"/>
        <v>87.451211099348569</v>
      </c>
      <c r="J14" s="862"/>
      <c r="K14" s="862"/>
      <c r="L14" s="861"/>
    </row>
    <row r="15" spans="1:14" ht="24.95" customHeight="1">
      <c r="A15" s="417" t="s">
        <v>700</v>
      </c>
      <c r="B15" s="865">
        <v>2137</v>
      </c>
      <c r="C15" s="865">
        <v>21617</v>
      </c>
      <c r="D15" s="864">
        <v>5056</v>
      </c>
      <c r="E15" s="864">
        <v>4998</v>
      </c>
      <c r="F15" s="868">
        <v>25157</v>
      </c>
      <c r="G15" s="863">
        <f t="shared" si="0"/>
        <v>98.85284810126582</v>
      </c>
      <c r="H15" s="863">
        <f t="shared" si="1"/>
        <v>233.87927000467946</v>
      </c>
      <c r="I15" s="863">
        <f t="shared" si="2"/>
        <v>116.37600037007911</v>
      </c>
      <c r="J15" s="862"/>
      <c r="K15" s="862"/>
      <c r="L15" s="861"/>
    </row>
    <row r="16" spans="1:14" ht="30" customHeight="1">
      <c r="A16" s="867" t="s">
        <v>699</v>
      </c>
      <c r="B16" s="865">
        <v>2351</v>
      </c>
      <c r="C16" s="865">
        <v>21105</v>
      </c>
      <c r="D16" s="864">
        <v>3342</v>
      </c>
      <c r="E16" s="864">
        <v>3217</v>
      </c>
      <c r="F16" s="864">
        <v>29169</v>
      </c>
      <c r="G16" s="863">
        <f t="shared" si="0"/>
        <v>96.259724715739083</v>
      </c>
      <c r="H16" s="863">
        <f t="shared" si="1"/>
        <v>136.83538919608677</v>
      </c>
      <c r="I16" s="863">
        <f t="shared" si="2"/>
        <v>138.20895522388059</v>
      </c>
      <c r="J16" s="862"/>
      <c r="K16" s="862"/>
      <c r="L16" s="861"/>
    </row>
    <row r="17" spans="1:12" ht="30" customHeight="1">
      <c r="A17" s="867" t="s">
        <v>733</v>
      </c>
      <c r="B17" s="865">
        <v>2626</v>
      </c>
      <c r="C17" s="865">
        <v>16727</v>
      </c>
      <c r="D17" s="864">
        <v>3473</v>
      </c>
      <c r="E17" s="864">
        <v>5146</v>
      </c>
      <c r="F17" s="864">
        <v>22398</v>
      </c>
      <c r="G17" s="863">
        <f t="shared" si="0"/>
        <v>148.17160955945866</v>
      </c>
      <c r="H17" s="863">
        <f t="shared" si="1"/>
        <v>195.96344249809596</v>
      </c>
      <c r="I17" s="863">
        <f t="shared" si="2"/>
        <v>133.90327016201351</v>
      </c>
      <c r="J17" s="862"/>
      <c r="K17" s="862"/>
      <c r="L17" s="861"/>
    </row>
    <row r="18" spans="1:12" ht="30" customHeight="1">
      <c r="A18" s="867" t="s">
        <v>698</v>
      </c>
      <c r="B18" s="866">
        <v>2931</v>
      </c>
      <c r="C18" s="866">
        <v>21849</v>
      </c>
      <c r="D18" s="864">
        <v>3083</v>
      </c>
      <c r="E18" s="864">
        <v>3843</v>
      </c>
      <c r="F18" s="864">
        <v>19625</v>
      </c>
      <c r="G18" s="863">
        <f t="shared" si="0"/>
        <v>124.65131365553033</v>
      </c>
      <c r="H18" s="863">
        <f t="shared" si="1"/>
        <v>131.11566018423747</v>
      </c>
      <c r="I18" s="863">
        <f t="shared" si="2"/>
        <v>89.821044441393198</v>
      </c>
      <c r="J18" s="862"/>
      <c r="K18" s="862"/>
      <c r="L18" s="861"/>
    </row>
    <row r="19" spans="1:12" ht="24.95" customHeight="1">
      <c r="A19" s="417" t="s">
        <v>697</v>
      </c>
      <c r="B19" s="865">
        <v>1455</v>
      </c>
      <c r="C19" s="865">
        <v>7826</v>
      </c>
      <c r="D19" s="864">
        <v>962</v>
      </c>
      <c r="E19" s="864">
        <v>1368</v>
      </c>
      <c r="F19" s="864">
        <v>7433</v>
      </c>
      <c r="G19" s="863">
        <f t="shared" si="0"/>
        <v>142.20374220374222</v>
      </c>
      <c r="H19" s="863">
        <f t="shared" si="1"/>
        <v>94.020618556701024</v>
      </c>
      <c r="I19" s="863">
        <f t="shared" si="2"/>
        <v>94.978277536417067</v>
      </c>
      <c r="J19" s="862"/>
      <c r="K19" s="862"/>
      <c r="L19" s="861"/>
    </row>
    <row r="20" spans="1:12" ht="20.100000000000001" customHeight="1">
      <c r="A20" s="860"/>
      <c r="B20" s="860"/>
      <c r="C20" s="860"/>
      <c r="D20" s="860"/>
      <c r="E20" s="860"/>
      <c r="F20" s="860"/>
      <c r="G20" s="860"/>
      <c r="H20" s="860"/>
      <c r="I20" s="860"/>
    </row>
    <row r="21" spans="1:12" ht="20.100000000000001" customHeight="1">
      <c r="A21" s="860"/>
      <c r="B21" s="860"/>
      <c r="C21" s="860"/>
      <c r="D21" s="860"/>
      <c r="E21" s="860"/>
      <c r="F21" s="860"/>
      <c r="G21" s="860"/>
      <c r="H21" s="860"/>
      <c r="I21" s="860"/>
    </row>
    <row r="22" spans="1:12" ht="20.100000000000001" customHeight="1">
      <c r="A22" s="860"/>
      <c r="B22" s="860"/>
      <c r="C22" s="860"/>
      <c r="D22" s="860"/>
      <c r="E22" s="860"/>
      <c r="F22" s="860"/>
      <c r="G22" s="860"/>
      <c r="H22" s="860"/>
      <c r="I22" s="860"/>
    </row>
    <row r="23" spans="1:12" ht="20.100000000000001" customHeight="1">
      <c r="A23" s="860"/>
      <c r="B23" s="860"/>
      <c r="C23" s="860"/>
      <c r="D23" s="860"/>
      <c r="E23" s="860"/>
      <c r="F23" s="860"/>
      <c r="G23" s="860"/>
      <c r="H23" s="860"/>
      <c r="I23" s="860"/>
    </row>
    <row r="24" spans="1:12">
      <c r="A24" s="860"/>
      <c r="B24" s="860"/>
      <c r="C24" s="860"/>
      <c r="D24" s="860"/>
      <c r="E24" s="860"/>
      <c r="F24" s="860"/>
      <c r="G24" s="860"/>
      <c r="H24" s="860"/>
      <c r="I24" s="860"/>
    </row>
    <row r="25" spans="1:12">
      <c r="A25" s="860"/>
      <c r="B25" s="860"/>
      <c r="C25" s="860"/>
      <c r="D25" s="860"/>
      <c r="E25" s="860"/>
      <c r="F25" s="860"/>
      <c r="G25" s="860"/>
      <c r="H25" s="860"/>
      <c r="I25" s="860"/>
    </row>
    <row r="26" spans="1:12">
      <c r="A26" s="860"/>
      <c r="B26" s="860"/>
      <c r="C26" s="860"/>
      <c r="D26" s="860"/>
      <c r="E26" s="860"/>
      <c r="F26" s="860"/>
      <c r="G26" s="860"/>
      <c r="H26" s="860"/>
      <c r="I26" s="860"/>
    </row>
    <row r="27" spans="1:12">
      <c r="A27" s="860"/>
      <c r="B27" s="860"/>
      <c r="C27" s="860"/>
      <c r="D27" s="860"/>
      <c r="E27" s="860"/>
      <c r="F27" s="860"/>
      <c r="G27" s="860"/>
      <c r="H27" s="860"/>
      <c r="I27" s="860"/>
    </row>
    <row r="28" spans="1:12">
      <c r="A28" s="860"/>
      <c r="B28" s="860"/>
      <c r="C28" s="860"/>
      <c r="D28" s="860"/>
      <c r="E28" s="860"/>
      <c r="F28" s="860"/>
      <c r="G28" s="860"/>
      <c r="H28" s="860"/>
      <c r="I28" s="860"/>
    </row>
    <row r="29" spans="1:12">
      <c r="A29" s="860"/>
      <c r="B29" s="860"/>
      <c r="C29" s="860"/>
      <c r="D29" s="860"/>
      <c r="E29" s="860"/>
      <c r="F29" s="860"/>
      <c r="G29" s="860"/>
      <c r="H29" s="860"/>
      <c r="I29" s="860"/>
    </row>
    <row r="30" spans="1:12">
      <c r="A30" s="860"/>
      <c r="B30" s="860"/>
      <c r="C30" s="860"/>
      <c r="D30" s="860"/>
      <c r="E30" s="860"/>
      <c r="F30" s="860"/>
      <c r="G30" s="860"/>
      <c r="H30" s="860"/>
      <c r="I30" s="860"/>
    </row>
    <row r="31" spans="1:12">
      <c r="A31" s="860"/>
      <c r="B31" s="860"/>
      <c r="C31" s="860"/>
      <c r="D31" s="860"/>
      <c r="E31" s="860"/>
      <c r="F31" s="860"/>
      <c r="G31" s="860"/>
      <c r="H31" s="860"/>
      <c r="I31" s="860"/>
    </row>
    <row r="32" spans="1:12">
      <c r="A32" s="860"/>
      <c r="B32" s="860"/>
      <c r="C32" s="860"/>
      <c r="D32" s="860"/>
      <c r="E32" s="860"/>
      <c r="F32" s="860"/>
      <c r="G32" s="860"/>
      <c r="H32" s="860"/>
      <c r="I32" s="860"/>
    </row>
    <row r="33" spans="1:9">
      <c r="A33" s="860"/>
      <c r="B33" s="860"/>
      <c r="C33" s="860"/>
      <c r="D33" s="860"/>
      <c r="E33" s="860"/>
      <c r="F33" s="860"/>
      <c r="G33" s="860"/>
      <c r="H33" s="860"/>
      <c r="I33" s="860"/>
    </row>
    <row r="34" spans="1:9">
      <c r="A34" s="860"/>
      <c r="B34" s="860"/>
      <c r="C34" s="860"/>
      <c r="D34" s="860"/>
      <c r="E34" s="860"/>
      <c r="F34" s="860"/>
      <c r="G34" s="860"/>
      <c r="H34" s="860"/>
      <c r="I34" s="860"/>
    </row>
    <row r="35" spans="1:9">
      <c r="A35" s="860"/>
      <c r="B35" s="860"/>
      <c r="C35" s="860"/>
      <c r="D35" s="860"/>
      <c r="E35" s="860"/>
      <c r="F35" s="860"/>
      <c r="G35" s="860"/>
      <c r="H35" s="860"/>
      <c r="I35" s="860"/>
    </row>
    <row r="36" spans="1:9">
      <c r="A36" s="860"/>
      <c r="B36" s="860"/>
      <c r="C36" s="860"/>
      <c r="D36" s="860"/>
      <c r="E36" s="860"/>
      <c r="F36" s="860"/>
      <c r="G36" s="860"/>
      <c r="H36" s="860"/>
      <c r="I36" s="860"/>
    </row>
    <row r="37" spans="1:9">
      <c r="A37" s="860"/>
      <c r="B37" s="860"/>
      <c r="C37" s="860"/>
      <c r="D37" s="860"/>
      <c r="E37" s="860"/>
      <c r="F37" s="860"/>
      <c r="G37" s="860"/>
      <c r="H37" s="860"/>
      <c r="I37" s="860"/>
    </row>
    <row r="38" spans="1:9">
      <c r="A38" s="860"/>
      <c r="B38" s="860"/>
      <c r="C38" s="860"/>
      <c r="D38" s="860"/>
      <c r="E38" s="860"/>
      <c r="F38" s="860"/>
      <c r="G38" s="860"/>
      <c r="H38" s="860"/>
      <c r="I38" s="860"/>
    </row>
    <row r="39" spans="1:9">
      <c r="A39" s="860"/>
      <c r="B39" s="860"/>
      <c r="C39" s="860"/>
      <c r="D39" s="860"/>
      <c r="E39" s="860"/>
      <c r="F39" s="860"/>
      <c r="G39" s="860"/>
      <c r="H39" s="860"/>
      <c r="I39" s="860"/>
    </row>
    <row r="40" spans="1:9">
      <c r="A40" s="860"/>
      <c r="B40" s="860"/>
      <c r="C40" s="860"/>
      <c r="D40" s="860"/>
      <c r="E40" s="860"/>
      <c r="F40" s="860"/>
      <c r="G40" s="860"/>
      <c r="H40" s="860"/>
      <c r="I40" s="860"/>
    </row>
    <row r="41" spans="1:9">
      <c r="A41" s="860"/>
      <c r="B41" s="860"/>
      <c r="C41" s="860"/>
      <c r="D41" s="860"/>
      <c r="E41" s="860"/>
      <c r="F41" s="860"/>
      <c r="G41" s="860"/>
      <c r="H41" s="860"/>
      <c r="I41" s="860"/>
    </row>
  </sheetData>
  <mergeCells count="2">
    <mergeCell ref="G4:H4"/>
    <mergeCell ref="G5:H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31" zoomScaleNormal="100" workbookViewId="0"/>
  </sheetViews>
  <sheetFormatPr defaultColWidth="6.77734375" defaultRowHeight="12.75"/>
  <cols>
    <col min="1" max="1" width="1.109375" style="885" customWidth="1"/>
    <col min="2" max="2" width="30.77734375" style="885" customWidth="1"/>
    <col min="3" max="5" width="6.88671875" style="885" hidden="1" customWidth="1"/>
    <col min="6" max="6" width="0.6640625" style="885" hidden="1" customWidth="1"/>
    <col min="7" max="7" width="5.88671875" style="885" customWidth="1"/>
    <col min="8" max="8" width="6.77734375" style="885" customWidth="1"/>
    <col min="9" max="9" width="5.88671875" style="885" customWidth="1"/>
    <col min="10" max="10" width="0.5546875" style="885" customWidth="1"/>
    <col min="11" max="13" width="5.88671875" style="885" customWidth="1"/>
    <col min="14" max="16384" width="6.77734375" style="885"/>
  </cols>
  <sheetData>
    <row r="1" spans="1:16" s="887" customFormat="1" ht="20.100000000000001" customHeight="1">
      <c r="A1" s="888" t="s">
        <v>738</v>
      </c>
      <c r="B1" s="888"/>
      <c r="C1" s="888"/>
      <c r="D1" s="888"/>
      <c r="E1" s="888"/>
      <c r="F1" s="888"/>
      <c r="G1" s="927"/>
      <c r="H1" s="927"/>
      <c r="I1" s="927"/>
      <c r="J1" s="927"/>
      <c r="K1" s="927"/>
    </row>
    <row r="2" spans="1:16" ht="20.100000000000001" customHeight="1">
      <c r="A2" s="886"/>
      <c r="B2" s="886"/>
      <c r="C2" s="886"/>
      <c r="D2" s="886"/>
      <c r="E2" s="886"/>
      <c r="F2" s="886"/>
      <c r="G2" s="864"/>
      <c r="H2" s="864"/>
      <c r="I2" s="864"/>
      <c r="J2" s="864"/>
      <c r="K2" s="864"/>
    </row>
    <row r="3" spans="1:16" s="881" customFormat="1" ht="20.100000000000001" customHeight="1">
      <c r="A3" s="884"/>
      <c r="B3" s="884"/>
      <c r="C3" s="884"/>
      <c r="D3" s="884"/>
      <c r="E3" s="884"/>
      <c r="F3" s="884"/>
      <c r="G3" s="884"/>
      <c r="H3" s="884"/>
      <c r="I3" s="884"/>
      <c r="J3" s="884"/>
      <c r="K3" s="926"/>
    </row>
    <row r="4" spans="1:16" s="881" customFormat="1" ht="15" customHeight="1">
      <c r="A4" s="925"/>
      <c r="B4" s="925"/>
      <c r="C4" s="986" t="s">
        <v>729</v>
      </c>
      <c r="D4" s="986"/>
      <c r="E4" s="986"/>
      <c r="F4" s="924"/>
      <c r="G4" s="986" t="s">
        <v>644</v>
      </c>
      <c r="H4" s="986"/>
      <c r="I4" s="986"/>
      <c r="J4" s="215"/>
      <c r="K4" s="988" t="s">
        <v>728</v>
      </c>
      <c r="L4" s="988"/>
      <c r="M4" s="988"/>
    </row>
    <row r="5" spans="1:16" s="881" customFormat="1" ht="15" customHeight="1">
      <c r="A5" s="921"/>
      <c r="B5" s="921"/>
      <c r="C5" s="987"/>
      <c r="D5" s="987"/>
      <c r="E5" s="987"/>
      <c r="F5" s="921"/>
      <c r="G5" s="987"/>
      <c r="H5" s="987"/>
      <c r="I5" s="987"/>
      <c r="J5" s="216"/>
      <c r="K5" s="989" t="s">
        <v>727</v>
      </c>
      <c r="L5" s="989"/>
      <c r="M5" s="989"/>
    </row>
    <row r="6" spans="1:16" s="881" customFormat="1" ht="15" customHeight="1">
      <c r="A6" s="921"/>
      <c r="B6" s="921"/>
      <c r="C6" s="923" t="s">
        <v>726</v>
      </c>
      <c r="D6" s="923" t="s">
        <v>725</v>
      </c>
      <c r="E6" s="923" t="s">
        <v>724</v>
      </c>
      <c r="F6" s="921"/>
      <c r="G6" s="923" t="s">
        <v>726</v>
      </c>
      <c r="H6" s="923" t="s">
        <v>725</v>
      </c>
      <c r="I6" s="923" t="s">
        <v>724</v>
      </c>
      <c r="J6" s="216"/>
      <c r="K6" s="923" t="s">
        <v>726</v>
      </c>
      <c r="L6" s="923" t="s">
        <v>725</v>
      </c>
      <c r="M6" s="923" t="s">
        <v>724</v>
      </c>
    </row>
    <row r="7" spans="1:16" s="881" customFormat="1" ht="15" customHeight="1">
      <c r="A7" s="921"/>
      <c r="B7" s="921"/>
      <c r="C7" s="922" t="s">
        <v>723</v>
      </c>
      <c r="D7" s="922" t="s">
        <v>721</v>
      </c>
      <c r="E7" s="922" t="s">
        <v>720</v>
      </c>
      <c r="F7" s="921"/>
      <c r="G7" s="922" t="s">
        <v>723</v>
      </c>
      <c r="H7" s="922" t="s">
        <v>721</v>
      </c>
      <c r="I7" s="922" t="s">
        <v>720</v>
      </c>
      <c r="J7" s="216"/>
      <c r="K7" s="922" t="s">
        <v>722</v>
      </c>
      <c r="L7" s="922" t="s">
        <v>721</v>
      </c>
      <c r="M7" s="922" t="s">
        <v>720</v>
      </c>
    </row>
    <row r="8" spans="1:16" s="881" customFormat="1" ht="15" customHeight="1">
      <c r="A8" s="921"/>
      <c r="B8" s="921"/>
      <c r="C8" s="920" t="s">
        <v>719</v>
      </c>
      <c r="D8" s="920" t="s">
        <v>718</v>
      </c>
      <c r="E8" s="920" t="s">
        <v>717</v>
      </c>
      <c r="F8" s="921"/>
      <c r="G8" s="920" t="s">
        <v>719</v>
      </c>
      <c r="H8" s="920" t="s">
        <v>718</v>
      </c>
      <c r="I8" s="920" t="s">
        <v>717</v>
      </c>
      <c r="J8" s="213"/>
      <c r="K8" s="920" t="s">
        <v>716</v>
      </c>
      <c r="L8" s="920"/>
      <c r="M8" s="920"/>
    </row>
    <row r="9" spans="1:16" s="881" customFormat="1" ht="20.100000000000001" customHeight="1">
      <c r="A9" s="919"/>
      <c r="B9" s="919"/>
      <c r="C9" s="919"/>
      <c r="D9" s="919"/>
      <c r="E9" s="919"/>
      <c r="F9" s="919"/>
      <c r="G9" s="216"/>
      <c r="H9" s="216"/>
      <c r="I9" s="216"/>
      <c r="J9" s="216"/>
      <c r="K9" s="216"/>
    </row>
    <row r="10" spans="1:16" s="915" customFormat="1" ht="20.100000000000001" customHeight="1">
      <c r="A10" s="903" t="s">
        <v>148</v>
      </c>
      <c r="B10" s="903"/>
      <c r="C10" s="916">
        <f>+C12+C13+C18</f>
        <v>66958</v>
      </c>
      <c r="D10" s="916">
        <f>+D12+D13+D18</f>
        <v>860195.14291260403</v>
      </c>
      <c r="E10" s="916">
        <f>+E12+E13+E18</f>
        <v>649004</v>
      </c>
      <c r="F10" s="916"/>
      <c r="G10" s="916">
        <f>+G12+G13+G18</f>
        <v>62048</v>
      </c>
      <c r="H10" s="916">
        <f>+H12+H13+H18</f>
        <v>697088.97786125727</v>
      </c>
      <c r="I10" s="916">
        <f>+I12+I13+I18</f>
        <v>507223</v>
      </c>
      <c r="J10" s="916"/>
      <c r="K10" s="911">
        <f>+G10/C10*100</f>
        <v>92.667045013291911</v>
      </c>
      <c r="L10" s="911">
        <f>+H10/D10*100</f>
        <v>81.038469422290333</v>
      </c>
      <c r="M10" s="911">
        <f>+I10/E10*100</f>
        <v>78.154063765400522</v>
      </c>
      <c r="N10" s="892"/>
      <c r="O10" s="892"/>
      <c r="P10" s="892"/>
    </row>
    <row r="11" spans="1:16" s="915" customFormat="1" ht="18" customHeight="1">
      <c r="A11" s="903" t="s">
        <v>715</v>
      </c>
      <c r="B11" s="903"/>
      <c r="C11" s="903"/>
      <c r="D11" s="903"/>
      <c r="E11" s="903"/>
      <c r="F11" s="903"/>
      <c r="G11" s="902"/>
      <c r="H11" s="916"/>
      <c r="I11" s="916"/>
      <c r="J11" s="916"/>
      <c r="K11" s="911"/>
      <c r="L11" s="918"/>
      <c r="M11" s="918"/>
      <c r="N11" s="892"/>
      <c r="O11" s="892"/>
      <c r="P11" s="892"/>
    </row>
    <row r="12" spans="1:16" s="915" customFormat="1" ht="18" customHeight="1">
      <c r="B12" s="363" t="s">
        <v>291</v>
      </c>
      <c r="C12" s="916">
        <v>960</v>
      </c>
      <c r="D12" s="916">
        <v>11882.453364000001</v>
      </c>
      <c r="E12" s="916">
        <v>7777</v>
      </c>
      <c r="F12" s="363"/>
      <c r="G12" s="917">
        <v>1095</v>
      </c>
      <c r="H12" s="916">
        <v>17040.848239999999</v>
      </c>
      <c r="I12" s="916">
        <v>19875</v>
      </c>
      <c r="J12" s="916"/>
      <c r="K12" s="911">
        <f t="shared" ref="K12:K30" si="0">+G12/C12*100</f>
        <v>114.0625</v>
      </c>
      <c r="L12" s="911">
        <f t="shared" ref="L12:L30" si="1">+H12/D12*100</f>
        <v>143.41186721277839</v>
      </c>
      <c r="M12" s="911">
        <f t="shared" ref="M12:M30" si="2">+I12/E12*100</f>
        <v>255.56127041275559</v>
      </c>
      <c r="N12" s="892"/>
      <c r="O12" s="892"/>
      <c r="P12" s="892"/>
    </row>
    <row r="13" spans="1:16" s="915" customFormat="1" ht="18" customHeight="1">
      <c r="B13" s="363" t="s">
        <v>714</v>
      </c>
      <c r="C13" s="912">
        <f>SUM(C14:C17)</f>
        <v>18216</v>
      </c>
      <c r="D13" s="912">
        <f>SUM(D14:D17)</f>
        <v>260300.91568063802</v>
      </c>
      <c r="E13" s="912">
        <f>SUM(E14:E17)</f>
        <v>371859</v>
      </c>
      <c r="F13" s="912"/>
      <c r="G13" s="912">
        <f>SUM(G14:G17)</f>
        <v>17883</v>
      </c>
      <c r="H13" s="912">
        <f>SUM(H14:H17)</f>
        <v>221312.75859410601</v>
      </c>
      <c r="I13" s="912">
        <f>SUM(I14:I17)</f>
        <v>256012</v>
      </c>
      <c r="J13" s="912">
        <v>0</v>
      </c>
      <c r="K13" s="911">
        <f t="shared" si="0"/>
        <v>98.171936758893281</v>
      </c>
      <c r="L13" s="911">
        <f t="shared" si="1"/>
        <v>85.021890151794011</v>
      </c>
      <c r="M13" s="911">
        <f t="shared" si="2"/>
        <v>68.846525161418711</v>
      </c>
      <c r="N13" s="892"/>
      <c r="O13" s="892"/>
      <c r="P13" s="892"/>
    </row>
    <row r="14" spans="1:16" s="881" customFormat="1" ht="18" customHeight="1">
      <c r="A14" s="865"/>
      <c r="B14" s="906" t="s">
        <v>79</v>
      </c>
      <c r="C14" s="910">
        <v>327</v>
      </c>
      <c r="D14" s="907">
        <v>6294.0040000000008</v>
      </c>
      <c r="E14" s="907">
        <v>2975</v>
      </c>
      <c r="F14" s="906"/>
      <c r="G14" s="910">
        <v>311</v>
      </c>
      <c r="H14" s="907">
        <v>7652.0079999999998</v>
      </c>
      <c r="I14" s="907">
        <v>3077</v>
      </c>
      <c r="J14" s="907"/>
      <c r="K14" s="893">
        <f t="shared" si="0"/>
        <v>95.107033639143737</v>
      </c>
      <c r="L14" s="893">
        <f t="shared" si="1"/>
        <v>121.57615406663228</v>
      </c>
      <c r="M14" s="893">
        <f t="shared" si="2"/>
        <v>103.42857142857143</v>
      </c>
      <c r="N14" s="892"/>
      <c r="O14" s="892"/>
      <c r="P14" s="892"/>
    </row>
    <row r="15" spans="1:16" s="881" customFormat="1" ht="18" customHeight="1">
      <c r="A15" s="865"/>
      <c r="B15" s="906" t="s">
        <v>75</v>
      </c>
      <c r="C15" s="910">
        <v>8539</v>
      </c>
      <c r="D15" s="907">
        <v>92201.149923859004</v>
      </c>
      <c r="E15" s="907">
        <v>306612</v>
      </c>
      <c r="F15" s="906"/>
      <c r="G15" s="910">
        <v>7908</v>
      </c>
      <c r="H15" s="907">
        <v>83359.603005933997</v>
      </c>
      <c r="I15" s="907">
        <v>192707</v>
      </c>
      <c r="J15" s="907"/>
      <c r="K15" s="893">
        <f t="shared" si="0"/>
        <v>92.610375922239143</v>
      </c>
      <c r="L15" s="893">
        <f t="shared" si="1"/>
        <v>90.410589319952649</v>
      </c>
      <c r="M15" s="893">
        <f t="shared" si="2"/>
        <v>62.850442905039593</v>
      </c>
      <c r="N15" s="892"/>
      <c r="O15" s="892"/>
      <c r="P15" s="892"/>
    </row>
    <row r="16" spans="1:16" s="881" customFormat="1" ht="18" customHeight="1">
      <c r="A16" s="865"/>
      <c r="B16" s="906" t="s">
        <v>455</v>
      </c>
      <c r="C16" s="910">
        <v>639</v>
      </c>
      <c r="D16" s="907">
        <v>38133.013702700002</v>
      </c>
      <c r="E16" s="907">
        <v>5606</v>
      </c>
      <c r="F16" s="906"/>
      <c r="G16" s="910">
        <v>1500</v>
      </c>
      <c r="H16" s="907">
        <v>27942.47958322</v>
      </c>
      <c r="I16" s="907">
        <v>10021</v>
      </c>
      <c r="J16" s="907"/>
      <c r="K16" s="893">
        <f t="shared" si="0"/>
        <v>234.74178403755869</v>
      </c>
      <c r="L16" s="893">
        <f t="shared" si="1"/>
        <v>73.276347369422666</v>
      </c>
      <c r="M16" s="893">
        <f t="shared" si="2"/>
        <v>178.75490545843741</v>
      </c>
      <c r="N16" s="892"/>
      <c r="O16" s="892"/>
      <c r="P16" s="892"/>
    </row>
    <row r="17" spans="1:16" s="881" customFormat="1" ht="18" customHeight="1">
      <c r="A17" s="865"/>
      <c r="B17" s="906" t="s">
        <v>142</v>
      </c>
      <c r="C17" s="865">
        <v>8711</v>
      </c>
      <c r="D17" s="914">
        <v>123672.74805407901</v>
      </c>
      <c r="E17" s="914">
        <v>56666</v>
      </c>
      <c r="F17" s="906">
        <v>16548</v>
      </c>
      <c r="G17" s="907">
        <v>8164</v>
      </c>
      <c r="H17" s="913">
        <v>102358.66800495199</v>
      </c>
      <c r="I17" s="913">
        <v>50207</v>
      </c>
      <c r="J17" s="907"/>
      <c r="K17" s="893">
        <f t="shared" si="0"/>
        <v>93.720583170703705</v>
      </c>
      <c r="L17" s="893">
        <f t="shared" si="1"/>
        <v>82.765742344621557</v>
      </c>
      <c r="M17" s="893">
        <f t="shared" si="2"/>
        <v>88.601630607418912</v>
      </c>
      <c r="N17" s="892"/>
      <c r="O17" s="892"/>
      <c r="P17" s="892"/>
    </row>
    <row r="18" spans="1:16" s="881" customFormat="1" ht="18" customHeight="1">
      <c r="B18" s="363" t="s">
        <v>51</v>
      </c>
      <c r="C18" s="912">
        <f>SUM(C19:C30)</f>
        <v>47782</v>
      </c>
      <c r="D18" s="912">
        <f>SUM(D19:D30)</f>
        <v>588011.77386796603</v>
      </c>
      <c r="E18" s="912">
        <f>SUM(E19:E30)</f>
        <v>269368</v>
      </c>
      <c r="F18" s="912"/>
      <c r="G18" s="912">
        <f>SUM(G19:G30)</f>
        <v>43070</v>
      </c>
      <c r="H18" s="912">
        <f>SUM(H19:H30)</f>
        <v>458735.3710271513</v>
      </c>
      <c r="I18" s="912">
        <f>SUM(I19:I30)</f>
        <v>231336</v>
      </c>
      <c r="J18" s="912"/>
      <c r="K18" s="911">
        <f t="shared" si="0"/>
        <v>90.138545895944077</v>
      </c>
      <c r="L18" s="911">
        <f t="shared" si="1"/>
        <v>78.014657429318262</v>
      </c>
      <c r="M18" s="911">
        <f t="shared" si="2"/>
        <v>85.88102521457634</v>
      </c>
      <c r="N18" s="892"/>
      <c r="O18" s="892"/>
      <c r="P18" s="892"/>
    </row>
    <row r="19" spans="1:16" s="881" customFormat="1" ht="18" customHeight="1">
      <c r="A19" s="865"/>
      <c r="B19" s="906" t="s">
        <v>451</v>
      </c>
      <c r="C19" s="908">
        <v>21855</v>
      </c>
      <c r="D19" s="907">
        <v>70609.007338448006</v>
      </c>
      <c r="E19" s="907">
        <v>113653</v>
      </c>
      <c r="F19" s="906"/>
      <c r="G19" s="910">
        <v>20900</v>
      </c>
      <c r="H19" s="907">
        <v>84901</v>
      </c>
      <c r="I19" s="907">
        <v>102302</v>
      </c>
      <c r="J19" s="907"/>
      <c r="K19" s="893">
        <f t="shared" si="0"/>
        <v>95.630290551361242</v>
      </c>
      <c r="L19" s="893">
        <f t="shared" si="1"/>
        <v>120.24103326229559</v>
      </c>
      <c r="M19" s="893">
        <f t="shared" si="2"/>
        <v>90.012582157972076</v>
      </c>
      <c r="N19" s="892"/>
      <c r="O19" s="892"/>
      <c r="P19" s="892"/>
    </row>
    <row r="20" spans="1:16" s="881" customFormat="1" ht="18" customHeight="1">
      <c r="A20" s="865"/>
      <c r="B20" s="906" t="s">
        <v>453</v>
      </c>
      <c r="C20" s="908">
        <v>2813</v>
      </c>
      <c r="D20" s="907">
        <v>59766.821511399998</v>
      </c>
      <c r="E20" s="907">
        <v>22300</v>
      </c>
      <c r="F20" s="906"/>
      <c r="G20" s="910">
        <v>2641</v>
      </c>
      <c r="H20" s="907">
        <v>15325.978739</v>
      </c>
      <c r="I20" s="907">
        <v>14920</v>
      </c>
      <c r="J20" s="907"/>
      <c r="K20" s="893">
        <f t="shared" si="0"/>
        <v>93.885531461073583</v>
      </c>
      <c r="L20" s="893">
        <f t="shared" si="1"/>
        <v>25.642954320528329</v>
      </c>
      <c r="M20" s="893">
        <f t="shared" si="2"/>
        <v>66.905829596412559</v>
      </c>
      <c r="N20" s="892"/>
      <c r="O20" s="892"/>
      <c r="P20" s="892"/>
    </row>
    <row r="21" spans="1:16" s="881" customFormat="1" ht="18" customHeight="1">
      <c r="A21" s="865"/>
      <c r="B21" s="906" t="s">
        <v>147</v>
      </c>
      <c r="C21" s="908">
        <v>3132</v>
      </c>
      <c r="D21" s="907">
        <v>19433.857984697999</v>
      </c>
      <c r="E21" s="907">
        <v>18361</v>
      </c>
      <c r="F21" s="906"/>
      <c r="G21" s="910">
        <v>2469</v>
      </c>
      <c r="H21" s="907">
        <v>21284.931250486999</v>
      </c>
      <c r="I21" s="907">
        <v>13798</v>
      </c>
      <c r="J21" s="907"/>
      <c r="K21" s="893">
        <f t="shared" si="0"/>
        <v>78.831417624521066</v>
      </c>
      <c r="L21" s="893">
        <f t="shared" si="1"/>
        <v>109.5249912150563</v>
      </c>
      <c r="M21" s="893">
        <f t="shared" si="2"/>
        <v>75.148412395839003</v>
      </c>
      <c r="N21" s="892"/>
      <c r="O21" s="892"/>
      <c r="P21" s="892"/>
    </row>
    <row r="22" spans="1:16" s="881" customFormat="1" ht="18" customHeight="1">
      <c r="A22" s="865"/>
      <c r="B22" s="906" t="s">
        <v>143</v>
      </c>
      <c r="C22" s="908">
        <v>1897</v>
      </c>
      <c r="D22" s="907">
        <v>17328.054648000001</v>
      </c>
      <c r="E22" s="907">
        <v>11072</v>
      </c>
      <c r="F22" s="906"/>
      <c r="G22" s="910">
        <v>1813</v>
      </c>
      <c r="H22" s="907">
        <v>11894.766921671</v>
      </c>
      <c r="I22" s="907">
        <v>10399</v>
      </c>
      <c r="J22" s="907"/>
      <c r="K22" s="893">
        <f t="shared" si="0"/>
        <v>95.571955719557195</v>
      </c>
      <c r="L22" s="893">
        <f t="shared" si="1"/>
        <v>68.644560300044361</v>
      </c>
      <c r="M22" s="893">
        <f t="shared" si="2"/>
        <v>93.921604046242777</v>
      </c>
      <c r="N22" s="892"/>
      <c r="O22" s="892"/>
      <c r="P22" s="892"/>
    </row>
    <row r="23" spans="1:16" s="881" customFormat="1" ht="18" customHeight="1">
      <c r="A23" s="865"/>
      <c r="B23" s="906" t="s">
        <v>454</v>
      </c>
      <c r="C23" s="908">
        <v>718</v>
      </c>
      <c r="D23" s="907">
        <v>24085.042077955</v>
      </c>
      <c r="E23" s="907">
        <v>3460</v>
      </c>
      <c r="F23" s="906"/>
      <c r="G23" s="910">
        <v>611</v>
      </c>
      <c r="H23" s="907">
        <v>31099.419469</v>
      </c>
      <c r="I23" s="907">
        <v>3102</v>
      </c>
      <c r="J23" s="907"/>
      <c r="K23" s="893">
        <f t="shared" si="0"/>
        <v>85.097493036211702</v>
      </c>
      <c r="L23" s="893">
        <f t="shared" si="1"/>
        <v>129.12337611178702</v>
      </c>
      <c r="M23" s="893">
        <f t="shared" si="2"/>
        <v>89.653179190751445</v>
      </c>
      <c r="N23" s="892"/>
      <c r="O23" s="892"/>
      <c r="P23" s="892"/>
    </row>
    <row r="24" spans="1:16" s="881" customFormat="1" ht="18" customHeight="1">
      <c r="A24" s="865"/>
      <c r="B24" s="906" t="s">
        <v>452</v>
      </c>
      <c r="C24" s="908">
        <v>4014</v>
      </c>
      <c r="D24" s="907">
        <v>280121.377166085</v>
      </c>
      <c r="E24" s="907">
        <v>23528</v>
      </c>
      <c r="F24" s="906"/>
      <c r="G24" s="910">
        <v>2929</v>
      </c>
      <c r="H24" s="907">
        <v>211606.60238058399</v>
      </c>
      <c r="I24" s="907">
        <v>19019</v>
      </c>
      <c r="J24" s="907"/>
      <c r="K24" s="893">
        <f t="shared" si="0"/>
        <v>72.969606377678133</v>
      </c>
      <c r="L24" s="893">
        <f t="shared" si="1"/>
        <v>75.541040288089718</v>
      </c>
      <c r="M24" s="893">
        <f t="shared" si="2"/>
        <v>80.835600136008154</v>
      </c>
      <c r="N24" s="892"/>
      <c r="O24" s="892"/>
      <c r="P24" s="892"/>
    </row>
    <row r="25" spans="1:16" s="881" customFormat="1" ht="30" customHeight="1">
      <c r="A25" s="865"/>
      <c r="B25" s="906" t="s">
        <v>713</v>
      </c>
      <c r="C25" s="908">
        <v>5554</v>
      </c>
      <c r="D25" s="907">
        <v>65225.485974505995</v>
      </c>
      <c r="E25" s="907">
        <v>31624</v>
      </c>
      <c r="F25" s="906"/>
      <c r="G25" s="910">
        <v>5555</v>
      </c>
      <c r="H25" s="907">
        <v>44505.593410344998</v>
      </c>
      <c r="I25" s="907">
        <v>31347</v>
      </c>
      <c r="J25" s="907"/>
      <c r="K25" s="893">
        <f t="shared" si="0"/>
        <v>100.01800504141161</v>
      </c>
      <c r="L25" s="893">
        <f t="shared" si="1"/>
        <v>68.233440878831374</v>
      </c>
      <c r="M25" s="893">
        <f t="shared" si="2"/>
        <v>99.124082974955726</v>
      </c>
      <c r="N25" s="892"/>
      <c r="O25" s="892"/>
      <c r="P25" s="892"/>
    </row>
    <row r="26" spans="1:16" s="881" customFormat="1" ht="18" customHeight="1">
      <c r="A26" s="865"/>
      <c r="B26" s="906" t="s">
        <v>146</v>
      </c>
      <c r="C26" s="908">
        <v>1966</v>
      </c>
      <c r="D26" s="907">
        <v>10929.494767386001</v>
      </c>
      <c r="E26" s="907">
        <v>11844</v>
      </c>
      <c r="F26" s="906"/>
      <c r="G26" s="910">
        <v>1556</v>
      </c>
      <c r="H26" s="907">
        <v>6898.3844693833398</v>
      </c>
      <c r="I26" s="907">
        <v>9606</v>
      </c>
      <c r="J26" s="907"/>
      <c r="K26" s="893">
        <f t="shared" si="0"/>
        <v>79.145473041709053</v>
      </c>
      <c r="L26" s="893">
        <f t="shared" si="1"/>
        <v>63.117139595220486</v>
      </c>
      <c r="M26" s="893">
        <f t="shared" si="2"/>
        <v>81.104356636271532</v>
      </c>
      <c r="N26" s="892"/>
      <c r="O26" s="892"/>
      <c r="P26" s="892"/>
    </row>
    <row r="27" spans="1:16" s="881" customFormat="1" ht="18" customHeight="1">
      <c r="A27" s="865"/>
      <c r="B27" s="906" t="s">
        <v>141</v>
      </c>
      <c r="C27" s="908">
        <v>449</v>
      </c>
      <c r="D27" s="907">
        <v>3169.8644399999998</v>
      </c>
      <c r="E27" s="907">
        <v>3647</v>
      </c>
      <c r="F27" s="906"/>
      <c r="G27" s="910">
        <v>403</v>
      </c>
      <c r="H27" s="907">
        <v>5264.0820620000004</v>
      </c>
      <c r="I27" s="907">
        <v>2645</v>
      </c>
      <c r="J27" s="907"/>
      <c r="K27" s="893">
        <f t="shared" si="0"/>
        <v>89.755011135857472</v>
      </c>
      <c r="L27" s="893">
        <f t="shared" si="1"/>
        <v>166.06647260915676</v>
      </c>
      <c r="M27" s="893">
        <f t="shared" si="2"/>
        <v>72.525363312311484</v>
      </c>
      <c r="N27" s="892"/>
      <c r="O27" s="892"/>
      <c r="P27" s="892"/>
    </row>
    <row r="28" spans="1:16" s="881" customFormat="1" ht="18" customHeight="1">
      <c r="A28" s="865"/>
      <c r="B28" s="906" t="s">
        <v>144</v>
      </c>
      <c r="C28" s="908">
        <v>671</v>
      </c>
      <c r="D28" s="907">
        <v>3946.6516888000001</v>
      </c>
      <c r="E28" s="907">
        <v>3415</v>
      </c>
      <c r="F28" s="906"/>
      <c r="G28" s="910">
        <v>421</v>
      </c>
      <c r="H28" s="907">
        <v>2105.9747499999999</v>
      </c>
      <c r="I28" s="907">
        <v>2469</v>
      </c>
      <c r="J28" s="907"/>
      <c r="K28" s="893">
        <f t="shared" si="0"/>
        <v>62.742175856929961</v>
      </c>
      <c r="L28" s="893">
        <f t="shared" si="1"/>
        <v>53.361049214868331</v>
      </c>
      <c r="M28" s="893">
        <f t="shared" si="2"/>
        <v>72.298682284040993</v>
      </c>
      <c r="N28" s="892"/>
      <c r="O28" s="892"/>
      <c r="P28" s="892"/>
    </row>
    <row r="29" spans="1:16" ht="30" customHeight="1">
      <c r="A29" s="865"/>
      <c r="B29" s="906" t="s">
        <v>712</v>
      </c>
      <c r="C29" s="908">
        <v>3918</v>
      </c>
      <c r="D29" s="907">
        <v>30963.404770688001</v>
      </c>
      <c r="E29" s="907">
        <v>23054</v>
      </c>
      <c r="F29" s="906"/>
      <c r="G29" s="909">
        <v>3241</v>
      </c>
      <c r="H29" s="907">
        <v>22560.856244888</v>
      </c>
      <c r="I29" s="907">
        <v>19405</v>
      </c>
      <c r="J29" s="907"/>
      <c r="K29" s="893">
        <f t="shared" si="0"/>
        <v>82.720775906074522</v>
      </c>
      <c r="L29" s="893">
        <f t="shared" si="1"/>
        <v>72.862969728205059</v>
      </c>
      <c r="M29" s="893">
        <f t="shared" si="2"/>
        <v>84.171944131170292</v>
      </c>
      <c r="N29" s="892"/>
      <c r="O29" s="892"/>
      <c r="P29" s="892"/>
    </row>
    <row r="30" spans="1:16" ht="18" customHeight="1">
      <c r="A30" s="865"/>
      <c r="B30" s="906" t="s">
        <v>145</v>
      </c>
      <c r="C30" s="908">
        <v>795</v>
      </c>
      <c r="D30" s="907">
        <v>2432.7114999999999</v>
      </c>
      <c r="E30" s="907">
        <v>3410</v>
      </c>
      <c r="F30" s="906"/>
      <c r="G30" s="905">
        <v>531</v>
      </c>
      <c r="H30" s="904">
        <v>1287.7813297929999</v>
      </c>
      <c r="I30" s="904">
        <v>2324</v>
      </c>
      <c r="J30" s="904"/>
      <c r="K30" s="893">
        <f t="shared" si="0"/>
        <v>66.79245283018868</v>
      </c>
      <c r="L30" s="893">
        <f t="shared" si="1"/>
        <v>52.936048100771501</v>
      </c>
      <c r="M30" s="893">
        <f t="shared" si="2"/>
        <v>68.152492668621704</v>
      </c>
      <c r="N30" s="892"/>
      <c r="O30" s="892"/>
      <c r="P30" s="892"/>
    </row>
    <row r="31" spans="1:16" ht="18" customHeight="1">
      <c r="G31" s="864"/>
      <c r="H31" s="868"/>
      <c r="I31" s="868"/>
      <c r="J31" s="868"/>
      <c r="K31" s="893"/>
      <c r="L31" s="901"/>
      <c r="M31" s="901"/>
      <c r="N31" s="892"/>
      <c r="O31" s="892"/>
      <c r="P31" s="892"/>
    </row>
    <row r="32" spans="1:16" ht="18" customHeight="1">
      <c r="A32" s="903" t="s">
        <v>711</v>
      </c>
      <c r="B32" s="903"/>
      <c r="C32" s="903"/>
      <c r="D32" s="903"/>
      <c r="E32" s="903"/>
      <c r="F32" s="903"/>
      <c r="G32" s="903"/>
      <c r="H32" s="903"/>
      <c r="I32" s="903"/>
      <c r="J32" s="902"/>
      <c r="K32" s="893"/>
      <c r="L32" s="901"/>
      <c r="M32" s="901"/>
      <c r="N32" s="892"/>
      <c r="O32" s="892"/>
      <c r="P32" s="892"/>
    </row>
    <row r="33" spans="1:16" ht="18" customHeight="1">
      <c r="B33" s="899" t="s">
        <v>407</v>
      </c>
      <c r="C33" s="885">
        <v>20469</v>
      </c>
      <c r="D33" s="900">
        <v>236826.75996818705</v>
      </c>
      <c r="E33" s="885">
        <v>196433</v>
      </c>
      <c r="F33" s="897"/>
      <c r="G33" s="885">
        <v>18637</v>
      </c>
      <c r="H33" s="900">
        <v>216791.39346283631</v>
      </c>
      <c r="I33" s="885">
        <v>172873</v>
      </c>
      <c r="J33" s="894"/>
      <c r="K33" s="893">
        <f t="shared" ref="K33:M38" si="3">+G33/C33*100</f>
        <v>91.049880306805406</v>
      </c>
      <c r="L33" s="893">
        <f t="shared" si="3"/>
        <v>91.540074901990764</v>
      </c>
      <c r="M33" s="893">
        <f t="shared" si="3"/>
        <v>88.00608859000269</v>
      </c>
      <c r="N33" s="892"/>
      <c r="O33" s="892"/>
      <c r="P33" s="892"/>
    </row>
    <row r="34" spans="1:16" ht="18" customHeight="1">
      <c r="B34" s="899" t="s">
        <v>411</v>
      </c>
      <c r="C34" s="894">
        <v>2596</v>
      </c>
      <c r="D34" s="898">
        <v>30384.513249</v>
      </c>
      <c r="E34" s="894">
        <v>67494</v>
      </c>
      <c r="F34" s="897"/>
      <c r="G34" s="895">
        <v>2567</v>
      </c>
      <c r="H34" s="896">
        <v>25422.102887466001</v>
      </c>
      <c r="I34" s="895">
        <v>36263</v>
      </c>
      <c r="J34" s="894"/>
      <c r="K34" s="893">
        <f t="shared" si="3"/>
        <v>98.882896764252692</v>
      </c>
      <c r="L34" s="893">
        <f t="shared" si="3"/>
        <v>83.667961632733025</v>
      </c>
      <c r="M34" s="893">
        <f t="shared" si="3"/>
        <v>53.727738761964027</v>
      </c>
      <c r="N34" s="892"/>
      <c r="O34" s="892"/>
      <c r="P34" s="892"/>
    </row>
    <row r="35" spans="1:16" ht="18" customHeight="1">
      <c r="B35" s="899" t="s">
        <v>710</v>
      </c>
      <c r="C35" s="894">
        <v>9564</v>
      </c>
      <c r="D35" s="898">
        <v>90437.189314458999</v>
      </c>
      <c r="E35" s="894">
        <v>139807</v>
      </c>
      <c r="F35" s="897"/>
      <c r="G35" s="895">
        <v>8619</v>
      </c>
      <c r="H35" s="896">
        <v>72223.248117459007</v>
      </c>
      <c r="I35" s="895">
        <v>78467</v>
      </c>
      <c r="J35" s="894"/>
      <c r="K35" s="893">
        <f t="shared" si="3"/>
        <v>90.119196988707657</v>
      </c>
      <c r="L35" s="893">
        <f t="shared" si="3"/>
        <v>79.860120228119513</v>
      </c>
      <c r="M35" s="893">
        <f t="shared" si="3"/>
        <v>56.12522978105531</v>
      </c>
      <c r="N35" s="892"/>
      <c r="O35" s="892"/>
      <c r="P35" s="892"/>
    </row>
    <row r="36" spans="1:16" ht="18" customHeight="1">
      <c r="B36" s="899" t="s">
        <v>432</v>
      </c>
      <c r="C36" s="894">
        <v>1708</v>
      </c>
      <c r="D36" s="898">
        <v>20349</v>
      </c>
      <c r="E36" s="894">
        <v>10302</v>
      </c>
      <c r="F36" s="897"/>
      <c r="G36" s="895">
        <v>2146</v>
      </c>
      <c r="H36" s="896">
        <v>20901.498417898998</v>
      </c>
      <c r="I36" s="895">
        <v>13944</v>
      </c>
      <c r="J36" s="894"/>
      <c r="K36" s="893">
        <f t="shared" si="3"/>
        <v>125.64402810304449</v>
      </c>
      <c r="L36" s="893">
        <f t="shared" si="3"/>
        <v>102.7151133613396</v>
      </c>
      <c r="M36" s="893">
        <f t="shared" si="3"/>
        <v>135.35235876528827</v>
      </c>
      <c r="N36" s="892"/>
      <c r="O36" s="892"/>
      <c r="P36" s="892"/>
    </row>
    <row r="37" spans="1:16" ht="18" customHeight="1">
      <c r="B37" s="899" t="s">
        <v>709</v>
      </c>
      <c r="C37" s="894">
        <v>27917</v>
      </c>
      <c r="D37" s="898">
        <v>431973.13891418098</v>
      </c>
      <c r="E37" s="894">
        <v>176958</v>
      </c>
      <c r="F37" s="897"/>
      <c r="G37" s="895">
        <v>25512</v>
      </c>
      <c r="H37" s="896">
        <v>325168.88136244199</v>
      </c>
      <c r="I37" s="895">
        <v>147943</v>
      </c>
      <c r="J37" s="894"/>
      <c r="K37" s="893">
        <f t="shared" si="3"/>
        <v>91.38517749041803</v>
      </c>
      <c r="L37" s="893">
        <f t="shared" si="3"/>
        <v>75.275254887328174</v>
      </c>
      <c r="M37" s="893">
        <f t="shared" si="3"/>
        <v>83.603453926920508</v>
      </c>
      <c r="N37" s="892"/>
      <c r="O37" s="892"/>
      <c r="P37" s="892"/>
    </row>
    <row r="38" spans="1:16" ht="18" customHeight="1">
      <c r="B38" s="899" t="s">
        <v>440</v>
      </c>
      <c r="C38" s="894">
        <v>4704</v>
      </c>
      <c r="D38" s="898">
        <v>50224.541466776995</v>
      </c>
      <c r="E38" s="894">
        <v>58010</v>
      </c>
      <c r="F38" s="897"/>
      <c r="G38" s="895">
        <v>4567</v>
      </c>
      <c r="H38" s="896">
        <v>36581.989867340999</v>
      </c>
      <c r="I38" s="895">
        <v>57733</v>
      </c>
      <c r="J38" s="894"/>
      <c r="K38" s="893">
        <f t="shared" si="3"/>
        <v>97.0875850340136</v>
      </c>
      <c r="L38" s="893">
        <f t="shared" si="3"/>
        <v>72.836881729501897</v>
      </c>
      <c r="M38" s="893">
        <f t="shared" si="3"/>
        <v>99.522496121358387</v>
      </c>
      <c r="N38" s="892"/>
      <c r="O38" s="892"/>
      <c r="P38" s="892"/>
    </row>
    <row r="39" spans="1:16" s="860" customFormat="1" ht="20.100000000000001" customHeight="1">
      <c r="A39" s="891"/>
      <c r="B39" s="891"/>
      <c r="D39" s="890"/>
      <c r="H39" s="890"/>
    </row>
    <row r="40" spans="1:16" s="860" customFormat="1" ht="14.1" customHeight="1">
      <c r="A40" s="889" t="s">
        <v>708</v>
      </c>
      <c r="B40" s="889"/>
    </row>
    <row r="41" spans="1:16" s="860" customFormat="1" ht="14.1" customHeight="1">
      <c r="A41" s="889" t="s">
        <v>707</v>
      </c>
      <c r="B41" s="889"/>
    </row>
    <row r="42" spans="1:16" ht="20.100000000000001" customHeight="1">
      <c r="A42" s="864"/>
      <c r="B42" s="864"/>
      <c r="C42" s="864"/>
      <c r="D42" s="864"/>
      <c r="E42" s="864"/>
      <c r="F42" s="864"/>
      <c r="G42" s="864"/>
      <c r="H42" s="864"/>
      <c r="I42" s="864"/>
      <c r="J42" s="864"/>
      <c r="K42" s="864"/>
    </row>
    <row r="43" spans="1:16" ht="20.100000000000001" customHeight="1">
      <c r="A43" s="864"/>
      <c r="B43" s="864"/>
      <c r="C43" s="864"/>
      <c r="D43" s="864"/>
      <c r="E43" s="864"/>
      <c r="G43" s="864"/>
      <c r="H43" s="864"/>
      <c r="I43" s="864"/>
      <c r="J43" s="864"/>
      <c r="K43" s="864"/>
    </row>
    <row r="44" spans="1:16" ht="20.100000000000001" customHeight="1">
      <c r="A44" s="864"/>
      <c r="B44" s="864"/>
      <c r="C44" s="864"/>
      <c r="D44" s="864"/>
      <c r="E44" s="864"/>
      <c r="G44" s="864"/>
      <c r="H44" s="864"/>
      <c r="I44" s="864"/>
      <c r="J44" s="864"/>
      <c r="K44" s="864"/>
    </row>
    <row r="45" spans="1:16" ht="20.100000000000001" customHeight="1">
      <c r="A45" s="864"/>
      <c r="B45" s="864"/>
      <c r="C45" s="864"/>
      <c r="D45" s="864"/>
      <c r="E45" s="864"/>
      <c r="G45" s="864"/>
      <c r="H45" s="864"/>
      <c r="I45" s="864"/>
      <c r="J45" s="864"/>
      <c r="K45" s="864"/>
    </row>
    <row r="46" spans="1:16" ht="20.100000000000001" customHeight="1">
      <c r="A46" s="864"/>
      <c r="B46" s="864"/>
      <c r="C46" s="864"/>
      <c r="D46" s="864"/>
      <c r="E46" s="864"/>
      <c r="G46" s="864"/>
      <c r="H46" s="864"/>
      <c r="I46" s="864"/>
      <c r="J46" s="864"/>
      <c r="K46" s="864"/>
    </row>
    <row r="47" spans="1:16" ht="20.100000000000001" customHeight="1">
      <c r="A47" s="864"/>
      <c r="B47" s="864"/>
      <c r="C47" s="864"/>
      <c r="D47" s="864"/>
      <c r="E47" s="864"/>
      <c r="G47" s="864"/>
      <c r="H47" s="864"/>
      <c r="I47" s="864"/>
      <c r="J47" s="864"/>
      <c r="K47" s="864"/>
    </row>
    <row r="48" spans="1:16" ht="20.100000000000001" customHeight="1">
      <c r="A48" s="864"/>
      <c r="B48" s="864"/>
      <c r="C48" s="864"/>
      <c r="D48" s="864"/>
      <c r="E48" s="864"/>
      <c r="G48" s="864"/>
      <c r="H48" s="864"/>
      <c r="I48" s="864"/>
      <c r="J48" s="864"/>
      <c r="K48" s="864"/>
    </row>
    <row r="49" spans="1:11" ht="20.100000000000001" customHeight="1">
      <c r="A49" s="864"/>
      <c r="B49" s="864"/>
      <c r="C49" s="864"/>
      <c r="D49" s="864"/>
      <c r="E49" s="864"/>
      <c r="F49" s="864"/>
      <c r="G49" s="864"/>
      <c r="H49" s="864"/>
      <c r="I49" s="864"/>
      <c r="J49" s="864"/>
      <c r="K49" s="864"/>
    </row>
    <row r="50" spans="1:11" ht="20.100000000000001" customHeight="1">
      <c r="A50" s="864"/>
      <c r="B50" s="864"/>
      <c r="C50" s="864"/>
      <c r="D50" s="864"/>
      <c r="E50" s="864"/>
      <c r="F50" s="864"/>
      <c r="G50" s="864"/>
      <c r="H50" s="864"/>
      <c r="I50" s="864"/>
      <c r="J50" s="864"/>
      <c r="K50" s="864"/>
    </row>
    <row r="51" spans="1:11" ht="20.100000000000001" customHeight="1">
      <c r="A51" s="864"/>
      <c r="B51" s="864"/>
      <c r="C51" s="864"/>
      <c r="D51" s="864"/>
      <c r="E51" s="864"/>
      <c r="F51" s="864"/>
      <c r="G51" s="864"/>
      <c r="H51" s="864"/>
      <c r="I51" s="864"/>
      <c r="J51" s="864"/>
      <c r="K51" s="864"/>
    </row>
    <row r="52" spans="1:11" ht="20.100000000000001" customHeight="1">
      <c r="A52" s="864"/>
      <c r="B52" s="864"/>
      <c r="C52" s="864"/>
      <c r="D52" s="864"/>
      <c r="E52" s="864"/>
      <c r="F52" s="864"/>
      <c r="G52" s="864"/>
      <c r="H52" s="864"/>
      <c r="I52" s="864"/>
      <c r="J52" s="864"/>
      <c r="K52" s="864"/>
    </row>
    <row r="53" spans="1:11" ht="20.100000000000001" customHeight="1">
      <c r="A53" s="864"/>
      <c r="B53" s="864"/>
      <c r="C53" s="864"/>
      <c r="D53" s="864"/>
      <c r="E53" s="864"/>
      <c r="F53" s="864"/>
      <c r="G53" s="864"/>
      <c r="H53" s="864"/>
      <c r="I53" s="864"/>
      <c r="J53" s="864"/>
      <c r="K53" s="864"/>
    </row>
    <row r="54" spans="1:11" ht="20.100000000000001" customHeight="1">
      <c r="A54" s="864"/>
      <c r="B54" s="864"/>
      <c r="C54" s="864"/>
      <c r="D54" s="864"/>
      <c r="E54" s="864"/>
      <c r="F54" s="864"/>
      <c r="G54" s="864"/>
      <c r="H54" s="864"/>
      <c r="I54" s="864"/>
      <c r="J54" s="864"/>
      <c r="K54" s="864"/>
    </row>
    <row r="55" spans="1:11" ht="20.100000000000001" customHeight="1">
      <c r="A55" s="864"/>
      <c r="B55" s="864"/>
      <c r="C55" s="864"/>
      <c r="D55" s="864"/>
      <c r="E55" s="864"/>
      <c r="F55" s="864"/>
      <c r="G55" s="864"/>
      <c r="H55" s="864"/>
      <c r="I55" s="864"/>
      <c r="J55" s="864"/>
      <c r="K55" s="864"/>
    </row>
    <row r="56" spans="1:11" ht="20.100000000000001" customHeight="1">
      <c r="A56" s="864"/>
      <c r="B56" s="864"/>
      <c r="C56" s="864"/>
      <c r="D56" s="864"/>
      <c r="E56" s="864"/>
      <c r="F56" s="864"/>
      <c r="G56" s="864"/>
      <c r="H56" s="864"/>
      <c r="I56" s="864"/>
      <c r="J56" s="864"/>
      <c r="K56" s="864"/>
    </row>
    <row r="57" spans="1:11" ht="20.100000000000001" customHeight="1">
      <c r="A57" s="864"/>
      <c r="B57" s="864"/>
      <c r="C57" s="864"/>
      <c r="D57" s="864"/>
      <c r="E57" s="864"/>
      <c r="F57" s="864"/>
      <c r="G57" s="864"/>
      <c r="H57" s="864"/>
      <c r="I57" s="864"/>
      <c r="J57" s="864"/>
      <c r="K57" s="864"/>
    </row>
    <row r="58" spans="1:11" ht="20.100000000000001" customHeight="1">
      <c r="A58" s="864"/>
      <c r="B58" s="864"/>
      <c r="C58" s="864"/>
      <c r="D58" s="864"/>
      <c r="E58" s="864"/>
      <c r="F58" s="864"/>
      <c r="G58" s="864"/>
      <c r="H58" s="864"/>
      <c r="I58" s="864"/>
      <c r="J58" s="864"/>
      <c r="K58" s="864"/>
    </row>
    <row r="59" spans="1:11" ht="20.100000000000001" customHeight="1">
      <c r="A59" s="864"/>
      <c r="B59" s="864"/>
      <c r="C59" s="864"/>
      <c r="D59" s="864"/>
      <c r="E59" s="864"/>
      <c r="F59" s="864"/>
      <c r="G59" s="864"/>
      <c r="H59" s="864"/>
      <c r="I59" s="864"/>
      <c r="J59" s="864"/>
      <c r="K59" s="864"/>
    </row>
    <row r="60" spans="1:11" ht="20.100000000000001" customHeight="1">
      <c r="A60" s="864"/>
      <c r="B60" s="864"/>
      <c r="C60" s="864"/>
      <c r="D60" s="864"/>
      <c r="E60" s="864"/>
      <c r="F60" s="864"/>
      <c r="G60" s="864"/>
      <c r="H60" s="864"/>
      <c r="I60" s="864"/>
      <c r="J60" s="864"/>
      <c r="K60" s="864"/>
    </row>
    <row r="61" spans="1:11" ht="20.100000000000001" customHeight="1">
      <c r="A61" s="864"/>
      <c r="B61" s="864"/>
      <c r="C61" s="864"/>
      <c r="D61" s="864"/>
      <c r="E61" s="864"/>
      <c r="F61" s="864"/>
      <c r="G61" s="864"/>
      <c r="H61" s="864"/>
      <c r="I61" s="864"/>
      <c r="J61" s="864"/>
      <c r="K61" s="864"/>
    </row>
    <row r="62" spans="1:11" ht="20.100000000000001" customHeight="1">
      <c r="A62" s="864"/>
      <c r="B62" s="864"/>
      <c r="C62" s="864"/>
      <c r="D62" s="864"/>
      <c r="E62" s="864"/>
      <c r="F62" s="864"/>
      <c r="G62" s="864"/>
      <c r="H62" s="864"/>
      <c r="I62" s="864"/>
      <c r="J62" s="864"/>
      <c r="K62" s="864"/>
    </row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4">
    <mergeCell ref="C4:E5"/>
    <mergeCell ref="G4:I5"/>
    <mergeCell ref="K4:M4"/>
    <mergeCell ref="K5:M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/>
  </sheetViews>
  <sheetFormatPr defaultColWidth="6.77734375" defaultRowHeight="12.75"/>
  <cols>
    <col min="1" max="1" width="1.33203125" style="928" customWidth="1"/>
    <col min="2" max="2" width="35.6640625" style="928" customWidth="1"/>
    <col min="3" max="3" width="8.5546875" style="928" customWidth="1"/>
    <col min="4" max="4" width="8.109375" style="928" customWidth="1"/>
    <col min="5" max="5" width="16.33203125" style="928" customWidth="1"/>
    <col min="6" max="6" width="8" style="928" customWidth="1"/>
    <col min="7" max="16384" width="6.77734375" style="928"/>
  </cols>
  <sheetData>
    <row r="1" spans="1:6" s="422" customFormat="1" ht="20.100000000000001" customHeight="1">
      <c r="A1" s="420" t="s">
        <v>739</v>
      </c>
      <c r="B1" s="419"/>
      <c r="C1" s="419"/>
      <c r="D1" s="419"/>
      <c r="E1" s="887"/>
    </row>
    <row r="2" spans="1:6" ht="20.100000000000001" customHeight="1">
      <c r="A2" s="418"/>
      <c r="B2" s="865"/>
      <c r="C2" s="865"/>
      <c r="D2" s="865"/>
      <c r="E2" s="885"/>
    </row>
    <row r="3" spans="1:6" s="421" customFormat="1" ht="20.100000000000001" customHeight="1">
      <c r="A3" s="417"/>
      <c r="B3" s="417"/>
      <c r="C3" s="417"/>
      <c r="D3" s="523"/>
      <c r="E3" s="935" t="s">
        <v>450</v>
      </c>
    </row>
    <row r="4" spans="1:6" s="881" customFormat="1" ht="15.95" customHeight="1">
      <c r="A4" s="925"/>
      <c r="B4" s="925"/>
      <c r="C4" s="923" t="s">
        <v>125</v>
      </c>
      <c r="D4" s="923" t="s">
        <v>125</v>
      </c>
      <c r="E4" s="923" t="s">
        <v>731</v>
      </c>
    </row>
    <row r="5" spans="1:6" s="881" customFormat="1" ht="15.95" customHeight="1">
      <c r="A5" s="921"/>
      <c r="B5" s="921"/>
      <c r="C5" s="920" t="s">
        <v>467</v>
      </c>
      <c r="D5" s="213" t="s">
        <v>618</v>
      </c>
      <c r="E5" s="920" t="s">
        <v>730</v>
      </c>
    </row>
    <row r="6" spans="1:6" s="881" customFormat="1" ht="20.100000000000001" customHeight="1">
      <c r="A6" s="919"/>
      <c r="B6" s="919"/>
      <c r="C6" s="216"/>
      <c r="D6" s="216"/>
      <c r="E6" s="216"/>
    </row>
    <row r="7" spans="1:6" s="915" customFormat="1" ht="20.100000000000001" customHeight="1">
      <c r="A7" s="903" t="s">
        <v>148</v>
      </c>
      <c r="B7" s="903"/>
      <c r="C7" s="934">
        <f>+C8+C9+C14</f>
        <v>21617</v>
      </c>
      <c r="D7" s="934">
        <f>+D8+D9+D14</f>
        <v>25157</v>
      </c>
      <c r="E7" s="931">
        <f t="shared" ref="E7:E26" si="0">+D7/C7*100</f>
        <v>116.37600037007911</v>
      </c>
    </row>
    <row r="8" spans="1:6" s="915" customFormat="1" ht="20.100000000000001" customHeight="1">
      <c r="A8" s="933" t="s">
        <v>291</v>
      </c>
      <c r="B8" s="933"/>
      <c r="C8" s="932">
        <v>330</v>
      </c>
      <c r="D8" s="932">
        <v>407</v>
      </c>
      <c r="E8" s="931">
        <f t="shared" si="0"/>
        <v>123.33333333333334</v>
      </c>
    </row>
    <row r="9" spans="1:6" s="915" customFormat="1" ht="20.100000000000001" customHeight="1">
      <c r="A9" s="933" t="s">
        <v>714</v>
      </c>
      <c r="B9" s="933"/>
      <c r="C9" s="932">
        <f>+SUM(C10:C13)</f>
        <v>6259</v>
      </c>
      <c r="D9" s="932">
        <f>+SUM(D10:D13)</f>
        <v>7320</v>
      </c>
      <c r="E9" s="931">
        <f t="shared" si="0"/>
        <v>116.95158971081642</v>
      </c>
      <c r="F9" s="932"/>
    </row>
    <row r="10" spans="1:6" s="881" customFormat="1" ht="20.100000000000001" customHeight="1">
      <c r="A10" s="865"/>
      <c r="B10" s="906" t="s">
        <v>79</v>
      </c>
      <c r="C10" s="930">
        <v>196</v>
      </c>
      <c r="D10" s="930">
        <v>240</v>
      </c>
      <c r="E10" s="929">
        <f t="shared" si="0"/>
        <v>122.44897959183673</v>
      </c>
    </row>
    <row r="11" spans="1:6" s="881" customFormat="1" ht="20.100000000000001" customHeight="1">
      <c r="A11" s="865"/>
      <c r="B11" s="906" t="s">
        <v>75</v>
      </c>
      <c r="C11" s="930">
        <v>2630</v>
      </c>
      <c r="D11" s="930">
        <v>3136</v>
      </c>
      <c r="E11" s="929">
        <f t="shared" si="0"/>
        <v>119.23954372623572</v>
      </c>
    </row>
    <row r="12" spans="1:6" s="881" customFormat="1" ht="20.100000000000001" customHeight="1">
      <c r="A12" s="865"/>
      <c r="B12" s="906" t="s">
        <v>455</v>
      </c>
      <c r="C12" s="930">
        <v>124</v>
      </c>
      <c r="D12" s="930">
        <v>181</v>
      </c>
      <c r="E12" s="929">
        <f t="shared" si="0"/>
        <v>145.96774193548387</v>
      </c>
    </row>
    <row r="13" spans="1:6" s="881" customFormat="1" ht="20.100000000000001" customHeight="1">
      <c r="A13" s="865"/>
      <c r="B13" s="906" t="s">
        <v>142</v>
      </c>
      <c r="C13" s="930">
        <v>3309</v>
      </c>
      <c r="D13" s="930">
        <v>3763</v>
      </c>
      <c r="E13" s="929">
        <f t="shared" si="0"/>
        <v>113.72015714717438</v>
      </c>
    </row>
    <row r="14" spans="1:6" s="915" customFormat="1" ht="20.100000000000001" customHeight="1">
      <c r="A14" s="933" t="s">
        <v>51</v>
      </c>
      <c r="B14" s="933"/>
      <c r="C14" s="932">
        <f>+SUM(C15:C26)</f>
        <v>15028</v>
      </c>
      <c r="D14" s="932">
        <f>+SUM(D15:D26)</f>
        <v>17430</v>
      </c>
      <c r="E14" s="931">
        <f t="shared" si="0"/>
        <v>115.98349747138674</v>
      </c>
    </row>
    <row r="15" spans="1:6" s="881" customFormat="1" ht="20.100000000000001" customHeight="1">
      <c r="A15" s="865"/>
      <c r="B15" s="906" t="s">
        <v>451</v>
      </c>
      <c r="C15" s="930">
        <v>8186</v>
      </c>
      <c r="D15" s="930">
        <v>8865</v>
      </c>
      <c r="E15" s="929">
        <f t="shared" si="0"/>
        <v>108.29464940141705</v>
      </c>
    </row>
    <row r="16" spans="1:6" s="881" customFormat="1" ht="20.100000000000001" customHeight="1">
      <c r="A16" s="865"/>
      <c r="B16" s="906" t="s">
        <v>453</v>
      </c>
      <c r="C16" s="930">
        <v>1221</v>
      </c>
      <c r="D16" s="930">
        <v>1360</v>
      </c>
      <c r="E16" s="929">
        <f t="shared" si="0"/>
        <v>111.38411138411139</v>
      </c>
    </row>
    <row r="17" spans="1:5" s="881" customFormat="1" ht="20.100000000000001" customHeight="1">
      <c r="A17" s="865"/>
      <c r="B17" s="906" t="s">
        <v>147</v>
      </c>
      <c r="C17" s="930">
        <v>1066</v>
      </c>
      <c r="D17" s="930">
        <v>1376</v>
      </c>
      <c r="E17" s="929">
        <f t="shared" si="0"/>
        <v>129.08067542213882</v>
      </c>
    </row>
    <row r="18" spans="1:5" s="881" customFormat="1" ht="20.100000000000001" customHeight="1">
      <c r="A18" s="865"/>
      <c r="B18" s="906" t="s">
        <v>143</v>
      </c>
      <c r="C18" s="930">
        <v>462</v>
      </c>
      <c r="D18" s="930">
        <v>532</v>
      </c>
      <c r="E18" s="929">
        <f t="shared" si="0"/>
        <v>115.15151515151516</v>
      </c>
    </row>
    <row r="19" spans="1:5" s="881" customFormat="1" ht="20.100000000000001" customHeight="1">
      <c r="A19" s="865"/>
      <c r="B19" s="906" t="s">
        <v>454</v>
      </c>
      <c r="C19" s="930">
        <v>188</v>
      </c>
      <c r="D19" s="930">
        <v>268</v>
      </c>
      <c r="E19" s="929">
        <f t="shared" si="0"/>
        <v>142.55319148936169</v>
      </c>
    </row>
    <row r="20" spans="1:5" s="881" customFormat="1" ht="20.100000000000001" customHeight="1">
      <c r="A20" s="865"/>
      <c r="B20" s="906" t="s">
        <v>452</v>
      </c>
      <c r="C20" s="930">
        <v>458</v>
      </c>
      <c r="D20" s="930">
        <v>695</v>
      </c>
      <c r="E20" s="929">
        <f t="shared" si="0"/>
        <v>151.74672489082971</v>
      </c>
    </row>
    <row r="21" spans="1:5" s="881" customFormat="1" ht="27.95" customHeight="1">
      <c r="A21" s="865"/>
      <c r="B21" s="906" t="s">
        <v>456</v>
      </c>
      <c r="C21" s="930">
        <v>1405</v>
      </c>
      <c r="D21" s="930">
        <v>1700</v>
      </c>
      <c r="E21" s="929">
        <f t="shared" si="0"/>
        <v>120.9964412811388</v>
      </c>
    </row>
    <row r="22" spans="1:5" s="881" customFormat="1" ht="20.100000000000001" customHeight="1">
      <c r="A22" s="865"/>
      <c r="B22" s="906" t="s">
        <v>146</v>
      </c>
      <c r="C22" s="930">
        <v>430</v>
      </c>
      <c r="D22" s="930">
        <v>584</v>
      </c>
      <c r="E22" s="929">
        <f t="shared" si="0"/>
        <v>135.81395348837208</v>
      </c>
    </row>
    <row r="23" spans="1:5" s="881" customFormat="1" ht="20.100000000000001" customHeight="1">
      <c r="A23" s="865"/>
      <c r="B23" s="906" t="s">
        <v>141</v>
      </c>
      <c r="C23" s="930">
        <v>67</v>
      </c>
      <c r="D23" s="930">
        <v>106</v>
      </c>
      <c r="E23" s="929">
        <f t="shared" si="0"/>
        <v>158.20895522388059</v>
      </c>
    </row>
    <row r="24" spans="1:5" s="881" customFormat="1" ht="20.100000000000001" customHeight="1">
      <c r="A24" s="865"/>
      <c r="B24" s="906" t="s">
        <v>144</v>
      </c>
      <c r="C24" s="930">
        <v>158</v>
      </c>
      <c r="D24" s="930">
        <v>257</v>
      </c>
      <c r="E24" s="929">
        <f t="shared" si="0"/>
        <v>162.65822784810126</v>
      </c>
    </row>
    <row r="25" spans="1:5" s="885" customFormat="1" ht="27.95" customHeight="1">
      <c r="A25" s="865"/>
      <c r="B25" s="906" t="s">
        <v>602</v>
      </c>
      <c r="C25" s="930">
        <v>1096</v>
      </c>
      <c r="D25" s="930">
        <v>1366</v>
      </c>
      <c r="E25" s="929">
        <f t="shared" si="0"/>
        <v>124.63503649635037</v>
      </c>
    </row>
    <row r="26" spans="1:5" s="885" customFormat="1" ht="20.100000000000001" customHeight="1">
      <c r="A26" s="865"/>
      <c r="B26" s="906" t="s">
        <v>145</v>
      </c>
      <c r="C26" s="930">
        <v>291</v>
      </c>
      <c r="D26" s="930">
        <v>321</v>
      </c>
      <c r="E26" s="929">
        <f t="shared" si="0"/>
        <v>110.30927835051547</v>
      </c>
    </row>
    <row r="27" spans="1:5" ht="20.100000000000001" customHeight="1">
      <c r="A27" s="865"/>
      <c r="B27" s="865"/>
      <c r="C27" s="865"/>
      <c r="D27" s="865"/>
      <c r="E27" s="885"/>
    </row>
    <row r="28" spans="1:5" ht="20.100000000000001" customHeight="1">
      <c r="A28" s="865"/>
      <c r="B28" s="865"/>
      <c r="C28" s="865"/>
      <c r="D28" s="865"/>
      <c r="E28" s="885"/>
    </row>
    <row r="29" spans="1:5" ht="20.100000000000001" customHeight="1">
      <c r="A29" s="865"/>
      <c r="B29" s="865"/>
      <c r="C29" s="865"/>
      <c r="D29" s="865"/>
      <c r="E29" s="885"/>
    </row>
    <row r="30" spans="1:5" ht="20.100000000000001" customHeight="1">
      <c r="A30" s="865"/>
      <c r="B30" s="865"/>
      <c r="C30" s="865"/>
      <c r="D30" s="865"/>
      <c r="E30" s="885"/>
    </row>
    <row r="31" spans="1:5" ht="20.100000000000001" customHeight="1">
      <c r="A31" s="865"/>
      <c r="B31" s="865"/>
      <c r="C31" s="865"/>
      <c r="D31" s="865"/>
      <c r="E31" s="885"/>
    </row>
    <row r="32" spans="1:5" ht="20.100000000000001" customHeight="1">
      <c r="A32" s="865"/>
      <c r="B32" s="865"/>
      <c r="C32" s="865"/>
      <c r="D32" s="865"/>
      <c r="E32" s="885"/>
    </row>
    <row r="33" spans="1:5" ht="20.100000000000001" customHeight="1">
      <c r="A33" s="865"/>
      <c r="B33" s="865"/>
      <c r="C33" s="865"/>
      <c r="D33" s="865"/>
      <c r="E33" s="885"/>
    </row>
    <row r="34" spans="1:5" ht="20.100000000000001" customHeight="1">
      <c r="A34" s="865"/>
      <c r="B34" s="865"/>
      <c r="C34" s="865"/>
      <c r="D34" s="865"/>
      <c r="E34" s="885"/>
    </row>
    <row r="35" spans="1:5" ht="20.100000000000001" customHeight="1">
      <c r="A35" s="865"/>
      <c r="B35" s="865"/>
      <c r="C35" s="865"/>
      <c r="D35" s="865"/>
      <c r="E35" s="885"/>
    </row>
    <row r="36" spans="1:5" ht="20.100000000000001" customHeight="1">
      <c r="A36" s="865"/>
      <c r="B36" s="865"/>
      <c r="C36" s="865"/>
      <c r="D36" s="865"/>
      <c r="E36" s="885"/>
    </row>
    <row r="37" spans="1:5" ht="20.100000000000001" customHeight="1">
      <c r="A37" s="865"/>
      <c r="B37" s="865"/>
      <c r="C37" s="865"/>
      <c r="D37" s="865"/>
      <c r="E37" s="885"/>
    </row>
    <row r="38" spans="1:5" ht="20.100000000000001" customHeight="1">
      <c r="A38" s="865"/>
      <c r="B38" s="865"/>
      <c r="C38" s="865"/>
      <c r="D38" s="865"/>
      <c r="E38" s="885"/>
    </row>
    <row r="39" spans="1:5" ht="20.100000000000001" customHeight="1">
      <c r="A39" s="865"/>
      <c r="B39" s="865"/>
      <c r="C39" s="865"/>
      <c r="D39" s="865"/>
      <c r="E39" s="885"/>
    </row>
    <row r="40" spans="1:5" ht="20.100000000000001" customHeight="1">
      <c r="A40" s="865"/>
      <c r="B40" s="865"/>
      <c r="C40" s="865"/>
      <c r="D40" s="865"/>
      <c r="E40" s="885"/>
    </row>
    <row r="41" spans="1:5" ht="20.100000000000001" customHeight="1">
      <c r="A41" s="865"/>
      <c r="B41" s="865"/>
      <c r="C41" s="865"/>
      <c r="D41" s="865"/>
      <c r="E41" s="885"/>
    </row>
    <row r="42" spans="1:5" ht="20.100000000000001" customHeight="1">
      <c r="A42" s="865"/>
      <c r="B42" s="865"/>
      <c r="C42" s="865"/>
      <c r="D42" s="865"/>
      <c r="E42" s="885"/>
    </row>
    <row r="43" spans="1:5" ht="20.100000000000001" customHeight="1">
      <c r="A43" s="865"/>
      <c r="B43" s="865"/>
      <c r="C43" s="865"/>
      <c r="D43" s="865"/>
      <c r="E43" s="885"/>
    </row>
    <row r="44" spans="1:5" ht="20.100000000000001" customHeight="1">
      <c r="A44" s="865"/>
      <c r="B44" s="865"/>
      <c r="C44" s="865"/>
      <c r="D44" s="865"/>
      <c r="E44" s="885"/>
    </row>
    <row r="45" spans="1:5" ht="20.100000000000001" customHeight="1">
      <c r="A45" s="865"/>
      <c r="B45" s="865"/>
      <c r="C45" s="865"/>
      <c r="D45" s="865"/>
      <c r="E45" s="885"/>
    </row>
    <row r="46" spans="1:5" ht="20.100000000000001" customHeight="1">
      <c r="A46" s="865"/>
      <c r="B46" s="865"/>
      <c r="C46" s="865"/>
      <c r="D46" s="865"/>
      <c r="E46" s="885"/>
    </row>
    <row r="47" spans="1:5" ht="20.100000000000001" customHeight="1">
      <c r="A47" s="865"/>
      <c r="B47" s="865"/>
      <c r="C47" s="865"/>
      <c r="D47" s="865"/>
      <c r="E47" s="885"/>
    </row>
    <row r="48" spans="1:5" ht="20.100000000000001" customHeight="1">
      <c r="A48" s="865"/>
      <c r="B48" s="865"/>
      <c r="C48" s="865"/>
      <c r="D48" s="865"/>
      <c r="E48" s="885"/>
    </row>
    <row r="49" spans="1:5" ht="20.100000000000001" customHeight="1">
      <c r="A49" s="864"/>
      <c r="B49" s="864"/>
      <c r="C49" s="864"/>
      <c r="D49" s="864"/>
      <c r="E49" s="885"/>
    </row>
    <row r="50" spans="1:5" ht="20.100000000000001" customHeight="1">
      <c r="A50" s="864"/>
      <c r="B50" s="864"/>
      <c r="C50" s="864"/>
      <c r="D50" s="864"/>
      <c r="E50" s="885"/>
    </row>
    <row r="51" spans="1:5" ht="20.100000000000001" customHeight="1">
      <c r="A51" s="864"/>
      <c r="B51" s="864"/>
      <c r="C51" s="864"/>
      <c r="D51" s="864"/>
      <c r="E51" s="885"/>
    </row>
    <row r="52" spans="1:5" ht="20.100000000000001" customHeight="1">
      <c r="A52" s="864"/>
      <c r="B52" s="864"/>
      <c r="C52" s="864"/>
      <c r="D52" s="864"/>
      <c r="E52" s="885"/>
    </row>
    <row r="53" spans="1:5" ht="20.100000000000001" customHeight="1">
      <c r="A53" s="864"/>
      <c r="B53" s="864"/>
      <c r="C53" s="864"/>
      <c r="D53" s="864"/>
      <c r="E53" s="885"/>
    </row>
    <row r="54" spans="1:5" ht="20.100000000000001" customHeight="1">
      <c r="A54" s="864"/>
      <c r="B54" s="864"/>
      <c r="C54" s="864"/>
      <c r="D54" s="864"/>
      <c r="E54" s="885"/>
    </row>
    <row r="55" spans="1:5" ht="20.100000000000001" customHeight="1">
      <c r="A55" s="864"/>
      <c r="B55" s="864"/>
      <c r="C55" s="864"/>
      <c r="D55" s="864"/>
      <c r="E55" s="885"/>
    </row>
    <row r="56" spans="1:5" ht="20.100000000000001" customHeight="1">
      <c r="A56" s="864"/>
      <c r="B56" s="864"/>
      <c r="C56" s="864"/>
      <c r="D56" s="864"/>
      <c r="E56" s="885"/>
    </row>
    <row r="57" spans="1:5" ht="20.100000000000001" customHeight="1">
      <c r="A57" s="864"/>
      <c r="B57" s="864"/>
      <c r="C57" s="864"/>
      <c r="D57" s="864"/>
      <c r="E57" s="885"/>
    </row>
    <row r="58" spans="1:5" ht="20.100000000000001" customHeight="1">
      <c r="A58" s="885"/>
      <c r="B58" s="885"/>
      <c r="C58" s="885"/>
      <c r="D58" s="885"/>
      <c r="E58" s="885"/>
    </row>
    <row r="59" spans="1:5" ht="20.100000000000001" customHeight="1">
      <c r="A59" s="885"/>
      <c r="B59" s="885"/>
      <c r="C59" s="885"/>
      <c r="D59" s="885"/>
      <c r="E59" s="885"/>
    </row>
    <row r="60" spans="1:5" ht="20.100000000000001" customHeight="1">
      <c r="A60" s="885"/>
      <c r="B60" s="885"/>
      <c r="C60" s="885"/>
      <c r="D60" s="885"/>
      <c r="E60" s="885"/>
    </row>
    <row r="61" spans="1:5" ht="20.100000000000001" customHeight="1">
      <c r="A61" s="885"/>
      <c r="B61" s="885"/>
      <c r="C61" s="885"/>
      <c r="D61" s="885"/>
      <c r="E61" s="885"/>
    </row>
    <row r="62" spans="1:5" ht="20.100000000000001" customHeight="1">
      <c r="A62" s="885"/>
      <c r="B62" s="885"/>
      <c r="C62" s="885"/>
      <c r="D62" s="885"/>
      <c r="E62" s="885"/>
    </row>
    <row r="63" spans="1:5" ht="20.100000000000001" customHeight="1">
      <c r="A63" s="885"/>
      <c r="B63" s="885"/>
      <c r="C63" s="885"/>
      <c r="D63" s="885"/>
      <c r="E63" s="885"/>
    </row>
    <row r="64" spans="1:5" ht="20.100000000000001" customHeight="1">
      <c r="A64" s="885"/>
      <c r="B64" s="885"/>
      <c r="C64" s="885"/>
      <c r="D64" s="885"/>
      <c r="E64" s="885"/>
    </row>
    <row r="65" spans="1:5" ht="20.100000000000001" customHeight="1">
      <c r="A65" s="885"/>
      <c r="B65" s="885"/>
      <c r="C65" s="885"/>
      <c r="D65" s="885"/>
      <c r="E65" s="885"/>
    </row>
    <row r="66" spans="1:5" ht="20.100000000000001" customHeight="1">
      <c r="A66" s="885"/>
      <c r="B66" s="885"/>
      <c r="C66" s="885"/>
      <c r="D66" s="885"/>
      <c r="E66" s="885"/>
    </row>
    <row r="67" spans="1:5" ht="20.100000000000001" customHeight="1">
      <c r="A67" s="885"/>
      <c r="B67" s="885"/>
      <c r="C67" s="885"/>
      <c r="D67" s="885"/>
      <c r="E67" s="885"/>
    </row>
    <row r="68" spans="1:5" ht="20.100000000000001" customHeight="1">
      <c r="A68" s="885"/>
      <c r="B68" s="885"/>
      <c r="C68" s="885"/>
      <c r="D68" s="885"/>
      <c r="E68" s="885"/>
    </row>
    <row r="69" spans="1:5" ht="20.100000000000001" customHeight="1">
      <c r="A69" s="885"/>
      <c r="B69" s="885"/>
      <c r="C69" s="885"/>
      <c r="D69" s="885"/>
      <c r="E69" s="885"/>
    </row>
    <row r="70" spans="1:5" ht="20.100000000000001" customHeight="1">
      <c r="A70" s="885"/>
      <c r="B70" s="885"/>
      <c r="C70" s="885"/>
      <c r="D70" s="885"/>
      <c r="E70" s="885"/>
    </row>
    <row r="71" spans="1:5" ht="20.100000000000001" customHeight="1">
      <c r="A71" s="885"/>
      <c r="B71" s="885"/>
      <c r="C71" s="885"/>
      <c r="D71" s="885"/>
      <c r="E71" s="885"/>
    </row>
    <row r="72" spans="1:5" ht="20.100000000000001" customHeight="1">
      <c r="A72" s="885"/>
      <c r="B72" s="885"/>
      <c r="C72" s="885"/>
      <c r="D72" s="885"/>
      <c r="E72" s="885"/>
    </row>
    <row r="73" spans="1:5" ht="20.100000000000001" customHeight="1">
      <c r="A73" s="885"/>
      <c r="B73" s="885"/>
      <c r="C73" s="885"/>
      <c r="D73" s="885"/>
      <c r="E73" s="885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/>
  </sheetViews>
  <sheetFormatPr defaultColWidth="6.77734375" defaultRowHeight="12.75"/>
  <cols>
    <col min="1" max="1" width="1.33203125" style="928" customWidth="1"/>
    <col min="2" max="2" width="34.33203125" style="928" customWidth="1"/>
    <col min="3" max="3" width="8.5546875" style="928" customWidth="1"/>
    <col min="4" max="4" width="8.109375" style="928" customWidth="1"/>
    <col min="5" max="5" width="16.33203125" style="928" customWidth="1"/>
    <col min="6" max="6" width="8" style="928" customWidth="1"/>
    <col min="7" max="16384" width="6.77734375" style="928"/>
  </cols>
  <sheetData>
    <row r="1" spans="1:5" s="422" customFormat="1" ht="20.100000000000001" customHeight="1">
      <c r="A1" s="420" t="s">
        <v>740</v>
      </c>
      <c r="B1" s="419"/>
      <c r="C1" s="419"/>
      <c r="D1" s="419"/>
    </row>
    <row r="2" spans="1:5" ht="20.100000000000001" customHeight="1">
      <c r="A2" s="418"/>
      <c r="B2" s="865"/>
      <c r="C2" s="865"/>
      <c r="D2" s="865"/>
    </row>
    <row r="3" spans="1:5" s="421" customFormat="1" ht="15.95" customHeight="1">
      <c r="A3" s="417"/>
      <c r="B3" s="417"/>
      <c r="C3" s="417"/>
      <c r="D3" s="523"/>
      <c r="E3" s="935" t="s">
        <v>450</v>
      </c>
    </row>
    <row r="4" spans="1:5" s="881" customFormat="1" ht="15.95" customHeight="1">
      <c r="A4" s="925"/>
      <c r="B4" s="925"/>
      <c r="C4" s="923" t="s">
        <v>125</v>
      </c>
      <c r="D4" s="923" t="s">
        <v>125</v>
      </c>
      <c r="E4" s="923" t="s">
        <v>731</v>
      </c>
    </row>
    <row r="5" spans="1:5" s="881" customFormat="1" ht="15.95" customHeight="1">
      <c r="A5" s="921"/>
      <c r="B5" s="921"/>
      <c r="C5" s="920" t="s">
        <v>467</v>
      </c>
      <c r="D5" s="213" t="s">
        <v>618</v>
      </c>
      <c r="E5" s="920" t="s">
        <v>732</v>
      </c>
    </row>
    <row r="6" spans="1:5" s="881" customFormat="1" ht="20.100000000000001" customHeight="1">
      <c r="A6" s="919"/>
      <c r="B6" s="919"/>
      <c r="C6" s="216"/>
      <c r="D6" s="216"/>
      <c r="E6" s="216"/>
    </row>
    <row r="7" spans="1:5" s="915" customFormat="1" ht="20.100000000000001" customHeight="1">
      <c r="A7" s="903" t="s">
        <v>148</v>
      </c>
      <c r="B7" s="903"/>
      <c r="C7" s="934">
        <f>C8+C9+C14</f>
        <v>21105</v>
      </c>
      <c r="D7" s="934">
        <f>D8+D9+D14</f>
        <v>29169</v>
      </c>
      <c r="E7" s="938">
        <f t="shared" ref="E7:E26" si="0">+D7/C7*100</f>
        <v>138.20895522388059</v>
      </c>
    </row>
    <row r="8" spans="1:5" s="915" customFormat="1" ht="20.100000000000001" customHeight="1">
      <c r="A8" s="933" t="s">
        <v>291</v>
      </c>
      <c r="B8" s="933"/>
      <c r="C8" s="932">
        <v>310</v>
      </c>
      <c r="D8" s="932">
        <v>384</v>
      </c>
      <c r="E8" s="938">
        <f t="shared" si="0"/>
        <v>123.87096774193549</v>
      </c>
    </row>
    <row r="9" spans="1:5" s="915" customFormat="1" ht="20.100000000000001" customHeight="1">
      <c r="A9" s="933" t="s">
        <v>714</v>
      </c>
      <c r="B9" s="933"/>
      <c r="C9" s="932">
        <f>+SUM(C10:C13)</f>
        <v>6010</v>
      </c>
      <c r="D9" s="932">
        <f>+SUM(D10:D13)</f>
        <v>7942</v>
      </c>
      <c r="E9" s="938">
        <f t="shared" si="0"/>
        <v>132.14642262895177</v>
      </c>
    </row>
    <row r="10" spans="1:5" s="881" customFormat="1" ht="20.100000000000001" customHeight="1">
      <c r="A10" s="865"/>
      <c r="B10" s="906" t="s">
        <v>79</v>
      </c>
      <c r="C10" s="930">
        <v>166</v>
      </c>
      <c r="D10" s="930">
        <v>169</v>
      </c>
      <c r="E10" s="937">
        <f t="shared" si="0"/>
        <v>101.80722891566265</v>
      </c>
    </row>
    <row r="11" spans="1:5" s="881" customFormat="1" ht="19.5" customHeight="1">
      <c r="A11" s="865"/>
      <c r="B11" s="906" t="s">
        <v>75</v>
      </c>
      <c r="C11" s="930">
        <v>2668</v>
      </c>
      <c r="D11" s="930">
        <v>3566</v>
      </c>
      <c r="E11" s="937">
        <f t="shared" si="0"/>
        <v>133.65817091454272</v>
      </c>
    </row>
    <row r="12" spans="1:5" s="881" customFormat="1" ht="19.5" customHeight="1">
      <c r="A12" s="865"/>
      <c r="B12" s="906" t="s">
        <v>455</v>
      </c>
      <c r="C12" s="930">
        <v>125</v>
      </c>
      <c r="D12" s="930">
        <v>153</v>
      </c>
      <c r="E12" s="937">
        <f t="shared" si="0"/>
        <v>122.39999999999999</v>
      </c>
    </row>
    <row r="13" spans="1:5" s="881" customFormat="1" ht="20.100000000000001" customHeight="1">
      <c r="A13" s="865"/>
      <c r="B13" s="906" t="s">
        <v>142</v>
      </c>
      <c r="C13" s="930">
        <v>3051</v>
      </c>
      <c r="D13" s="930">
        <v>4054</v>
      </c>
      <c r="E13" s="937">
        <f t="shared" si="0"/>
        <v>132.87446738774173</v>
      </c>
    </row>
    <row r="14" spans="1:5" s="915" customFormat="1" ht="20.100000000000001" customHeight="1">
      <c r="A14" s="933" t="s">
        <v>51</v>
      </c>
      <c r="B14" s="933"/>
      <c r="C14" s="932">
        <f>+SUM(C15:C26)</f>
        <v>14785</v>
      </c>
      <c r="D14" s="932">
        <f>+SUM(D15:D26)</f>
        <v>20843</v>
      </c>
      <c r="E14" s="938">
        <f t="shared" si="0"/>
        <v>140.97396009469057</v>
      </c>
    </row>
    <row r="15" spans="1:5" s="881" customFormat="1" ht="20.100000000000001" customHeight="1">
      <c r="A15" s="865"/>
      <c r="B15" s="906" t="s">
        <v>451</v>
      </c>
      <c r="C15" s="930">
        <v>8242</v>
      </c>
      <c r="D15" s="930">
        <v>10877</v>
      </c>
      <c r="E15" s="937">
        <f t="shared" si="0"/>
        <v>131.97039553506431</v>
      </c>
    </row>
    <row r="16" spans="1:5" s="881" customFormat="1" ht="20.100000000000001" customHeight="1">
      <c r="A16" s="865"/>
      <c r="B16" s="906" t="s">
        <v>453</v>
      </c>
      <c r="C16" s="930">
        <v>1223</v>
      </c>
      <c r="D16" s="930">
        <v>1684</v>
      </c>
      <c r="E16" s="937">
        <f t="shared" si="0"/>
        <v>137.69419460343417</v>
      </c>
    </row>
    <row r="17" spans="1:5" s="881" customFormat="1" ht="20.100000000000001" customHeight="1">
      <c r="A17" s="865"/>
      <c r="B17" s="906" t="s">
        <v>147</v>
      </c>
      <c r="C17" s="930">
        <v>1072</v>
      </c>
      <c r="D17" s="930">
        <v>1836</v>
      </c>
      <c r="E17" s="937">
        <f t="shared" si="0"/>
        <v>171.26865671641792</v>
      </c>
    </row>
    <row r="18" spans="1:5" s="881" customFormat="1" ht="20.100000000000001" customHeight="1">
      <c r="A18" s="865"/>
      <c r="B18" s="906" t="s">
        <v>143</v>
      </c>
      <c r="C18" s="930">
        <v>464</v>
      </c>
      <c r="D18" s="930">
        <v>602</v>
      </c>
      <c r="E18" s="937">
        <f t="shared" si="0"/>
        <v>129.74137931034483</v>
      </c>
    </row>
    <row r="19" spans="1:5" s="881" customFormat="1" ht="21.75" customHeight="1">
      <c r="A19" s="865"/>
      <c r="B19" s="906" t="s">
        <v>454</v>
      </c>
      <c r="C19" s="930">
        <v>193</v>
      </c>
      <c r="D19" s="930">
        <v>227</v>
      </c>
      <c r="E19" s="937">
        <f t="shared" si="0"/>
        <v>117.61658031088082</v>
      </c>
    </row>
    <row r="20" spans="1:5" s="881" customFormat="1" ht="20.100000000000001" customHeight="1">
      <c r="A20" s="865"/>
      <c r="B20" s="906" t="s">
        <v>452</v>
      </c>
      <c r="C20" s="930">
        <v>412</v>
      </c>
      <c r="D20" s="930">
        <v>822</v>
      </c>
      <c r="E20" s="937">
        <f t="shared" si="0"/>
        <v>199.51456310679612</v>
      </c>
    </row>
    <row r="21" spans="1:5" s="881" customFormat="1" ht="30" customHeight="1">
      <c r="A21" s="865"/>
      <c r="B21" s="906" t="s">
        <v>456</v>
      </c>
      <c r="C21" s="930">
        <v>1279</v>
      </c>
      <c r="D21" s="930">
        <v>1776</v>
      </c>
      <c r="E21" s="937">
        <f t="shared" si="0"/>
        <v>138.8584831899922</v>
      </c>
    </row>
    <row r="22" spans="1:5" s="881" customFormat="1" ht="20.100000000000001" customHeight="1">
      <c r="A22" s="865"/>
      <c r="B22" s="906" t="s">
        <v>146</v>
      </c>
      <c r="C22" s="930">
        <v>337</v>
      </c>
      <c r="D22" s="930">
        <v>549</v>
      </c>
      <c r="E22" s="937">
        <f t="shared" si="0"/>
        <v>162.90801186943619</v>
      </c>
    </row>
    <row r="23" spans="1:5" s="881" customFormat="1" ht="21" customHeight="1">
      <c r="A23" s="865"/>
      <c r="B23" s="906" t="s">
        <v>141</v>
      </c>
      <c r="C23" s="930">
        <v>56</v>
      </c>
      <c r="D23" s="930">
        <v>88</v>
      </c>
      <c r="E23" s="937">
        <f t="shared" si="0"/>
        <v>157.14285714285714</v>
      </c>
    </row>
    <row r="24" spans="1:5" s="881" customFormat="1" ht="20.100000000000001" customHeight="1">
      <c r="A24" s="865"/>
      <c r="B24" s="906" t="s">
        <v>144</v>
      </c>
      <c r="C24" s="930">
        <v>142</v>
      </c>
      <c r="D24" s="930">
        <v>247</v>
      </c>
      <c r="E24" s="937">
        <f t="shared" si="0"/>
        <v>173.94366197183098</v>
      </c>
    </row>
    <row r="25" spans="1:5" s="885" customFormat="1" ht="29.25" customHeight="1">
      <c r="A25" s="865"/>
      <c r="B25" s="906" t="s">
        <v>602</v>
      </c>
      <c r="C25" s="930">
        <v>1102</v>
      </c>
      <c r="D25" s="930">
        <v>1731</v>
      </c>
      <c r="E25" s="937">
        <f t="shared" si="0"/>
        <v>157.07803992740472</v>
      </c>
    </row>
    <row r="26" spans="1:5" s="885" customFormat="1" ht="20.100000000000001" customHeight="1">
      <c r="A26" s="865"/>
      <c r="B26" s="906" t="s">
        <v>145</v>
      </c>
      <c r="C26" s="930">
        <v>263</v>
      </c>
      <c r="D26" s="930">
        <v>404</v>
      </c>
      <c r="E26" s="937">
        <f t="shared" si="0"/>
        <v>153.61216730038024</v>
      </c>
    </row>
    <row r="27" spans="1:5" s="885" customFormat="1" ht="29.25" customHeight="1">
      <c r="A27" s="865"/>
      <c r="B27" s="906"/>
      <c r="C27" s="936"/>
      <c r="D27" s="936"/>
      <c r="E27" s="936"/>
    </row>
    <row r="28" spans="1:5" s="885" customFormat="1" ht="20.100000000000001" customHeight="1">
      <c r="A28" s="865"/>
      <c r="B28" s="906"/>
      <c r="C28" s="864"/>
      <c r="D28" s="864"/>
      <c r="E28" s="864"/>
    </row>
    <row r="29" spans="1:5" ht="20.100000000000001" customHeight="1">
      <c r="A29" s="865"/>
      <c r="B29" s="865"/>
      <c r="C29" s="865"/>
      <c r="D29" s="865"/>
      <c r="E29" s="885"/>
    </row>
    <row r="30" spans="1:5" ht="20.100000000000001" customHeight="1">
      <c r="A30" s="865"/>
      <c r="B30" s="865"/>
      <c r="C30" s="865"/>
      <c r="D30" s="865"/>
      <c r="E30" s="885"/>
    </row>
    <row r="31" spans="1:5" ht="20.100000000000001" customHeight="1">
      <c r="A31" s="865"/>
      <c r="B31" s="865"/>
      <c r="C31" s="865"/>
      <c r="D31" s="865"/>
      <c r="E31" s="885"/>
    </row>
    <row r="32" spans="1:5" ht="20.100000000000001" customHeight="1">
      <c r="A32" s="865"/>
      <c r="B32" s="865"/>
      <c r="C32" s="865"/>
      <c r="D32" s="865"/>
      <c r="E32" s="885"/>
    </row>
    <row r="33" spans="1:5" ht="20.100000000000001" customHeight="1">
      <c r="A33" s="865"/>
      <c r="B33" s="865"/>
      <c r="C33" s="865"/>
      <c r="D33" s="865"/>
      <c r="E33" s="885"/>
    </row>
    <row r="34" spans="1:5" ht="20.100000000000001" customHeight="1">
      <c r="A34" s="865"/>
      <c r="B34" s="865"/>
      <c r="C34" s="865"/>
      <c r="D34" s="865"/>
      <c r="E34" s="885"/>
    </row>
    <row r="35" spans="1:5" ht="20.100000000000001" customHeight="1">
      <c r="A35" s="865"/>
      <c r="B35" s="865"/>
      <c r="C35" s="865"/>
      <c r="D35" s="865"/>
      <c r="E35" s="885"/>
    </row>
    <row r="36" spans="1:5" ht="20.100000000000001" customHeight="1">
      <c r="A36" s="865"/>
      <c r="B36" s="865"/>
      <c r="C36" s="865"/>
      <c r="D36" s="865"/>
      <c r="E36" s="885"/>
    </row>
    <row r="37" spans="1:5" ht="20.100000000000001" customHeight="1">
      <c r="A37" s="865"/>
      <c r="B37" s="865"/>
      <c r="C37" s="865"/>
      <c r="D37" s="865"/>
      <c r="E37" s="885"/>
    </row>
    <row r="38" spans="1:5" ht="20.100000000000001" customHeight="1">
      <c r="A38" s="865"/>
      <c r="B38" s="865"/>
      <c r="C38" s="865"/>
      <c r="D38" s="865"/>
      <c r="E38" s="885"/>
    </row>
    <row r="39" spans="1:5" ht="20.100000000000001" customHeight="1">
      <c r="A39" s="865"/>
      <c r="B39" s="865"/>
      <c r="C39" s="865"/>
      <c r="D39" s="865"/>
      <c r="E39" s="885"/>
    </row>
    <row r="40" spans="1:5" ht="20.100000000000001" customHeight="1">
      <c r="A40" s="865"/>
      <c r="B40" s="865"/>
      <c r="C40" s="865"/>
      <c r="D40" s="865"/>
      <c r="E40" s="885"/>
    </row>
    <row r="41" spans="1:5" ht="20.100000000000001" customHeight="1">
      <c r="A41" s="865"/>
      <c r="B41" s="865"/>
      <c r="C41" s="865"/>
      <c r="D41" s="865"/>
      <c r="E41" s="885"/>
    </row>
    <row r="42" spans="1:5" ht="20.100000000000001" customHeight="1">
      <c r="A42" s="865"/>
      <c r="B42" s="865"/>
      <c r="C42" s="865"/>
      <c r="D42" s="865"/>
      <c r="E42" s="885"/>
    </row>
    <row r="43" spans="1:5" ht="20.100000000000001" customHeight="1">
      <c r="A43" s="865"/>
      <c r="B43" s="865"/>
      <c r="C43" s="865"/>
      <c r="D43" s="865"/>
      <c r="E43" s="885"/>
    </row>
    <row r="44" spans="1:5" ht="20.100000000000001" customHeight="1">
      <c r="A44" s="865"/>
      <c r="B44" s="865"/>
      <c r="C44" s="865"/>
      <c r="D44" s="865"/>
      <c r="E44" s="885"/>
    </row>
    <row r="45" spans="1:5" ht="20.100000000000001" customHeight="1">
      <c r="A45" s="865"/>
      <c r="B45" s="865"/>
      <c r="C45" s="865"/>
      <c r="D45" s="865"/>
      <c r="E45" s="885"/>
    </row>
    <row r="46" spans="1:5" ht="20.100000000000001" customHeight="1">
      <c r="A46" s="865"/>
      <c r="B46" s="865"/>
      <c r="C46" s="865"/>
      <c r="D46" s="865"/>
      <c r="E46" s="885"/>
    </row>
    <row r="47" spans="1:5" ht="20.100000000000001" customHeight="1">
      <c r="A47" s="865"/>
      <c r="B47" s="865"/>
      <c r="C47" s="865"/>
      <c r="D47" s="865"/>
      <c r="E47" s="885"/>
    </row>
    <row r="48" spans="1:5" ht="20.100000000000001" customHeight="1">
      <c r="A48" s="865"/>
      <c r="B48" s="865"/>
      <c r="C48" s="865"/>
      <c r="D48" s="865"/>
      <c r="E48" s="885"/>
    </row>
    <row r="49" spans="1:5" ht="20.100000000000001" customHeight="1">
      <c r="A49" s="865"/>
      <c r="B49" s="865"/>
      <c r="C49" s="865"/>
      <c r="D49" s="865"/>
      <c r="E49" s="885"/>
    </row>
    <row r="50" spans="1:5" ht="20.100000000000001" customHeight="1">
      <c r="A50" s="865"/>
      <c r="B50" s="865"/>
      <c r="C50" s="865"/>
      <c r="D50" s="865"/>
      <c r="E50" s="885"/>
    </row>
    <row r="51" spans="1:5" ht="20.100000000000001" customHeight="1">
      <c r="A51" s="864"/>
      <c r="B51" s="864"/>
      <c r="C51" s="864"/>
      <c r="D51" s="864"/>
      <c r="E51" s="885"/>
    </row>
    <row r="52" spans="1:5" ht="20.100000000000001" customHeight="1">
      <c r="A52" s="864"/>
      <c r="B52" s="864"/>
      <c r="C52" s="864"/>
      <c r="D52" s="864"/>
      <c r="E52" s="885"/>
    </row>
    <row r="53" spans="1:5" ht="20.100000000000001" customHeight="1">
      <c r="A53" s="864"/>
      <c r="B53" s="864"/>
      <c r="C53" s="864"/>
      <c r="D53" s="864"/>
      <c r="E53" s="885"/>
    </row>
    <row r="54" spans="1:5" ht="20.100000000000001" customHeight="1">
      <c r="A54" s="864"/>
      <c r="B54" s="864"/>
      <c r="C54" s="864"/>
      <c r="D54" s="864"/>
      <c r="E54" s="885"/>
    </row>
    <row r="55" spans="1:5" ht="20.100000000000001" customHeight="1">
      <c r="A55" s="864"/>
      <c r="B55" s="864"/>
      <c r="C55" s="864"/>
      <c r="D55" s="864"/>
      <c r="E55" s="885"/>
    </row>
    <row r="56" spans="1:5" ht="20.100000000000001" customHeight="1">
      <c r="A56" s="864"/>
      <c r="B56" s="864"/>
      <c r="C56" s="864"/>
      <c r="D56" s="864"/>
      <c r="E56" s="885"/>
    </row>
    <row r="57" spans="1:5" ht="20.100000000000001" customHeight="1">
      <c r="A57" s="864"/>
      <c r="B57" s="864"/>
      <c r="C57" s="864"/>
      <c r="D57" s="864"/>
      <c r="E57" s="885"/>
    </row>
    <row r="58" spans="1:5" ht="20.100000000000001" customHeight="1">
      <c r="A58" s="864"/>
      <c r="B58" s="864"/>
      <c r="C58" s="864"/>
      <c r="D58" s="864"/>
      <c r="E58" s="885"/>
    </row>
    <row r="59" spans="1:5" ht="20.100000000000001" customHeight="1">
      <c r="A59" s="864"/>
      <c r="B59" s="864"/>
      <c r="C59" s="864"/>
      <c r="D59" s="864"/>
      <c r="E59" s="885"/>
    </row>
    <row r="60" spans="1:5" ht="20.100000000000001" customHeight="1">
      <c r="A60" s="885"/>
      <c r="B60" s="885"/>
      <c r="C60" s="885"/>
      <c r="D60" s="885"/>
      <c r="E60" s="885"/>
    </row>
    <row r="61" spans="1:5" ht="20.100000000000001" customHeight="1">
      <c r="A61" s="885"/>
      <c r="B61" s="885"/>
      <c r="C61" s="885"/>
      <c r="D61" s="885"/>
      <c r="E61" s="885"/>
    </row>
    <row r="62" spans="1:5" ht="20.100000000000001" customHeight="1">
      <c r="A62" s="885"/>
      <c r="B62" s="885"/>
      <c r="C62" s="885"/>
      <c r="D62" s="885"/>
      <c r="E62" s="885"/>
    </row>
    <row r="63" spans="1:5" ht="20.100000000000001" customHeight="1">
      <c r="A63" s="885"/>
      <c r="B63" s="885"/>
      <c r="C63" s="885"/>
      <c r="D63" s="885"/>
      <c r="E63" s="885"/>
    </row>
    <row r="64" spans="1:5" ht="20.100000000000001" customHeight="1">
      <c r="A64" s="885"/>
      <c r="B64" s="885"/>
      <c r="C64" s="885"/>
      <c r="D64" s="885"/>
      <c r="E64" s="885"/>
    </row>
    <row r="65" spans="1:5" ht="20.100000000000001" customHeight="1">
      <c r="A65" s="885"/>
      <c r="B65" s="885"/>
      <c r="C65" s="885"/>
      <c r="D65" s="885"/>
      <c r="E65" s="885"/>
    </row>
    <row r="66" spans="1:5" ht="20.100000000000001" customHeight="1">
      <c r="A66" s="885"/>
      <c r="B66" s="885"/>
      <c r="C66" s="885"/>
      <c r="D66" s="885"/>
      <c r="E66" s="885"/>
    </row>
    <row r="67" spans="1:5" ht="20.100000000000001" customHeight="1">
      <c r="A67" s="885"/>
      <c r="B67" s="885"/>
      <c r="C67" s="885"/>
      <c r="D67" s="885"/>
      <c r="E67" s="885"/>
    </row>
    <row r="68" spans="1:5" ht="20.100000000000001" customHeight="1">
      <c r="A68" s="885"/>
      <c r="B68" s="885"/>
      <c r="C68" s="885"/>
      <c r="D68" s="885"/>
      <c r="E68" s="885"/>
    </row>
    <row r="69" spans="1:5" ht="20.100000000000001" customHeight="1">
      <c r="A69" s="885"/>
      <c r="B69" s="885"/>
      <c r="C69" s="885"/>
      <c r="D69" s="885"/>
      <c r="E69" s="885"/>
    </row>
    <row r="70" spans="1:5" ht="20.100000000000001" customHeight="1">
      <c r="A70" s="885"/>
      <c r="B70" s="885"/>
      <c r="C70" s="885"/>
      <c r="D70" s="885"/>
      <c r="E70" s="885"/>
    </row>
    <row r="71" spans="1:5" ht="20.100000000000001" customHeight="1">
      <c r="A71" s="885"/>
      <c r="B71" s="885"/>
      <c r="C71" s="885"/>
      <c r="D71" s="885"/>
      <c r="E71" s="885"/>
    </row>
    <row r="72" spans="1:5" ht="20.100000000000001" customHeight="1">
      <c r="A72" s="885"/>
      <c r="B72" s="885"/>
      <c r="C72" s="885"/>
      <c r="D72" s="885"/>
      <c r="E72" s="885"/>
    </row>
    <row r="73" spans="1:5" ht="20.100000000000001" customHeight="1">
      <c r="A73" s="885"/>
      <c r="B73" s="885"/>
      <c r="C73" s="885"/>
      <c r="D73" s="885"/>
      <c r="E73" s="885"/>
    </row>
    <row r="74" spans="1:5" ht="20.100000000000001" customHeight="1">
      <c r="A74" s="885"/>
      <c r="B74" s="885"/>
      <c r="C74" s="885"/>
      <c r="D74" s="885"/>
      <c r="E74" s="885"/>
    </row>
    <row r="75" spans="1:5" ht="20.100000000000001" customHeight="1">
      <c r="A75" s="885"/>
      <c r="B75" s="885"/>
      <c r="C75" s="885"/>
      <c r="D75" s="885"/>
      <c r="E75" s="885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/>
  </sheetViews>
  <sheetFormatPr defaultColWidth="6.77734375" defaultRowHeight="12.75"/>
  <cols>
    <col min="1" max="1" width="1.33203125" style="928" customWidth="1"/>
    <col min="2" max="2" width="34.33203125" style="928" customWidth="1"/>
    <col min="3" max="3" width="8.5546875" style="928" customWidth="1"/>
    <col min="4" max="4" width="8.109375" style="928" customWidth="1"/>
    <col min="5" max="5" width="16.33203125" style="928" customWidth="1"/>
    <col min="6" max="6" width="8" style="928" customWidth="1"/>
    <col min="7" max="9" width="4.33203125" style="928" customWidth="1"/>
    <col min="10" max="16384" width="6.77734375" style="928"/>
  </cols>
  <sheetData>
    <row r="1" spans="1:6" s="422" customFormat="1" ht="20.100000000000001" customHeight="1">
      <c r="A1" s="420" t="s">
        <v>741</v>
      </c>
      <c r="B1" s="419"/>
      <c r="C1" s="927"/>
      <c r="D1" s="419"/>
    </row>
    <row r="2" spans="1:6" ht="20.100000000000001" customHeight="1">
      <c r="A2" s="418"/>
      <c r="B2" s="865"/>
      <c r="C2" s="864"/>
      <c r="D2" s="865"/>
    </row>
    <row r="3" spans="1:6" s="421" customFormat="1" ht="15.95" customHeight="1">
      <c r="A3" s="417"/>
      <c r="B3" s="417"/>
      <c r="C3" s="417"/>
      <c r="D3" s="523"/>
      <c r="E3" s="935" t="s">
        <v>450</v>
      </c>
    </row>
    <row r="4" spans="1:6" s="881" customFormat="1" ht="15.95" customHeight="1">
      <c r="A4" s="925"/>
      <c r="B4" s="925"/>
      <c r="C4" s="923" t="s">
        <v>125</v>
      </c>
      <c r="D4" s="923" t="s">
        <v>125</v>
      </c>
      <c r="E4" s="923" t="s">
        <v>731</v>
      </c>
    </row>
    <row r="5" spans="1:6" s="881" customFormat="1" ht="15.95" customHeight="1">
      <c r="A5" s="921"/>
      <c r="B5" s="921"/>
      <c r="C5" s="920" t="s">
        <v>467</v>
      </c>
      <c r="D5" s="213" t="s">
        <v>618</v>
      </c>
      <c r="E5" s="920" t="s">
        <v>732</v>
      </c>
    </row>
    <row r="6" spans="1:6" s="881" customFormat="1" ht="20.100000000000001" customHeight="1">
      <c r="A6" s="919"/>
      <c r="B6" s="919"/>
      <c r="C6" s="216"/>
      <c r="D6" s="216"/>
      <c r="E6" s="216"/>
    </row>
    <row r="7" spans="1:6" s="915" customFormat="1" ht="20.100000000000001" customHeight="1">
      <c r="A7" s="903" t="s">
        <v>148</v>
      </c>
      <c r="B7" s="903"/>
      <c r="C7" s="934">
        <f>+C8+C9+C14</f>
        <v>7826</v>
      </c>
      <c r="D7" s="934">
        <f>+D8+D9+D14</f>
        <v>7433</v>
      </c>
      <c r="E7" s="931">
        <f t="shared" ref="E7:E26" si="0">D7/C7*100</f>
        <v>94.978277536417067</v>
      </c>
    </row>
    <row r="8" spans="1:6" s="915" customFormat="1" ht="20.100000000000001" customHeight="1">
      <c r="A8" s="933" t="s">
        <v>291</v>
      </c>
      <c r="B8" s="933"/>
      <c r="C8" s="932">
        <v>178</v>
      </c>
      <c r="D8" s="932">
        <v>143</v>
      </c>
      <c r="E8" s="931">
        <f t="shared" si="0"/>
        <v>80.337078651685388</v>
      </c>
      <c r="F8" s="938"/>
    </row>
    <row r="9" spans="1:6" s="915" customFormat="1" ht="20.100000000000001" customHeight="1">
      <c r="A9" s="933" t="s">
        <v>714</v>
      </c>
      <c r="B9" s="933"/>
      <c r="C9" s="932">
        <f>+SUM(C10:C13)</f>
        <v>1706</v>
      </c>
      <c r="D9" s="932">
        <f>+SUM(D10:D13)</f>
        <v>1614</v>
      </c>
      <c r="E9" s="931">
        <f t="shared" si="0"/>
        <v>94.607268464243845</v>
      </c>
      <c r="F9" s="932"/>
    </row>
    <row r="10" spans="1:6" s="881" customFormat="1" ht="20.100000000000001" customHeight="1">
      <c r="A10" s="865"/>
      <c r="B10" s="906" t="s">
        <v>79</v>
      </c>
      <c r="C10" s="930">
        <v>50</v>
      </c>
      <c r="D10" s="930">
        <v>41</v>
      </c>
      <c r="E10" s="929">
        <f t="shared" si="0"/>
        <v>82</v>
      </c>
    </row>
    <row r="11" spans="1:6" s="881" customFormat="1" ht="19.5" customHeight="1">
      <c r="A11" s="865"/>
      <c r="B11" s="906" t="s">
        <v>75</v>
      </c>
      <c r="C11" s="930">
        <v>825</v>
      </c>
      <c r="D11" s="930">
        <v>877</v>
      </c>
      <c r="E11" s="929">
        <f t="shared" si="0"/>
        <v>106.3030303030303</v>
      </c>
    </row>
    <row r="12" spans="1:6" s="881" customFormat="1" ht="19.5" customHeight="1">
      <c r="A12" s="865"/>
      <c r="B12" s="906" t="s">
        <v>455</v>
      </c>
      <c r="C12" s="930">
        <v>68</v>
      </c>
      <c r="D12" s="930">
        <v>80</v>
      </c>
      <c r="E12" s="929">
        <f t="shared" si="0"/>
        <v>117.64705882352942</v>
      </c>
    </row>
    <row r="13" spans="1:6" s="881" customFormat="1" ht="20.100000000000001" customHeight="1">
      <c r="A13" s="865"/>
      <c r="B13" s="906" t="s">
        <v>142</v>
      </c>
      <c r="C13" s="930">
        <v>763</v>
      </c>
      <c r="D13" s="930">
        <v>616</v>
      </c>
      <c r="E13" s="929">
        <f t="shared" si="0"/>
        <v>80.733944954128447</v>
      </c>
    </row>
    <row r="14" spans="1:6" s="915" customFormat="1" ht="20.100000000000001" customHeight="1">
      <c r="A14" s="933" t="s">
        <v>51</v>
      </c>
      <c r="B14" s="933"/>
      <c r="C14" s="932">
        <f>SUM(C15:C26)</f>
        <v>5942</v>
      </c>
      <c r="D14" s="932">
        <f>SUM(D15:D26)</f>
        <v>5676</v>
      </c>
      <c r="E14" s="931">
        <f t="shared" si="0"/>
        <v>95.523392797038028</v>
      </c>
    </row>
    <row r="15" spans="1:6" s="881" customFormat="1" ht="20.100000000000001" customHeight="1">
      <c r="A15" s="865"/>
      <c r="B15" s="906" t="s">
        <v>451</v>
      </c>
      <c r="C15" s="930">
        <v>3192</v>
      </c>
      <c r="D15" s="930">
        <v>2680</v>
      </c>
      <c r="E15" s="929">
        <f t="shared" si="0"/>
        <v>83.959899749373434</v>
      </c>
    </row>
    <row r="16" spans="1:6" s="881" customFormat="1" ht="20.100000000000001" customHeight="1">
      <c r="A16" s="865"/>
      <c r="B16" s="906" t="s">
        <v>453</v>
      </c>
      <c r="C16" s="930">
        <v>327</v>
      </c>
      <c r="D16" s="930">
        <v>313</v>
      </c>
      <c r="E16" s="929">
        <f t="shared" si="0"/>
        <v>95.718654434250766</v>
      </c>
    </row>
    <row r="17" spans="1:7" s="881" customFormat="1" ht="20.100000000000001" customHeight="1">
      <c r="A17" s="865"/>
      <c r="B17" s="906" t="s">
        <v>147</v>
      </c>
      <c r="C17" s="930">
        <v>445</v>
      </c>
      <c r="D17" s="930">
        <v>432</v>
      </c>
      <c r="E17" s="929">
        <f t="shared" si="0"/>
        <v>97.078651685393254</v>
      </c>
    </row>
    <row r="18" spans="1:7" s="881" customFormat="1" ht="20.100000000000001" customHeight="1">
      <c r="A18" s="865"/>
      <c r="B18" s="906" t="s">
        <v>143</v>
      </c>
      <c r="C18" s="930">
        <v>243</v>
      </c>
      <c r="D18" s="930">
        <v>269</v>
      </c>
      <c r="E18" s="929">
        <f t="shared" si="0"/>
        <v>110.69958847736625</v>
      </c>
    </row>
    <row r="19" spans="1:7" s="881" customFormat="1" ht="21.75" customHeight="1">
      <c r="A19" s="865"/>
      <c r="B19" s="906" t="s">
        <v>454</v>
      </c>
      <c r="C19" s="930">
        <v>100</v>
      </c>
      <c r="D19" s="930">
        <v>99</v>
      </c>
      <c r="E19" s="929">
        <f t="shared" si="0"/>
        <v>99</v>
      </c>
    </row>
    <row r="20" spans="1:7" s="881" customFormat="1" ht="20.100000000000001" customHeight="1">
      <c r="A20" s="865"/>
      <c r="B20" s="906" t="s">
        <v>452</v>
      </c>
      <c r="C20" s="930">
        <v>275</v>
      </c>
      <c r="D20" s="930">
        <v>444</v>
      </c>
      <c r="E20" s="929">
        <f t="shared" si="0"/>
        <v>161.45454545454544</v>
      </c>
    </row>
    <row r="21" spans="1:7" s="881" customFormat="1" ht="30" customHeight="1">
      <c r="A21" s="865"/>
      <c r="B21" s="906" t="s">
        <v>456</v>
      </c>
      <c r="C21" s="930">
        <v>451</v>
      </c>
      <c r="D21" s="930">
        <v>480</v>
      </c>
      <c r="E21" s="929">
        <f t="shared" si="0"/>
        <v>106.43015521064301</v>
      </c>
    </row>
    <row r="22" spans="1:7" s="881" customFormat="1" ht="20.100000000000001" customHeight="1">
      <c r="A22" s="865"/>
      <c r="B22" s="906" t="s">
        <v>146</v>
      </c>
      <c r="C22" s="930">
        <v>218</v>
      </c>
      <c r="D22" s="930">
        <v>277</v>
      </c>
      <c r="E22" s="929">
        <f t="shared" si="0"/>
        <v>127.06422018348624</v>
      </c>
    </row>
    <row r="23" spans="1:7" s="881" customFormat="1" ht="21" customHeight="1">
      <c r="A23" s="865"/>
      <c r="B23" s="906" t="s">
        <v>141</v>
      </c>
      <c r="C23" s="930">
        <v>47</v>
      </c>
      <c r="D23" s="930">
        <v>61</v>
      </c>
      <c r="E23" s="929">
        <f t="shared" si="0"/>
        <v>129.78723404255319</v>
      </c>
    </row>
    <row r="24" spans="1:7" s="881" customFormat="1" ht="20.100000000000001" customHeight="1">
      <c r="A24" s="865"/>
      <c r="B24" s="906" t="s">
        <v>144</v>
      </c>
      <c r="C24" s="930">
        <v>129</v>
      </c>
      <c r="D24" s="930">
        <v>82</v>
      </c>
      <c r="E24" s="929">
        <f t="shared" si="0"/>
        <v>63.565891472868216</v>
      </c>
    </row>
    <row r="25" spans="1:7" s="885" customFormat="1" ht="29.25" customHeight="1">
      <c r="A25" s="865"/>
      <c r="B25" s="906" t="s">
        <v>602</v>
      </c>
      <c r="C25" s="930">
        <v>379</v>
      </c>
      <c r="D25" s="930">
        <v>422</v>
      </c>
      <c r="E25" s="929">
        <f t="shared" si="0"/>
        <v>111.34564643799472</v>
      </c>
    </row>
    <row r="26" spans="1:7" s="885" customFormat="1" ht="20.100000000000001" customHeight="1">
      <c r="A26" s="865"/>
      <c r="B26" s="906" t="s">
        <v>145</v>
      </c>
      <c r="C26" s="930">
        <v>136</v>
      </c>
      <c r="D26" s="930">
        <v>117</v>
      </c>
      <c r="E26" s="929">
        <f t="shared" si="0"/>
        <v>86.029411764705884</v>
      </c>
    </row>
    <row r="27" spans="1:7" s="885" customFormat="1" ht="20.100000000000001" customHeight="1">
      <c r="A27" s="865"/>
      <c r="B27" s="906"/>
      <c r="C27" s="864"/>
      <c r="D27" s="864"/>
      <c r="E27" s="864"/>
      <c r="F27" s="864"/>
      <c r="G27" s="864"/>
    </row>
    <row r="28" spans="1:7" ht="20.100000000000001" customHeight="1">
      <c r="A28" s="865"/>
      <c r="B28" s="865"/>
      <c r="C28" s="865"/>
      <c r="D28" s="865"/>
      <c r="E28" s="885"/>
      <c r="F28" s="885"/>
    </row>
    <row r="29" spans="1:7" ht="20.100000000000001" customHeight="1">
      <c r="A29" s="865"/>
      <c r="B29" s="865"/>
      <c r="C29" s="865"/>
      <c r="D29" s="865"/>
      <c r="E29" s="885"/>
      <c r="F29" s="885"/>
    </row>
    <row r="30" spans="1:7" ht="20.100000000000001" customHeight="1">
      <c r="A30" s="865"/>
      <c r="B30" s="865"/>
      <c r="C30" s="865"/>
      <c r="D30" s="865"/>
      <c r="E30" s="885"/>
      <c r="F30" s="885"/>
    </row>
    <row r="31" spans="1:7" ht="20.100000000000001" customHeight="1">
      <c r="A31" s="865"/>
      <c r="B31" s="865"/>
      <c r="C31" s="865"/>
      <c r="D31" s="865"/>
      <c r="E31" s="885"/>
      <c r="F31" s="885"/>
    </row>
    <row r="32" spans="1:7" ht="20.100000000000001" customHeight="1">
      <c r="A32" s="865"/>
      <c r="B32" s="865"/>
      <c r="C32" s="865"/>
      <c r="D32" s="865"/>
      <c r="E32" s="885"/>
      <c r="F32" s="885"/>
    </row>
    <row r="33" spans="1:6" ht="20.100000000000001" customHeight="1">
      <c r="A33" s="865"/>
      <c r="B33" s="865"/>
      <c r="C33" s="865"/>
      <c r="D33" s="865"/>
      <c r="E33" s="885"/>
      <c r="F33" s="885"/>
    </row>
    <row r="34" spans="1:6" ht="20.100000000000001" customHeight="1">
      <c r="A34" s="865"/>
      <c r="B34" s="865"/>
      <c r="C34" s="865"/>
      <c r="D34" s="865"/>
      <c r="E34" s="885"/>
      <c r="F34" s="885"/>
    </row>
    <row r="35" spans="1:6" ht="20.100000000000001" customHeight="1">
      <c r="A35" s="865"/>
      <c r="B35" s="865"/>
      <c r="C35" s="865"/>
      <c r="D35" s="865"/>
      <c r="E35" s="885"/>
      <c r="F35" s="885"/>
    </row>
    <row r="36" spans="1:6" ht="20.100000000000001" customHeight="1">
      <c r="A36" s="865"/>
      <c r="B36" s="865"/>
      <c r="C36" s="865"/>
      <c r="D36" s="865"/>
      <c r="E36" s="885"/>
      <c r="F36" s="885"/>
    </row>
    <row r="37" spans="1:6" ht="20.100000000000001" customHeight="1">
      <c r="A37" s="865"/>
      <c r="B37" s="865"/>
      <c r="C37" s="865"/>
      <c r="D37" s="865"/>
      <c r="E37" s="885"/>
      <c r="F37" s="885"/>
    </row>
    <row r="38" spans="1:6" ht="20.100000000000001" customHeight="1">
      <c r="A38" s="865"/>
      <c r="B38" s="865"/>
      <c r="C38" s="865"/>
      <c r="D38" s="865"/>
      <c r="E38" s="885"/>
      <c r="F38" s="885"/>
    </row>
    <row r="39" spans="1:6" ht="20.100000000000001" customHeight="1">
      <c r="A39" s="865"/>
      <c r="B39" s="865"/>
      <c r="C39" s="865"/>
      <c r="D39" s="865"/>
      <c r="E39" s="885"/>
      <c r="F39" s="885"/>
    </row>
    <row r="40" spans="1:6" ht="20.100000000000001" customHeight="1">
      <c r="A40" s="865"/>
      <c r="B40" s="865"/>
      <c r="C40" s="865"/>
      <c r="D40" s="865"/>
      <c r="E40" s="885"/>
      <c r="F40" s="885"/>
    </row>
    <row r="41" spans="1:6" ht="20.100000000000001" customHeight="1">
      <c r="A41" s="865"/>
      <c r="B41" s="865"/>
      <c r="C41" s="865"/>
      <c r="D41" s="865"/>
      <c r="E41" s="885"/>
      <c r="F41" s="885"/>
    </row>
    <row r="42" spans="1:6" ht="20.100000000000001" customHeight="1">
      <c r="A42" s="865"/>
      <c r="B42" s="865"/>
      <c r="C42" s="865"/>
      <c r="D42" s="865"/>
      <c r="E42" s="885"/>
      <c r="F42" s="885"/>
    </row>
    <row r="43" spans="1:6" ht="20.100000000000001" customHeight="1">
      <c r="A43" s="865"/>
      <c r="B43" s="865"/>
      <c r="C43" s="865"/>
      <c r="D43" s="865"/>
      <c r="E43" s="885"/>
      <c r="F43" s="885"/>
    </row>
    <row r="44" spans="1:6" ht="20.100000000000001" customHeight="1">
      <c r="A44" s="865"/>
      <c r="B44" s="865"/>
      <c r="C44" s="865"/>
      <c r="D44" s="865"/>
      <c r="E44" s="885"/>
      <c r="F44" s="885"/>
    </row>
    <row r="45" spans="1:6" ht="20.100000000000001" customHeight="1">
      <c r="A45" s="865"/>
      <c r="B45" s="865"/>
      <c r="C45" s="865"/>
      <c r="D45" s="865"/>
      <c r="E45" s="885"/>
      <c r="F45" s="885"/>
    </row>
    <row r="46" spans="1:6" ht="20.100000000000001" customHeight="1">
      <c r="A46" s="865"/>
      <c r="B46" s="865"/>
      <c r="C46" s="865"/>
      <c r="D46" s="865"/>
      <c r="E46" s="885"/>
      <c r="F46" s="885"/>
    </row>
    <row r="47" spans="1:6" ht="20.100000000000001" customHeight="1">
      <c r="A47" s="865"/>
      <c r="B47" s="865"/>
      <c r="C47" s="865"/>
      <c r="D47" s="865"/>
      <c r="E47" s="885"/>
      <c r="F47" s="885"/>
    </row>
    <row r="48" spans="1:6" ht="20.100000000000001" customHeight="1">
      <c r="A48" s="865"/>
      <c r="B48" s="865"/>
      <c r="C48" s="865"/>
      <c r="D48" s="865"/>
      <c r="E48" s="885"/>
      <c r="F48" s="885"/>
    </row>
    <row r="49" spans="1:6" ht="20.100000000000001" customHeight="1">
      <c r="A49" s="865"/>
      <c r="B49" s="865"/>
      <c r="C49" s="865"/>
      <c r="D49" s="865"/>
      <c r="E49" s="885"/>
      <c r="F49" s="885"/>
    </row>
    <row r="50" spans="1:6" ht="20.100000000000001" customHeight="1">
      <c r="A50" s="864"/>
      <c r="B50" s="864"/>
      <c r="C50" s="864"/>
      <c r="D50" s="864"/>
      <c r="E50" s="885"/>
      <c r="F50" s="885"/>
    </row>
    <row r="51" spans="1:6" ht="20.100000000000001" customHeight="1">
      <c r="A51" s="864"/>
      <c r="B51" s="864"/>
      <c r="C51" s="864"/>
      <c r="D51" s="864"/>
      <c r="E51" s="885"/>
      <c r="F51" s="885"/>
    </row>
    <row r="52" spans="1:6" ht="20.100000000000001" customHeight="1">
      <c r="A52" s="864"/>
      <c r="B52" s="864"/>
      <c r="C52" s="864"/>
      <c r="D52" s="864"/>
      <c r="E52" s="885"/>
      <c r="F52" s="885"/>
    </row>
    <row r="53" spans="1:6" ht="20.100000000000001" customHeight="1">
      <c r="A53" s="864"/>
      <c r="B53" s="864"/>
      <c r="C53" s="864"/>
      <c r="D53" s="864"/>
      <c r="E53" s="885"/>
      <c r="F53" s="885"/>
    </row>
    <row r="54" spans="1:6" ht="20.100000000000001" customHeight="1">
      <c r="A54" s="864"/>
      <c r="B54" s="864"/>
      <c r="C54" s="864"/>
      <c r="D54" s="864"/>
      <c r="E54" s="885"/>
      <c r="F54" s="885"/>
    </row>
    <row r="55" spans="1:6" ht="20.100000000000001" customHeight="1">
      <c r="A55" s="864"/>
      <c r="B55" s="864"/>
      <c r="C55" s="864"/>
      <c r="D55" s="864"/>
      <c r="E55" s="885"/>
      <c r="F55" s="885"/>
    </row>
    <row r="56" spans="1:6" ht="20.100000000000001" customHeight="1">
      <c r="A56" s="864"/>
      <c r="B56" s="864"/>
      <c r="C56" s="864"/>
      <c r="D56" s="864"/>
      <c r="E56" s="885"/>
      <c r="F56" s="885"/>
    </row>
    <row r="57" spans="1:6" ht="20.100000000000001" customHeight="1">
      <c r="A57" s="864"/>
      <c r="B57" s="864"/>
      <c r="C57" s="864"/>
      <c r="D57" s="864"/>
      <c r="E57" s="885"/>
      <c r="F57" s="885"/>
    </row>
    <row r="58" spans="1:6" ht="20.100000000000001" customHeight="1">
      <c r="A58" s="864"/>
      <c r="B58" s="864"/>
      <c r="C58" s="864"/>
      <c r="D58" s="864"/>
      <c r="E58" s="885"/>
      <c r="F58" s="885"/>
    </row>
    <row r="59" spans="1:6" ht="20.100000000000001" customHeight="1">
      <c r="A59" s="885"/>
      <c r="B59" s="885"/>
      <c r="C59" s="885"/>
      <c r="D59" s="885"/>
      <c r="E59" s="885"/>
      <c r="F59" s="885"/>
    </row>
    <row r="60" spans="1:6" ht="20.100000000000001" customHeight="1">
      <c r="A60" s="885"/>
      <c r="B60" s="885"/>
      <c r="C60" s="885"/>
      <c r="D60" s="885"/>
      <c r="E60" s="885"/>
      <c r="F60" s="885"/>
    </row>
    <row r="61" spans="1:6" ht="20.100000000000001" customHeight="1">
      <c r="A61" s="885"/>
      <c r="B61" s="885"/>
      <c r="C61" s="885"/>
      <c r="D61" s="885"/>
      <c r="E61" s="885"/>
      <c r="F61" s="885"/>
    </row>
    <row r="62" spans="1:6" ht="20.100000000000001" customHeight="1">
      <c r="A62" s="885"/>
      <c r="B62" s="885"/>
      <c r="C62" s="885"/>
      <c r="D62" s="885"/>
      <c r="E62" s="885"/>
      <c r="F62" s="885"/>
    </row>
    <row r="63" spans="1:6" ht="20.100000000000001" customHeight="1">
      <c r="A63" s="885"/>
      <c r="B63" s="885"/>
      <c r="C63" s="885"/>
      <c r="D63" s="885"/>
      <c r="E63" s="885"/>
      <c r="F63" s="885"/>
    </row>
    <row r="64" spans="1:6" ht="20.100000000000001" customHeight="1">
      <c r="A64" s="885"/>
      <c r="B64" s="885"/>
      <c r="C64" s="885"/>
      <c r="D64" s="885"/>
      <c r="E64" s="885"/>
      <c r="F64" s="885"/>
    </row>
    <row r="65" spans="1:6" ht="20.100000000000001" customHeight="1">
      <c r="A65" s="885"/>
      <c r="B65" s="885"/>
      <c r="C65" s="885"/>
      <c r="D65" s="885"/>
      <c r="E65" s="885"/>
      <c r="F65" s="885"/>
    </row>
    <row r="66" spans="1:6" ht="20.100000000000001" customHeight="1">
      <c r="A66" s="885"/>
      <c r="B66" s="885"/>
      <c r="C66" s="885"/>
      <c r="D66" s="885"/>
      <c r="E66" s="885"/>
      <c r="F66" s="885"/>
    </row>
    <row r="67" spans="1:6" ht="20.100000000000001" customHeight="1">
      <c r="A67" s="885"/>
      <c r="B67" s="885"/>
      <c r="C67" s="885"/>
      <c r="D67" s="885"/>
      <c r="E67" s="885"/>
      <c r="F67" s="885"/>
    </row>
    <row r="68" spans="1:6" ht="20.100000000000001" customHeight="1">
      <c r="A68" s="885"/>
      <c r="B68" s="885"/>
      <c r="C68" s="885"/>
      <c r="D68" s="885"/>
      <c r="E68" s="885"/>
      <c r="F68" s="885"/>
    </row>
    <row r="69" spans="1:6" ht="20.100000000000001" customHeight="1">
      <c r="A69" s="885"/>
      <c r="B69" s="885"/>
      <c r="C69" s="885"/>
      <c r="D69" s="885"/>
      <c r="E69" s="885"/>
      <c r="F69" s="885"/>
    </row>
    <row r="70" spans="1:6" ht="20.100000000000001" customHeight="1">
      <c r="A70" s="885"/>
      <c r="B70" s="885"/>
      <c r="C70" s="885"/>
      <c r="D70" s="885"/>
      <c r="E70" s="885"/>
      <c r="F70" s="885"/>
    </row>
    <row r="71" spans="1:6" ht="20.100000000000001" customHeight="1">
      <c r="A71" s="885"/>
      <c r="B71" s="885"/>
      <c r="C71" s="885"/>
      <c r="D71" s="885"/>
      <c r="E71" s="885"/>
      <c r="F71" s="885"/>
    </row>
    <row r="72" spans="1:6" ht="20.100000000000001" customHeight="1">
      <c r="A72" s="885"/>
      <c r="B72" s="885"/>
      <c r="C72" s="885"/>
      <c r="D72" s="885"/>
      <c r="E72" s="885"/>
      <c r="F72" s="885"/>
    </row>
    <row r="73" spans="1:6" ht="20.100000000000001" customHeight="1">
      <c r="A73" s="885"/>
      <c r="B73" s="885"/>
      <c r="C73" s="885"/>
      <c r="D73" s="885"/>
      <c r="E73" s="885"/>
      <c r="F73" s="885"/>
    </row>
    <row r="74" spans="1:6" ht="20.100000000000001" customHeight="1">
      <c r="A74" s="885"/>
      <c r="B74" s="885"/>
      <c r="C74" s="885"/>
      <c r="D74" s="885"/>
      <c r="E74" s="885"/>
      <c r="F74" s="885"/>
    </row>
    <row r="75" spans="1:6" ht="20.100000000000001" customHeight="1">
      <c r="A75" s="885"/>
      <c r="B75" s="885"/>
      <c r="C75" s="885"/>
      <c r="D75" s="885"/>
      <c r="E75" s="885"/>
      <c r="F75" s="885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/>
  </sheetViews>
  <sheetFormatPr defaultColWidth="8" defaultRowHeight="15.75"/>
  <cols>
    <col min="1" max="1" width="1.33203125" style="85" customWidth="1"/>
    <col min="2" max="2" width="32.6640625" style="85" customWidth="1"/>
    <col min="3" max="5" width="6.77734375" style="85" customWidth="1"/>
    <col min="6" max="7" width="5.21875" style="85" customWidth="1"/>
    <col min="8" max="8" width="5.21875" style="474" customWidth="1"/>
    <col min="9" max="16384" width="8" style="85"/>
  </cols>
  <sheetData>
    <row r="1" spans="1:15" ht="18.75" customHeight="1">
      <c r="A1" s="91" t="s">
        <v>558</v>
      </c>
      <c r="B1" s="91"/>
    </row>
    <row r="2" spans="1:15" ht="18" customHeight="1">
      <c r="A2" s="91"/>
      <c r="B2" s="91"/>
    </row>
    <row r="3" spans="1:15" ht="18" customHeight="1">
      <c r="A3" s="86"/>
      <c r="B3" s="90"/>
      <c r="C3" s="489"/>
      <c r="D3" s="489"/>
      <c r="E3" s="489"/>
      <c r="F3" s="489"/>
      <c r="G3" s="489"/>
      <c r="H3" s="488" t="s">
        <v>378</v>
      </c>
    </row>
    <row r="4" spans="1:15" ht="15.95" customHeight="1">
      <c r="A4" s="89"/>
      <c r="B4" s="487"/>
      <c r="C4" s="249" t="s">
        <v>556</v>
      </c>
      <c r="D4" s="249" t="s">
        <v>129</v>
      </c>
      <c r="E4" s="249" t="s">
        <v>465</v>
      </c>
      <c r="F4" s="963" t="s">
        <v>525</v>
      </c>
      <c r="G4" s="963"/>
      <c r="H4" s="963"/>
    </row>
    <row r="5" spans="1:15" ht="15.95" customHeight="1">
      <c r="A5" s="87"/>
      <c r="B5" s="486"/>
      <c r="C5" s="247" t="s">
        <v>176</v>
      </c>
      <c r="D5" s="247" t="s">
        <v>175</v>
      </c>
      <c r="E5" s="247" t="s">
        <v>125</v>
      </c>
      <c r="F5" s="964" t="s">
        <v>390</v>
      </c>
      <c r="G5" s="964"/>
      <c r="H5" s="964"/>
    </row>
    <row r="6" spans="1:15" ht="15.95" customHeight="1">
      <c r="A6" s="87"/>
      <c r="B6" s="486"/>
      <c r="C6" s="247" t="s">
        <v>124</v>
      </c>
      <c r="D6" s="247" t="s">
        <v>124</v>
      </c>
      <c r="E6" s="247" t="s">
        <v>124</v>
      </c>
      <c r="F6" s="247" t="s">
        <v>316</v>
      </c>
      <c r="G6" s="247" t="s">
        <v>382</v>
      </c>
      <c r="H6" s="248" t="s">
        <v>177</v>
      </c>
    </row>
    <row r="7" spans="1:15" ht="15.95" customHeight="1">
      <c r="A7" s="86"/>
      <c r="B7" s="88"/>
      <c r="C7" s="247">
        <v>2020</v>
      </c>
      <c r="D7" s="247">
        <v>2020</v>
      </c>
      <c r="E7" s="247">
        <v>2020</v>
      </c>
      <c r="F7" s="247" t="s">
        <v>124</v>
      </c>
      <c r="G7" s="247" t="s">
        <v>124</v>
      </c>
      <c r="H7" s="247" t="s">
        <v>124</v>
      </c>
    </row>
    <row r="8" spans="1:15" ht="15.95" customHeight="1">
      <c r="A8" s="86"/>
      <c r="B8" s="88"/>
      <c r="C8" s="942"/>
      <c r="D8" s="942"/>
      <c r="E8" s="942"/>
      <c r="F8" s="942">
        <v>2020</v>
      </c>
      <c r="G8" s="942">
        <v>2020</v>
      </c>
      <c r="H8" s="942">
        <v>2020</v>
      </c>
    </row>
    <row r="9" spans="1:15" ht="18" customHeight="1">
      <c r="A9" s="86"/>
      <c r="B9" s="88"/>
      <c r="C9" s="247"/>
      <c r="D9" s="247"/>
      <c r="E9" s="247"/>
      <c r="F9" s="247"/>
      <c r="G9" s="247"/>
      <c r="H9" s="247"/>
    </row>
    <row r="10" spans="1:15" ht="20.100000000000001" customHeight="1">
      <c r="A10" s="962" t="s">
        <v>148</v>
      </c>
      <c r="B10" s="962"/>
      <c r="C10" s="490">
        <v>706277.95075135143</v>
      </c>
      <c r="D10" s="490">
        <v>887862.39436744084</v>
      </c>
      <c r="E10" s="490">
        <v>1594140.3451187923</v>
      </c>
      <c r="F10" s="499">
        <v>103.68210982137786</v>
      </c>
      <c r="G10" s="499">
        <v>100.36049384862049</v>
      </c>
      <c r="H10" s="499">
        <v>101.80548729110539</v>
      </c>
      <c r="I10" s="209"/>
      <c r="J10" s="209"/>
      <c r="K10" s="209"/>
      <c r="L10" s="209"/>
      <c r="M10" s="209"/>
      <c r="N10" s="209"/>
      <c r="O10" s="209"/>
    </row>
    <row r="11" spans="1:15" ht="20.100000000000001" customHeight="1">
      <c r="B11" s="478" t="s">
        <v>291</v>
      </c>
      <c r="C11" s="490">
        <v>72377.976678580133</v>
      </c>
      <c r="D11" s="490">
        <v>158542.44163322766</v>
      </c>
      <c r="E11" s="490">
        <v>230920.41831180779</v>
      </c>
      <c r="F11" s="499">
        <v>100.03822902240987</v>
      </c>
      <c r="G11" s="499">
        <v>101.72069748529933</v>
      </c>
      <c r="H11" s="499">
        <v>101.18729989730974</v>
      </c>
      <c r="I11" s="209"/>
      <c r="J11" s="209"/>
      <c r="K11" s="209"/>
      <c r="L11" s="209"/>
      <c r="M11" s="209"/>
      <c r="N11" s="209"/>
      <c r="O11" s="209"/>
    </row>
    <row r="12" spans="1:15" ht="20.100000000000001" customHeight="1">
      <c r="A12" s="86"/>
      <c r="B12" s="480" t="s">
        <v>290</v>
      </c>
      <c r="C12" s="492">
        <v>51451.16891201953</v>
      </c>
      <c r="D12" s="492">
        <v>123911.81664145118</v>
      </c>
      <c r="E12" s="492">
        <v>175362.9855534707</v>
      </c>
      <c r="F12" s="500">
        <v>98.839999999999989</v>
      </c>
      <c r="G12" s="500">
        <v>101.68003843523479</v>
      </c>
      <c r="H12" s="500">
        <v>100.83</v>
      </c>
      <c r="I12" s="209"/>
      <c r="J12" s="209"/>
      <c r="K12" s="209"/>
    </row>
    <row r="13" spans="1:15" ht="20.100000000000001" customHeight="1">
      <c r="A13" s="86"/>
      <c r="B13" s="480" t="s">
        <v>52</v>
      </c>
      <c r="C13" s="492">
        <v>4567.1649600346573</v>
      </c>
      <c r="D13" s="492">
        <v>5039.8620600726954</v>
      </c>
      <c r="E13" s="492">
        <v>9607.0270201073527</v>
      </c>
      <c r="F13" s="500">
        <v>104.28</v>
      </c>
      <c r="G13" s="500">
        <v>100.29356520959251</v>
      </c>
      <c r="H13" s="500">
        <v>102.15</v>
      </c>
      <c r="I13" s="209"/>
      <c r="J13" s="209"/>
      <c r="K13" s="209"/>
    </row>
    <row r="14" spans="1:15" ht="20.100000000000001" customHeight="1">
      <c r="A14" s="86"/>
      <c r="B14" s="480" t="s">
        <v>53</v>
      </c>
      <c r="C14" s="492">
        <v>16359.642806525942</v>
      </c>
      <c r="D14" s="492">
        <v>29590</v>
      </c>
      <c r="E14" s="492">
        <v>45950.405738229761</v>
      </c>
      <c r="F14" s="500">
        <v>102.79</v>
      </c>
      <c r="G14" s="500">
        <v>102.13926747556347</v>
      </c>
      <c r="H14" s="500">
        <v>102.37</v>
      </c>
      <c r="I14" s="209"/>
      <c r="J14" s="209"/>
      <c r="K14" s="209"/>
    </row>
    <row r="15" spans="1:15" ht="20.100000000000001" customHeight="1">
      <c r="B15" s="478" t="s">
        <v>289</v>
      </c>
      <c r="C15" s="490">
        <v>260211.500130117</v>
      </c>
      <c r="D15" s="490">
        <v>315685.69506702636</v>
      </c>
      <c r="E15" s="490">
        <v>575897.19519714336</v>
      </c>
      <c r="F15" s="499">
        <v>104.99626216948663</v>
      </c>
      <c r="G15" s="499">
        <v>101.37807406140486</v>
      </c>
      <c r="H15" s="499">
        <v>102.98153425967529</v>
      </c>
      <c r="I15" s="209"/>
      <c r="J15" s="209"/>
      <c r="K15" s="209"/>
      <c r="L15" s="209"/>
      <c r="M15" s="209"/>
      <c r="N15" s="209"/>
      <c r="O15" s="209"/>
    </row>
    <row r="16" spans="1:15" ht="20.100000000000001" customHeight="1">
      <c r="A16" s="86"/>
      <c r="B16" s="480" t="s">
        <v>288</v>
      </c>
      <c r="C16" s="492">
        <v>224374.80996507138</v>
      </c>
      <c r="D16" s="492">
        <v>261863.71801151393</v>
      </c>
      <c r="E16" s="492">
        <v>486238.52797658532</v>
      </c>
      <c r="F16" s="500">
        <v>105.09714616880454</v>
      </c>
      <c r="G16" s="500">
        <v>100.74269442987043</v>
      </c>
      <c r="H16" s="500">
        <v>102.7063466351206</v>
      </c>
      <c r="I16" s="209"/>
      <c r="J16" s="209"/>
      <c r="K16" s="209"/>
      <c r="L16" s="209"/>
      <c r="M16" s="209"/>
      <c r="N16" s="209"/>
      <c r="O16" s="209"/>
    </row>
    <row r="17" spans="1:15" ht="20.100000000000001" customHeight="1">
      <c r="A17" s="86"/>
      <c r="B17" s="483" t="s">
        <v>79</v>
      </c>
      <c r="C17" s="492">
        <v>37395.651285550332</v>
      </c>
      <c r="D17" s="492">
        <v>46989.450231421557</v>
      </c>
      <c r="E17" s="492">
        <v>84385.101516971888</v>
      </c>
      <c r="F17" s="500">
        <v>95.820000000000007</v>
      </c>
      <c r="G17" s="500">
        <v>93.651063579006163</v>
      </c>
      <c r="H17" s="500">
        <v>94.6</v>
      </c>
      <c r="I17" s="209"/>
      <c r="J17" s="209"/>
      <c r="K17" s="209"/>
    </row>
    <row r="18" spans="1:15" ht="20.100000000000001" customHeight="1">
      <c r="A18" s="86"/>
      <c r="B18" s="483" t="s">
        <v>75</v>
      </c>
      <c r="C18" s="492">
        <v>147153.24272515273</v>
      </c>
      <c r="D18" s="492">
        <v>174189.5307571351</v>
      </c>
      <c r="E18" s="492">
        <v>321342.77348228783</v>
      </c>
      <c r="F18" s="500">
        <v>107.11999999999999</v>
      </c>
      <c r="G18" s="500">
        <v>103.20199913324983</v>
      </c>
      <c r="H18" s="500">
        <v>104.96000000000001</v>
      </c>
      <c r="I18" s="209"/>
      <c r="J18" s="209"/>
      <c r="K18" s="209"/>
    </row>
    <row r="19" spans="1:15" ht="27" customHeight="1">
      <c r="A19" s="86"/>
      <c r="B19" s="482" t="s">
        <v>287</v>
      </c>
      <c r="C19" s="492">
        <v>35138.398721359641</v>
      </c>
      <c r="D19" s="492">
        <v>35166</v>
      </c>
      <c r="E19" s="492">
        <v>70303.771575046601</v>
      </c>
      <c r="F19" s="500">
        <v>107.46</v>
      </c>
      <c r="G19" s="500">
        <v>98.972237739063544</v>
      </c>
      <c r="H19" s="500">
        <v>103.03999999999999</v>
      </c>
      <c r="I19" s="209"/>
      <c r="J19" s="209"/>
      <c r="K19" s="209"/>
    </row>
    <row r="20" spans="1:15" ht="27" customHeight="1">
      <c r="A20" s="86"/>
      <c r="B20" s="482" t="s">
        <v>57</v>
      </c>
      <c r="C20" s="494">
        <v>4687.517233008708</v>
      </c>
      <c r="D20" s="492">
        <v>5519.3641692703313</v>
      </c>
      <c r="E20" s="492">
        <v>10206.881402279039</v>
      </c>
      <c r="F20" s="500">
        <v>106.67</v>
      </c>
      <c r="G20" s="500">
        <v>101.41043657122341</v>
      </c>
      <c r="H20" s="500">
        <v>103.76</v>
      </c>
      <c r="I20" s="209"/>
      <c r="J20" s="209"/>
      <c r="K20" s="209"/>
    </row>
    <row r="21" spans="1:15" ht="20.100000000000001" customHeight="1">
      <c r="A21" s="86"/>
      <c r="B21" s="480" t="s">
        <v>142</v>
      </c>
      <c r="C21" s="494">
        <v>35836.690165045613</v>
      </c>
      <c r="D21" s="495">
        <v>53821.977055512369</v>
      </c>
      <c r="E21" s="492">
        <v>89658.667220557982</v>
      </c>
      <c r="F21" s="500">
        <v>104.369</v>
      </c>
      <c r="G21" s="500">
        <v>104.58740724166091</v>
      </c>
      <c r="H21" s="500">
        <v>104.5</v>
      </c>
      <c r="I21" s="209"/>
      <c r="J21" s="209"/>
      <c r="K21" s="209"/>
    </row>
    <row r="22" spans="1:15" ht="20.100000000000001" customHeight="1">
      <c r="B22" s="481" t="s">
        <v>51</v>
      </c>
      <c r="C22" s="496">
        <v>285937.00274012436</v>
      </c>
      <c r="D22" s="497">
        <v>313378.23349718808</v>
      </c>
      <c r="E22" s="490">
        <v>599315.23623731243</v>
      </c>
      <c r="F22" s="501">
        <v>103.25660473585654</v>
      </c>
      <c r="G22" s="501">
        <v>98.242690491340568</v>
      </c>
      <c r="H22" s="501">
        <v>100.5726808812272</v>
      </c>
      <c r="I22" s="209"/>
      <c r="J22" s="209"/>
      <c r="K22" s="209"/>
      <c r="L22" s="209"/>
      <c r="M22" s="209"/>
      <c r="N22" s="209"/>
      <c r="O22" s="209"/>
    </row>
    <row r="23" spans="1:15" ht="27" customHeight="1">
      <c r="A23" s="86"/>
      <c r="B23" s="479" t="s">
        <v>286</v>
      </c>
      <c r="C23" s="495">
        <v>77744.647359813272</v>
      </c>
      <c r="D23" s="495">
        <v>77966.274469226599</v>
      </c>
      <c r="E23" s="492">
        <v>155710.92182903987</v>
      </c>
      <c r="F23" s="502">
        <v>105.69</v>
      </c>
      <c r="G23" s="502">
        <v>102.94988585502681</v>
      </c>
      <c r="H23" s="502">
        <v>104.3</v>
      </c>
      <c r="I23" s="209"/>
      <c r="J23" s="209"/>
      <c r="K23" s="209"/>
    </row>
    <row r="24" spans="1:15" ht="20.100000000000001" customHeight="1">
      <c r="A24" s="86"/>
      <c r="B24" s="480" t="s">
        <v>285</v>
      </c>
      <c r="C24" s="495">
        <v>21474.624013462839</v>
      </c>
      <c r="D24" s="495">
        <v>23808.238807900751</v>
      </c>
      <c r="E24" s="492">
        <v>45282.862821363589</v>
      </c>
      <c r="F24" s="502">
        <v>99.1</v>
      </c>
      <c r="G24" s="502">
        <v>95.180747213311065</v>
      </c>
      <c r="H24" s="502">
        <v>97</v>
      </c>
      <c r="I24" s="209"/>
      <c r="J24" s="209"/>
      <c r="K24" s="209"/>
    </row>
    <row r="25" spans="1:15" ht="20.100000000000001" customHeight="1">
      <c r="A25" s="86"/>
      <c r="B25" s="480" t="s">
        <v>147</v>
      </c>
      <c r="C25" s="495">
        <v>25456.499669005647</v>
      </c>
      <c r="D25" s="495">
        <v>25078.970303465951</v>
      </c>
      <c r="E25" s="492">
        <v>50535.469972471597</v>
      </c>
      <c r="F25" s="502">
        <v>88.96</v>
      </c>
      <c r="G25" s="502">
        <v>71.427106197155922</v>
      </c>
      <c r="H25" s="502">
        <v>79.3</v>
      </c>
      <c r="I25" s="209"/>
      <c r="J25" s="209"/>
      <c r="K25" s="209"/>
    </row>
    <row r="26" spans="1:15" ht="20.100000000000001" customHeight="1">
      <c r="A26" s="86"/>
      <c r="B26" s="480" t="s">
        <v>143</v>
      </c>
      <c r="C26" s="495">
        <v>9100.220016675421</v>
      </c>
      <c r="D26" s="495">
        <v>9928.7954789805535</v>
      </c>
      <c r="E26" s="492">
        <v>19029.015495655975</v>
      </c>
      <c r="F26" s="502">
        <v>107.48</v>
      </c>
      <c r="G26" s="502">
        <v>107.51833750334075</v>
      </c>
      <c r="H26" s="502">
        <v>107.5</v>
      </c>
      <c r="I26" s="209"/>
      <c r="J26" s="209"/>
      <c r="K26" s="209"/>
    </row>
    <row r="27" spans="1:15" ht="20.100000000000001" customHeight="1">
      <c r="A27" s="86"/>
      <c r="B27" s="480" t="s">
        <v>284</v>
      </c>
      <c r="C27" s="495">
        <v>29795.049804720471</v>
      </c>
      <c r="D27" s="495">
        <v>39665.905635859468</v>
      </c>
      <c r="E27" s="492">
        <v>69460.955440579943</v>
      </c>
      <c r="F27" s="502">
        <v>107.4</v>
      </c>
      <c r="G27" s="502">
        <v>106.31897452016044</v>
      </c>
      <c r="H27" s="502">
        <v>106.78</v>
      </c>
      <c r="I27" s="209"/>
      <c r="J27" s="209"/>
      <c r="K27" s="209"/>
    </row>
    <row r="28" spans="1:15" ht="20.100000000000001" customHeight="1">
      <c r="A28" s="86"/>
      <c r="B28" s="479" t="s">
        <v>283</v>
      </c>
      <c r="C28" s="495">
        <v>40141.202496759135</v>
      </c>
      <c r="D28" s="495">
        <v>40759.957152821014</v>
      </c>
      <c r="E28" s="492">
        <v>80901.15964958015</v>
      </c>
      <c r="F28" s="502">
        <v>102.64959557797772</v>
      </c>
      <c r="G28" s="502">
        <v>96.841713820957196</v>
      </c>
      <c r="H28" s="502">
        <v>99.638924554902118</v>
      </c>
      <c r="I28" s="209"/>
      <c r="J28" s="209"/>
      <c r="K28" s="209"/>
    </row>
    <row r="29" spans="1:15" ht="20.100000000000001" customHeight="1">
      <c r="A29" s="86"/>
      <c r="B29" s="480" t="s">
        <v>282</v>
      </c>
      <c r="C29" s="495">
        <v>8817.4543436182394</v>
      </c>
      <c r="D29" s="495">
        <v>10823.35872891482</v>
      </c>
      <c r="E29" s="492">
        <v>19640.813072533059</v>
      </c>
      <c r="F29" s="502">
        <v>106.27</v>
      </c>
      <c r="G29" s="502">
        <v>106.87035953849708</v>
      </c>
      <c r="H29" s="502">
        <v>106.60000000000001</v>
      </c>
      <c r="I29" s="209"/>
      <c r="J29" s="209"/>
      <c r="K29" s="209"/>
    </row>
    <row r="30" spans="1:15" ht="20.100000000000001" customHeight="1">
      <c r="A30" s="86"/>
      <c r="B30" s="480" t="s">
        <v>281</v>
      </c>
      <c r="C30" s="495">
        <v>3307.0097842842029</v>
      </c>
      <c r="D30" s="495">
        <v>2328.3636132045599</v>
      </c>
      <c r="E30" s="492">
        <v>5635.3733974887627</v>
      </c>
      <c r="F30" s="502">
        <v>96.5</v>
      </c>
      <c r="G30" s="502">
        <v>78.214889695210118</v>
      </c>
      <c r="H30" s="502">
        <v>88</v>
      </c>
      <c r="I30" s="209"/>
      <c r="J30" s="209"/>
      <c r="K30" s="209"/>
    </row>
    <row r="31" spans="1:15" ht="42" customHeight="1">
      <c r="A31" s="86"/>
      <c r="B31" s="479" t="s">
        <v>458</v>
      </c>
      <c r="C31" s="495">
        <v>19670.435112378786</v>
      </c>
      <c r="D31" s="495">
        <v>25639.041657592883</v>
      </c>
      <c r="E31" s="492">
        <v>45309.476769971669</v>
      </c>
      <c r="F31" s="502">
        <v>104.89</v>
      </c>
      <c r="G31" s="502">
        <v>106.83173574911804</v>
      </c>
      <c r="H31" s="502">
        <v>105.98</v>
      </c>
      <c r="I31" s="209"/>
      <c r="J31" s="209"/>
      <c r="K31" s="209"/>
    </row>
    <row r="32" spans="1:15" ht="20.100000000000001" customHeight="1">
      <c r="A32" s="86"/>
      <c r="B32" s="479" t="s">
        <v>146</v>
      </c>
      <c r="C32" s="495">
        <v>21113.200609913722</v>
      </c>
      <c r="D32" s="495">
        <v>25082.941104119236</v>
      </c>
      <c r="E32" s="492">
        <v>46196.141714032958</v>
      </c>
      <c r="F32" s="502">
        <v>105.98</v>
      </c>
      <c r="G32" s="502">
        <v>105.20904287741557</v>
      </c>
      <c r="H32" s="502">
        <v>105.56</v>
      </c>
      <c r="I32" s="209"/>
      <c r="J32" s="209"/>
      <c r="K32" s="209"/>
    </row>
    <row r="33" spans="1:11" ht="18" customHeight="1">
      <c r="A33" s="86"/>
      <c r="B33" s="480" t="s">
        <v>141</v>
      </c>
      <c r="C33" s="495">
        <v>9847.7063045851792</v>
      </c>
      <c r="D33" s="495">
        <v>12304.516205732558</v>
      </c>
      <c r="E33" s="492">
        <v>22152.222510317737</v>
      </c>
      <c r="F33" s="502">
        <v>109.96999999999998</v>
      </c>
      <c r="G33" s="502">
        <v>110.04203427664798</v>
      </c>
      <c r="H33" s="502">
        <v>110.01</v>
      </c>
      <c r="I33" s="209"/>
      <c r="J33" s="209"/>
      <c r="K33" s="209"/>
    </row>
    <row r="34" spans="1:11" ht="18" customHeight="1">
      <c r="A34" s="86"/>
      <c r="B34" s="480" t="s">
        <v>144</v>
      </c>
      <c r="C34" s="495">
        <v>5464.9505170263001</v>
      </c>
      <c r="D34" s="495">
        <v>6027.6527100736475</v>
      </c>
      <c r="E34" s="492">
        <v>11492.603227099948</v>
      </c>
      <c r="F34" s="502">
        <v>105.62</v>
      </c>
      <c r="G34" s="502">
        <v>97.890747084472864</v>
      </c>
      <c r="H34" s="502">
        <v>101.42</v>
      </c>
      <c r="I34" s="209"/>
      <c r="J34" s="209"/>
      <c r="K34" s="209"/>
    </row>
    <row r="35" spans="1:11" ht="20.100000000000001" customHeight="1">
      <c r="A35" s="86"/>
      <c r="B35" s="480" t="s">
        <v>145</v>
      </c>
      <c r="C35" s="495">
        <v>12764.603691343276</v>
      </c>
      <c r="D35" s="495">
        <v>12740.919686930505</v>
      </c>
      <c r="E35" s="492">
        <v>25505.523378273781</v>
      </c>
      <c r="F35" s="502">
        <v>105.86</v>
      </c>
      <c r="G35" s="502">
        <v>84.756945153852598</v>
      </c>
      <c r="H35" s="502">
        <v>94.15</v>
      </c>
      <c r="I35" s="209"/>
      <c r="J35" s="209"/>
      <c r="K35" s="209"/>
    </row>
    <row r="36" spans="1:11" ht="42" customHeight="1">
      <c r="A36" s="86"/>
      <c r="B36" s="479" t="s">
        <v>457</v>
      </c>
      <c r="C36" s="945">
        <v>1239.3990165378741</v>
      </c>
      <c r="D36" s="945">
        <v>1223.297942365472</v>
      </c>
      <c r="E36" s="946">
        <v>2462.6969589033461</v>
      </c>
      <c r="F36" s="947">
        <v>105.59</v>
      </c>
      <c r="G36" s="947">
        <v>103.85304887281434</v>
      </c>
      <c r="H36" s="947">
        <v>104.71999999999998</v>
      </c>
      <c r="I36" s="209"/>
      <c r="J36" s="209"/>
      <c r="K36" s="209"/>
    </row>
    <row r="37" spans="1:11" ht="20.100000000000001" customHeight="1">
      <c r="B37" s="478" t="s">
        <v>280</v>
      </c>
      <c r="C37" s="497">
        <v>87751.471202530025</v>
      </c>
      <c r="D37" s="490">
        <v>100256.02416999856</v>
      </c>
      <c r="E37" s="490">
        <v>188007.49537252859</v>
      </c>
      <c r="F37" s="501">
        <v>104.34540081226314</v>
      </c>
      <c r="G37" s="501">
        <v>101.85056152498846</v>
      </c>
      <c r="H37" s="501">
        <v>103</v>
      </c>
      <c r="I37" s="209"/>
      <c r="J37" s="209"/>
      <c r="K37" s="209"/>
    </row>
    <row r="38" spans="1:11">
      <c r="G38" s="209"/>
    </row>
  </sheetData>
  <mergeCells count="3">
    <mergeCell ref="F4:H4"/>
    <mergeCell ref="A10:B10"/>
    <mergeCell ref="F5:H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" workbookViewId="0"/>
  </sheetViews>
  <sheetFormatPr defaultColWidth="7.77734375" defaultRowHeight="15.75"/>
  <cols>
    <col min="1" max="1" width="1.21875" style="47" customWidth="1"/>
    <col min="2" max="2" width="28.44140625" style="47" customWidth="1"/>
    <col min="3" max="8" width="6.77734375" style="47" customWidth="1"/>
    <col min="9" max="16384" width="7.77734375" style="47"/>
  </cols>
  <sheetData>
    <row r="1" spans="1:14" ht="20.100000000000001" customHeight="1">
      <c r="A1" s="751" t="s">
        <v>742</v>
      </c>
    </row>
    <row r="2" spans="1:14" ht="20.100000000000001" customHeight="1">
      <c r="A2" s="752"/>
      <c r="B2" s="752"/>
      <c r="C2" s="752"/>
      <c r="D2" s="752"/>
      <c r="E2" s="752"/>
      <c r="F2" s="752"/>
      <c r="G2" s="752"/>
    </row>
    <row r="3" spans="1:14" ht="20.100000000000001" customHeight="1">
      <c r="A3" s="58"/>
      <c r="B3" s="58"/>
      <c r="C3" s="58"/>
      <c r="D3" s="58"/>
      <c r="E3" s="58"/>
      <c r="F3" s="58"/>
      <c r="G3" s="58"/>
      <c r="H3" s="753" t="s">
        <v>379</v>
      </c>
    </row>
    <row r="4" spans="1:14" ht="15.95" customHeight="1">
      <c r="A4" s="57"/>
      <c r="B4" s="57"/>
      <c r="C4" s="754" t="s">
        <v>0</v>
      </c>
      <c r="D4" s="754" t="s">
        <v>129</v>
      </c>
      <c r="E4" s="754" t="s">
        <v>128</v>
      </c>
      <c r="F4" s="990" t="s">
        <v>464</v>
      </c>
      <c r="G4" s="990"/>
      <c r="H4" s="990"/>
    </row>
    <row r="5" spans="1:14" ht="15.95" customHeight="1">
      <c r="A5" s="359"/>
      <c r="B5" s="359"/>
      <c r="C5" s="755" t="s">
        <v>176</v>
      </c>
      <c r="D5" s="755" t="s">
        <v>175</v>
      </c>
      <c r="E5" s="755" t="s">
        <v>125</v>
      </c>
      <c r="F5" s="755" t="s">
        <v>316</v>
      </c>
      <c r="G5" s="755" t="s">
        <v>382</v>
      </c>
      <c r="H5" s="755" t="s">
        <v>125</v>
      </c>
    </row>
    <row r="6" spans="1:14" ht="15.95" customHeight="1">
      <c r="A6" s="359"/>
      <c r="B6" s="359"/>
      <c r="C6" s="722" t="s">
        <v>124</v>
      </c>
      <c r="D6" s="722" t="s">
        <v>124</v>
      </c>
      <c r="E6" s="722" t="s">
        <v>124</v>
      </c>
      <c r="F6" s="722" t="s">
        <v>124</v>
      </c>
      <c r="G6" s="722" t="s">
        <v>124</v>
      </c>
      <c r="H6" s="722" t="s">
        <v>124</v>
      </c>
    </row>
    <row r="7" spans="1:14" ht="15.95" customHeight="1">
      <c r="A7" s="359"/>
      <c r="B7" s="359"/>
      <c r="C7" s="525">
        <v>2020</v>
      </c>
      <c r="D7" s="525">
        <v>2020</v>
      </c>
      <c r="E7" s="525">
        <v>2020</v>
      </c>
      <c r="F7" s="525">
        <v>2020</v>
      </c>
      <c r="G7" s="525">
        <v>2020</v>
      </c>
      <c r="H7" s="525">
        <v>2020</v>
      </c>
    </row>
    <row r="8" spans="1:14" ht="20.100000000000001" customHeight="1">
      <c r="A8" s="359"/>
      <c r="B8" s="359"/>
      <c r="C8" s="722"/>
      <c r="D8" s="722"/>
      <c r="E8" s="722"/>
      <c r="F8" s="722"/>
      <c r="G8" s="722"/>
      <c r="H8" s="722"/>
    </row>
    <row r="9" spans="1:14" ht="20.100000000000001" customHeight="1">
      <c r="A9" s="756" t="s">
        <v>148</v>
      </c>
      <c r="B9" s="757"/>
      <c r="C9" s="758">
        <v>369.09288699999996</v>
      </c>
      <c r="D9" s="758">
        <v>481.15927298000003</v>
      </c>
      <c r="E9" s="758">
        <v>850.25215997999999</v>
      </c>
      <c r="F9" s="758">
        <v>102.50608774585785</v>
      </c>
      <c r="G9" s="758">
        <v>104.00693077242966</v>
      </c>
      <c r="H9" s="758">
        <v>103.35005347745438</v>
      </c>
      <c r="I9" s="52"/>
      <c r="J9" s="52"/>
      <c r="K9" s="52"/>
      <c r="L9" s="52"/>
      <c r="M9" s="52"/>
      <c r="N9" s="52"/>
    </row>
    <row r="10" spans="1:14" ht="20.100000000000001" customHeight="1">
      <c r="A10" s="759"/>
      <c r="B10" s="760" t="s">
        <v>174</v>
      </c>
      <c r="C10" s="761">
        <v>60.502886999999994</v>
      </c>
      <c r="D10" s="762">
        <v>93.85927298</v>
      </c>
      <c r="E10" s="761">
        <v>154.36215998</v>
      </c>
      <c r="F10" s="761">
        <v>118.43053517320841</v>
      </c>
      <c r="G10" s="761">
        <v>119.71492243016237</v>
      </c>
      <c r="H10" s="762">
        <v>119.20819587662027</v>
      </c>
      <c r="I10" s="52"/>
      <c r="J10" s="52"/>
      <c r="K10" s="52"/>
      <c r="L10" s="52"/>
      <c r="M10" s="52"/>
      <c r="N10" s="52"/>
    </row>
    <row r="11" spans="1:14" ht="20.100000000000001" customHeight="1">
      <c r="A11" s="759"/>
      <c r="B11" s="760" t="s">
        <v>173</v>
      </c>
      <c r="C11" s="761">
        <v>5.18</v>
      </c>
      <c r="D11" s="762">
        <v>9.27</v>
      </c>
      <c r="E11" s="761">
        <v>14.45</v>
      </c>
      <c r="F11" s="761">
        <v>108.59538784067087</v>
      </c>
      <c r="G11" s="761">
        <v>107.54060324825984</v>
      </c>
      <c r="H11" s="762">
        <v>107.91635548917102</v>
      </c>
      <c r="I11" s="52"/>
      <c r="J11" s="52"/>
      <c r="K11" s="52"/>
      <c r="L11" s="52"/>
      <c r="M11" s="52"/>
      <c r="N11" s="52"/>
    </row>
    <row r="12" spans="1:14" ht="20.100000000000001" customHeight="1">
      <c r="A12" s="759"/>
      <c r="B12" s="760" t="s">
        <v>172</v>
      </c>
      <c r="C12" s="761">
        <v>8.07</v>
      </c>
      <c r="D12" s="762">
        <v>9.52</v>
      </c>
      <c r="E12" s="761">
        <v>17.59</v>
      </c>
      <c r="F12" s="761">
        <v>94.253679046951632</v>
      </c>
      <c r="G12" s="761">
        <v>87.580496780128797</v>
      </c>
      <c r="H12" s="762">
        <v>90.520790448744322</v>
      </c>
      <c r="I12" s="52"/>
      <c r="J12" s="52"/>
      <c r="K12" s="52"/>
      <c r="L12" s="52"/>
      <c r="M12" s="52"/>
      <c r="N12" s="52"/>
    </row>
    <row r="13" spans="1:14" ht="30" customHeight="1">
      <c r="A13" s="759"/>
      <c r="B13" s="763" t="s">
        <v>171</v>
      </c>
      <c r="C13" s="761">
        <v>17.480000000000004</v>
      </c>
      <c r="D13" s="762">
        <v>22.66</v>
      </c>
      <c r="E13" s="761">
        <v>40.14</v>
      </c>
      <c r="F13" s="761">
        <v>84.93683187560741</v>
      </c>
      <c r="G13" s="761">
        <v>88.171206225680933</v>
      </c>
      <c r="H13" s="762">
        <v>86.732929991356954</v>
      </c>
      <c r="I13" s="52"/>
      <c r="J13" s="52"/>
      <c r="K13" s="52"/>
      <c r="L13" s="52"/>
      <c r="M13" s="52"/>
      <c r="N13" s="52"/>
    </row>
    <row r="14" spans="1:14" ht="30" customHeight="1">
      <c r="A14" s="759"/>
      <c r="B14" s="764" t="s">
        <v>170</v>
      </c>
      <c r="C14" s="761">
        <v>13.05</v>
      </c>
      <c r="D14" s="762">
        <v>14.599999999999998</v>
      </c>
      <c r="E14" s="761">
        <v>27.65</v>
      </c>
      <c r="F14" s="761">
        <v>91.707659873506671</v>
      </c>
      <c r="G14" s="761">
        <v>90.514569125852447</v>
      </c>
      <c r="H14" s="762">
        <v>91.073781291172594</v>
      </c>
      <c r="I14" s="52"/>
      <c r="J14" s="52"/>
      <c r="K14" s="52"/>
      <c r="L14" s="52"/>
      <c r="M14" s="52"/>
      <c r="N14" s="52"/>
    </row>
    <row r="15" spans="1:14" ht="20.100000000000001" customHeight="1">
      <c r="A15" s="759"/>
      <c r="B15" s="759" t="s">
        <v>169</v>
      </c>
      <c r="C15" s="761">
        <v>166.55999999999997</v>
      </c>
      <c r="D15" s="762">
        <v>209.31000000000003</v>
      </c>
      <c r="E15" s="761">
        <v>375.87</v>
      </c>
      <c r="F15" s="761">
        <v>104.26291079812205</v>
      </c>
      <c r="G15" s="761">
        <v>104.86472945891785</v>
      </c>
      <c r="H15" s="762">
        <v>104.59718936969529</v>
      </c>
      <c r="I15" s="52"/>
      <c r="J15" s="52"/>
      <c r="K15" s="52"/>
      <c r="L15" s="52"/>
      <c r="M15" s="52"/>
      <c r="N15" s="52"/>
    </row>
    <row r="16" spans="1:14" ht="20.100000000000001" customHeight="1">
      <c r="A16" s="759"/>
      <c r="B16" s="759" t="s">
        <v>168</v>
      </c>
      <c r="C16" s="761">
        <v>89.33</v>
      </c>
      <c r="D16" s="761">
        <v>111.60000000000001</v>
      </c>
      <c r="E16" s="761">
        <v>200.93</v>
      </c>
      <c r="F16" s="761">
        <v>94.639262633753575</v>
      </c>
      <c r="G16" s="761">
        <v>97.552447552447546</v>
      </c>
      <c r="H16" s="761">
        <v>96.235451889458304</v>
      </c>
      <c r="I16" s="52"/>
      <c r="J16" s="52"/>
      <c r="K16" s="52"/>
      <c r="L16" s="52"/>
      <c r="M16" s="52"/>
      <c r="N16" s="52"/>
    </row>
    <row r="17" spans="1:14" ht="20.100000000000001" customHeight="1">
      <c r="A17" s="759"/>
      <c r="B17" s="759" t="s">
        <v>167</v>
      </c>
      <c r="C17" s="761">
        <v>8.92</v>
      </c>
      <c r="D17" s="761">
        <v>10.34</v>
      </c>
      <c r="E17" s="761">
        <v>19.259999999999998</v>
      </c>
      <c r="F17" s="761">
        <v>133.13432835820896</v>
      </c>
      <c r="G17" s="761">
        <v>116.17977528089887</v>
      </c>
      <c r="H17" s="761">
        <v>123.46153846153844</v>
      </c>
      <c r="I17" s="406"/>
      <c r="J17" s="52"/>
      <c r="K17" s="52"/>
      <c r="L17" s="52"/>
      <c r="M17" s="52"/>
      <c r="N17" s="52"/>
    </row>
    <row r="18" spans="1:14" ht="20.100000000000001" customHeight="1">
      <c r="A18" s="759"/>
      <c r="B18" s="765"/>
      <c r="C18" s="766"/>
      <c r="D18" s="766"/>
      <c r="E18" s="767"/>
      <c r="F18" s="767"/>
      <c r="G18" s="767"/>
      <c r="H18" s="768"/>
      <c r="I18" s="406"/>
      <c r="J18" s="52"/>
      <c r="K18" s="52"/>
      <c r="L18" s="52"/>
    </row>
    <row r="19" spans="1:14" ht="20.100000000000001" customHeight="1">
      <c r="A19" s="759"/>
      <c r="B19" s="769"/>
      <c r="C19" s="770"/>
      <c r="H19" s="762"/>
      <c r="L19" s="52"/>
    </row>
    <row r="20" spans="1:14" ht="20.100000000000001" customHeight="1">
      <c r="A20" s="759"/>
      <c r="B20" s="769"/>
      <c r="C20" s="771"/>
      <c r="H20" s="762"/>
      <c r="J20" s="52"/>
      <c r="K20" s="52"/>
      <c r="L20" s="52"/>
    </row>
    <row r="21" spans="1:14" ht="20.100000000000001" customHeight="1">
      <c r="A21" s="759"/>
      <c r="B21" s="769"/>
      <c r="C21" s="771"/>
      <c r="H21" s="762"/>
      <c r="J21" s="52"/>
      <c r="K21" s="52"/>
      <c r="L21" s="52"/>
    </row>
    <row r="22" spans="1:14" ht="20.100000000000001" customHeight="1">
      <c r="B22" s="772"/>
      <c r="C22" s="773"/>
      <c r="H22" s="49"/>
    </row>
    <row r="23" spans="1:14" ht="20.100000000000001" customHeight="1">
      <c r="A23" s="774"/>
      <c r="B23" s="775"/>
      <c r="C23" s="776"/>
      <c r="H23" s="49"/>
    </row>
    <row r="24" spans="1:14" ht="20.100000000000001" customHeight="1">
      <c r="A24" s="48"/>
      <c r="B24" s="51"/>
      <c r="C24" s="50"/>
      <c r="H24" s="49"/>
    </row>
    <row r="25" spans="1:14" ht="20.100000000000001" customHeight="1">
      <c r="A25" s="48"/>
      <c r="B25" s="51"/>
      <c r="C25" s="50"/>
      <c r="H25" s="49"/>
    </row>
    <row r="26" spans="1:14" ht="20.100000000000001" customHeight="1">
      <c r="A26" s="48"/>
      <c r="B26" s="51"/>
      <c r="C26" s="50"/>
      <c r="H26" s="49"/>
    </row>
    <row r="27" spans="1:14" ht="20.100000000000001" customHeight="1">
      <c r="A27" s="48"/>
      <c r="B27" s="51"/>
      <c r="C27" s="50"/>
      <c r="H27" s="49"/>
    </row>
    <row r="28" spans="1:14" ht="20.100000000000001" customHeight="1">
      <c r="A28" s="48"/>
      <c r="B28" s="51"/>
      <c r="C28" s="50"/>
      <c r="D28" s="50"/>
      <c r="E28" s="50"/>
      <c r="F28" s="50"/>
      <c r="G28" s="50"/>
      <c r="H28" s="49"/>
    </row>
    <row r="29" spans="1:14" ht="20.100000000000001" customHeight="1">
      <c r="A29" s="48"/>
      <c r="B29" s="51"/>
      <c r="C29" s="50"/>
      <c r="D29" s="50"/>
      <c r="E29" s="50"/>
      <c r="F29" s="50"/>
      <c r="G29" s="50"/>
      <c r="H29" s="49"/>
    </row>
    <row r="30" spans="1:14" ht="20.100000000000001" customHeight="1">
      <c r="A30" s="48"/>
      <c r="B30" s="51"/>
      <c r="C30" s="50"/>
      <c r="D30" s="50"/>
      <c r="E30" s="50"/>
      <c r="F30" s="50"/>
      <c r="G30" s="50"/>
      <c r="H30" s="49"/>
    </row>
    <row r="31" spans="1:14" ht="20.100000000000001" customHeight="1">
      <c r="A31" s="48"/>
      <c r="B31" s="51"/>
      <c r="C31" s="50"/>
      <c r="D31" s="50"/>
      <c r="E31" s="50"/>
      <c r="F31" s="50"/>
      <c r="G31" s="50"/>
      <c r="H31" s="49"/>
    </row>
    <row r="32" spans="1:14" ht="20.100000000000001" customHeight="1">
      <c r="A32" s="48"/>
      <c r="B32" s="51"/>
      <c r="C32" s="50"/>
      <c r="D32" s="50"/>
      <c r="E32" s="50"/>
      <c r="F32" s="50"/>
      <c r="G32" s="50"/>
      <c r="H32" s="49"/>
    </row>
    <row r="33" spans="1:8" ht="20.100000000000001" customHeight="1">
      <c r="A33" s="48"/>
      <c r="B33" s="51"/>
      <c r="C33" s="50"/>
      <c r="D33" s="50"/>
      <c r="E33" s="50"/>
      <c r="F33" s="50"/>
      <c r="G33" s="50"/>
      <c r="H33" s="49"/>
    </row>
    <row r="34" spans="1:8" ht="20.100000000000001" customHeight="1">
      <c r="A34" s="48"/>
      <c r="B34" s="51"/>
      <c r="C34" s="50"/>
      <c r="D34" s="50"/>
      <c r="E34" s="50"/>
      <c r="F34" s="50"/>
      <c r="G34" s="50"/>
      <c r="H34" s="49"/>
    </row>
    <row r="35" spans="1:8" ht="20.100000000000001" customHeight="1">
      <c r="A35" s="48"/>
      <c r="B35" s="51"/>
      <c r="C35" s="50"/>
      <c r="D35" s="50"/>
      <c r="E35" s="50"/>
      <c r="F35" s="50"/>
      <c r="G35" s="50"/>
      <c r="H35" s="49"/>
    </row>
    <row r="36" spans="1:8" ht="20.100000000000001" customHeight="1">
      <c r="A36" s="48"/>
      <c r="B36" s="51"/>
      <c r="C36" s="50"/>
      <c r="D36" s="50"/>
      <c r="E36" s="50"/>
      <c r="F36" s="50"/>
      <c r="G36" s="50"/>
      <c r="H36" s="49"/>
    </row>
    <row r="37" spans="1:8" ht="20.100000000000001" customHeight="1">
      <c r="A37" s="48"/>
      <c r="B37" s="51"/>
      <c r="C37" s="50"/>
      <c r="D37" s="50"/>
      <c r="E37" s="50"/>
      <c r="F37" s="50"/>
      <c r="G37" s="50"/>
      <c r="H37" s="49"/>
    </row>
    <row r="38" spans="1:8" ht="20.100000000000001" customHeight="1">
      <c r="A38" s="48"/>
      <c r="B38" s="51"/>
      <c r="C38" s="50"/>
      <c r="D38" s="50"/>
      <c r="E38" s="50"/>
      <c r="F38" s="50"/>
      <c r="G38" s="50"/>
      <c r="H38" s="49"/>
    </row>
    <row r="39" spans="1:8" ht="20.100000000000001" customHeight="1">
      <c r="A39" s="48"/>
      <c r="B39" s="51"/>
      <c r="C39" s="50"/>
      <c r="D39" s="50"/>
      <c r="E39" s="50"/>
      <c r="F39" s="50"/>
      <c r="G39" s="50"/>
      <c r="H39" s="49"/>
    </row>
    <row r="40" spans="1:8" ht="20.100000000000001" customHeight="1">
      <c r="A40" s="48"/>
      <c r="B40" s="51"/>
      <c r="C40" s="50"/>
      <c r="D40" s="50"/>
      <c r="E40" s="50"/>
      <c r="F40" s="50"/>
      <c r="G40" s="50"/>
      <c r="H40" s="49"/>
    </row>
    <row r="41" spans="1:8" ht="20.100000000000001" customHeight="1">
      <c r="A41" s="48"/>
      <c r="B41" s="51"/>
      <c r="C41" s="50"/>
      <c r="D41" s="50"/>
      <c r="E41" s="50"/>
      <c r="F41" s="50"/>
      <c r="G41" s="50"/>
      <c r="H41" s="49"/>
    </row>
    <row r="42" spans="1:8" ht="20.100000000000001" customHeight="1">
      <c r="A42" s="48"/>
      <c r="B42" s="51"/>
      <c r="C42" s="50"/>
      <c r="D42" s="50"/>
      <c r="E42" s="50"/>
      <c r="F42" s="50"/>
      <c r="G42" s="50"/>
      <c r="H42" s="49"/>
    </row>
    <row r="43" spans="1:8" ht="20.100000000000001" customHeight="1">
      <c r="A43" s="48"/>
      <c r="B43" s="51"/>
      <c r="C43" s="50"/>
      <c r="D43" s="50"/>
      <c r="E43" s="50"/>
      <c r="F43" s="50"/>
      <c r="G43" s="50"/>
      <c r="H43" s="49"/>
    </row>
    <row r="44" spans="1:8" ht="20.100000000000001" customHeight="1">
      <c r="A44" s="48"/>
    </row>
    <row r="45" spans="1:8" ht="15" customHeight="1">
      <c r="A45" s="48"/>
    </row>
    <row r="46" spans="1:8" ht="15" customHeight="1">
      <c r="A46" s="48"/>
    </row>
  </sheetData>
  <mergeCells count="1">
    <mergeCell ref="F4:H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/>
  </sheetViews>
  <sheetFormatPr defaultColWidth="7" defaultRowHeight="15.75"/>
  <cols>
    <col min="1" max="1" width="1.5546875" style="47" customWidth="1"/>
    <col min="2" max="2" width="27.33203125" style="47" customWidth="1"/>
    <col min="3" max="3" width="7.21875" style="47" customWidth="1"/>
    <col min="4" max="4" width="6.77734375" style="47" customWidth="1"/>
    <col min="5" max="5" width="7.21875" style="47" customWidth="1"/>
    <col min="6" max="6" width="10" style="47" customWidth="1"/>
    <col min="7" max="7" width="10.21875" style="47" customWidth="1"/>
    <col min="8" max="8" width="9.21875" style="47" customWidth="1"/>
    <col min="9" max="9" width="7.44140625" style="47" bestFit="1" customWidth="1"/>
    <col min="10" max="16384" width="7" style="47"/>
  </cols>
  <sheetData>
    <row r="1" spans="1:9" ht="20.100000000000001" customHeight="1">
      <c r="A1" s="751" t="s">
        <v>743</v>
      </c>
    </row>
    <row r="2" spans="1:9" ht="20.100000000000001" customHeight="1">
      <c r="A2" s="752" t="s">
        <v>671</v>
      </c>
      <c r="B2" s="752"/>
      <c r="C2" s="752"/>
      <c r="D2" s="752"/>
      <c r="E2" s="752"/>
      <c r="F2" s="752"/>
    </row>
    <row r="3" spans="1:9" ht="15.95" customHeight="1">
      <c r="A3" s="752"/>
      <c r="B3" s="752"/>
      <c r="C3" s="752"/>
      <c r="D3" s="752"/>
      <c r="E3" s="752"/>
      <c r="F3" s="752"/>
    </row>
    <row r="4" spans="1:9" ht="15.95" customHeight="1">
      <c r="A4" s="58"/>
      <c r="B4" s="58"/>
      <c r="C4" s="58"/>
      <c r="D4" s="58"/>
      <c r="E4" s="58"/>
      <c r="G4" s="753" t="s">
        <v>378</v>
      </c>
      <c r="H4" s="407"/>
    </row>
    <row r="5" spans="1:9" ht="15.95" customHeight="1">
      <c r="A5" s="57"/>
      <c r="B5" s="57"/>
      <c r="C5" s="754" t="s">
        <v>0</v>
      </c>
      <c r="D5" s="754" t="s">
        <v>194</v>
      </c>
      <c r="E5" s="754" t="s">
        <v>128</v>
      </c>
      <c r="F5" s="754" t="s">
        <v>84</v>
      </c>
      <c r="G5" s="754" t="s">
        <v>84</v>
      </c>
      <c r="H5" s="56"/>
    </row>
    <row r="6" spans="1:9" ht="15.95" customHeight="1">
      <c r="A6" s="359"/>
      <c r="B6" s="359"/>
      <c r="C6" s="755" t="s">
        <v>82</v>
      </c>
      <c r="D6" s="755" t="s">
        <v>126</v>
      </c>
      <c r="E6" s="755" t="s">
        <v>125</v>
      </c>
      <c r="F6" s="755" t="s">
        <v>632</v>
      </c>
      <c r="G6" s="755" t="s">
        <v>632</v>
      </c>
      <c r="H6" s="56"/>
    </row>
    <row r="7" spans="1:9" ht="15.95" customHeight="1">
      <c r="A7" s="359"/>
      <c r="B7" s="359"/>
      <c r="C7" s="755" t="s">
        <v>124</v>
      </c>
      <c r="D7" s="755" t="s">
        <v>124</v>
      </c>
      <c r="E7" s="755" t="s">
        <v>124</v>
      </c>
      <c r="F7" s="755" t="s">
        <v>193</v>
      </c>
      <c r="G7" s="755" t="s">
        <v>83</v>
      </c>
      <c r="H7" s="56"/>
    </row>
    <row r="8" spans="1:9" ht="15.95" customHeight="1">
      <c r="A8" s="359"/>
      <c r="B8" s="359"/>
      <c r="C8" s="777">
        <v>2020</v>
      </c>
      <c r="D8" s="777">
        <v>2020</v>
      </c>
      <c r="E8" s="777">
        <v>2020</v>
      </c>
      <c r="F8" s="777" t="s">
        <v>672</v>
      </c>
      <c r="G8" s="777" t="s">
        <v>533</v>
      </c>
      <c r="H8" s="56"/>
    </row>
    <row r="9" spans="1:9" ht="15.95" customHeight="1">
      <c r="A9" s="359"/>
      <c r="B9" s="359"/>
      <c r="E9" s="755"/>
      <c r="F9" s="755"/>
      <c r="G9" s="755"/>
      <c r="H9" s="56"/>
    </row>
    <row r="10" spans="1:9" ht="20.100000000000001" customHeight="1">
      <c r="A10" s="756" t="s">
        <v>148</v>
      </c>
      <c r="B10" s="757"/>
      <c r="C10" s="778">
        <v>32059.776999999998</v>
      </c>
      <c r="D10" s="778">
        <v>37144.526979999995</v>
      </c>
      <c r="E10" s="778">
        <v>154362.15998</v>
      </c>
      <c r="F10" s="779">
        <v>33.078571462521403</v>
      </c>
      <c r="G10" s="779">
        <v>119.20819587662027</v>
      </c>
      <c r="H10" s="54"/>
      <c r="I10" s="52"/>
    </row>
    <row r="11" spans="1:9" ht="16.5" customHeight="1">
      <c r="A11" s="759"/>
      <c r="B11" s="765" t="s">
        <v>191</v>
      </c>
      <c r="C11" s="780">
        <v>5351.82</v>
      </c>
      <c r="D11" s="781">
        <v>6322.6</v>
      </c>
      <c r="E11" s="781">
        <v>24125.940000000002</v>
      </c>
      <c r="F11" s="782">
        <v>31.122875665918126</v>
      </c>
      <c r="G11" s="782">
        <v>148.79925988744125</v>
      </c>
      <c r="H11" s="54"/>
      <c r="I11" s="52"/>
    </row>
    <row r="12" spans="1:9" ht="16.5" customHeight="1">
      <c r="A12" s="759"/>
      <c r="B12" s="783" t="s">
        <v>190</v>
      </c>
      <c r="C12" s="780"/>
      <c r="D12" s="781"/>
      <c r="E12" s="781"/>
      <c r="F12" s="782"/>
      <c r="G12" s="782"/>
      <c r="H12" s="63"/>
      <c r="I12" s="52"/>
    </row>
    <row r="13" spans="1:9" ht="15.95" customHeight="1">
      <c r="A13" s="759"/>
      <c r="B13" s="784" t="s">
        <v>532</v>
      </c>
      <c r="C13" s="785">
        <v>1416.2</v>
      </c>
      <c r="D13" s="786">
        <v>1668.82</v>
      </c>
      <c r="E13" s="786">
        <v>5953.12</v>
      </c>
      <c r="F13" s="787">
        <v>34.222319642439444</v>
      </c>
      <c r="G13" s="787">
        <v>172.15749215575701</v>
      </c>
      <c r="H13" s="53"/>
      <c r="I13" s="52"/>
    </row>
    <row r="14" spans="1:9" ht="15.95" customHeight="1">
      <c r="A14" s="759"/>
      <c r="B14" s="784" t="s">
        <v>188</v>
      </c>
      <c r="C14" s="785">
        <v>362.2</v>
      </c>
      <c r="D14" s="786">
        <v>394.84</v>
      </c>
      <c r="E14" s="786">
        <v>1755.5</v>
      </c>
      <c r="F14" s="787">
        <v>32.945766257905198</v>
      </c>
      <c r="G14" s="787">
        <v>129.02870162801807</v>
      </c>
      <c r="H14" s="53"/>
      <c r="I14" s="52"/>
    </row>
    <row r="15" spans="1:9" ht="15.95" customHeight="1">
      <c r="A15" s="759"/>
      <c r="B15" s="784" t="s">
        <v>189</v>
      </c>
      <c r="C15" s="785">
        <v>283.60000000000002</v>
      </c>
      <c r="D15" s="786">
        <v>366.34</v>
      </c>
      <c r="E15" s="786">
        <v>1317.72</v>
      </c>
      <c r="F15" s="787">
        <v>29.651952077844136</v>
      </c>
      <c r="G15" s="787">
        <v>127.05922102125639</v>
      </c>
      <c r="H15" s="53"/>
      <c r="I15" s="52"/>
    </row>
    <row r="16" spans="1:9" ht="15.95" customHeight="1">
      <c r="A16" s="759"/>
      <c r="B16" s="784" t="s">
        <v>531</v>
      </c>
      <c r="C16" s="785">
        <v>149.1</v>
      </c>
      <c r="D16" s="786">
        <v>170.5</v>
      </c>
      <c r="E16" s="786">
        <v>742.19999999999993</v>
      </c>
      <c r="F16" s="788">
        <v>24.753201707577372</v>
      </c>
      <c r="G16" s="787">
        <v>185.77292751301565</v>
      </c>
      <c r="H16" s="53"/>
      <c r="I16" s="52"/>
    </row>
    <row r="17" spans="1:9" ht="15.95" customHeight="1">
      <c r="A17" s="759"/>
      <c r="B17" s="784" t="s">
        <v>186</v>
      </c>
      <c r="C17" s="785">
        <v>51.7</v>
      </c>
      <c r="D17" s="786">
        <v>61.62</v>
      </c>
      <c r="E17" s="786">
        <v>271.89</v>
      </c>
      <c r="F17" s="787">
        <v>21.157108396233756</v>
      </c>
      <c r="G17" s="787">
        <v>85.572656028703605</v>
      </c>
      <c r="H17" s="53"/>
      <c r="I17" s="52"/>
    </row>
    <row r="18" spans="1:9" ht="15.95" customHeight="1">
      <c r="A18" s="759"/>
      <c r="B18" s="784" t="s">
        <v>530</v>
      </c>
      <c r="C18" s="785">
        <v>32.550000000000004</v>
      </c>
      <c r="D18" s="785">
        <v>39.82</v>
      </c>
      <c r="E18" s="785">
        <v>169.67</v>
      </c>
      <c r="F18" s="788">
        <v>25.888007323771738</v>
      </c>
      <c r="G18" s="788">
        <v>72.369375133290674</v>
      </c>
      <c r="H18" s="53"/>
      <c r="I18" s="52"/>
    </row>
    <row r="19" spans="1:9" ht="15.95" customHeight="1">
      <c r="A19" s="759"/>
      <c r="B19" s="784" t="s">
        <v>529</v>
      </c>
      <c r="C19" s="785">
        <v>26.6</v>
      </c>
      <c r="D19" s="786">
        <v>30.52</v>
      </c>
      <c r="E19" s="786">
        <v>117.24</v>
      </c>
      <c r="F19" s="787">
        <v>30.475695347023656</v>
      </c>
      <c r="G19" s="787">
        <v>146.86208192408864</v>
      </c>
      <c r="H19" s="53"/>
      <c r="I19" s="52"/>
    </row>
    <row r="20" spans="1:9" ht="15.95" customHeight="1">
      <c r="A20" s="759"/>
      <c r="B20" s="784" t="s">
        <v>187</v>
      </c>
      <c r="C20" s="786">
        <v>15.46</v>
      </c>
      <c r="D20" s="786">
        <v>18.739999999999998</v>
      </c>
      <c r="E20" s="786">
        <v>78.47</v>
      </c>
      <c r="F20" s="787">
        <v>23.127707860532286</v>
      </c>
      <c r="G20" s="787">
        <v>110.56784556855008</v>
      </c>
      <c r="H20" s="53"/>
      <c r="I20" s="52"/>
    </row>
    <row r="21" spans="1:9" ht="15.95" customHeight="1">
      <c r="A21" s="759"/>
      <c r="B21" s="784" t="s">
        <v>185</v>
      </c>
      <c r="C21" s="785">
        <v>11.32</v>
      </c>
      <c r="D21" s="785">
        <v>13.23</v>
      </c>
      <c r="E21" s="785">
        <v>61.14</v>
      </c>
      <c r="F21" s="788">
        <v>24.09932991722507</v>
      </c>
      <c r="G21" s="788">
        <v>57.161555721765147</v>
      </c>
      <c r="H21" s="53"/>
      <c r="I21" s="52"/>
    </row>
    <row r="22" spans="1:9" ht="15.95" customHeight="1">
      <c r="A22" s="759"/>
      <c r="B22" s="784" t="s">
        <v>184</v>
      </c>
      <c r="C22" s="789">
        <v>5.74</v>
      </c>
      <c r="D22" s="789">
        <v>7.9</v>
      </c>
      <c r="E22" s="789">
        <v>31.684999999999995</v>
      </c>
      <c r="F22" s="60">
        <v>25.186804451510326</v>
      </c>
      <c r="G22" s="60">
        <v>71.782963298595377</v>
      </c>
      <c r="H22" s="53"/>
      <c r="I22" s="52"/>
    </row>
    <row r="23" spans="1:9" ht="16.5" customHeight="1">
      <c r="A23" s="759"/>
      <c r="B23" s="765" t="s">
        <v>183</v>
      </c>
      <c r="C23" s="780">
        <v>26707.956999999999</v>
      </c>
      <c r="D23" s="781">
        <v>30821.926979999997</v>
      </c>
      <c r="E23" s="781">
        <v>130236.21997999999</v>
      </c>
      <c r="F23" s="782">
        <v>33.468159738037848</v>
      </c>
      <c r="G23" s="782">
        <v>114.97267424358932</v>
      </c>
      <c r="H23" s="53"/>
      <c r="I23" s="52"/>
    </row>
    <row r="24" spans="1:9" ht="16.5" customHeight="1">
      <c r="A24" s="759"/>
      <c r="B24" s="790" t="s">
        <v>182</v>
      </c>
      <c r="C24" s="785">
        <v>17688.960999999999</v>
      </c>
      <c r="D24" s="786">
        <v>20326.795979999995</v>
      </c>
      <c r="E24" s="786">
        <v>86433.659980000011</v>
      </c>
      <c r="F24" s="787">
        <v>31.850626078376997</v>
      </c>
      <c r="G24" s="787">
        <v>113.2705234011474</v>
      </c>
      <c r="H24" s="53"/>
      <c r="I24" s="52"/>
    </row>
    <row r="25" spans="1:9" ht="16.5" customHeight="1">
      <c r="A25" s="759"/>
      <c r="B25" s="790" t="s">
        <v>181</v>
      </c>
      <c r="C25" s="785">
        <v>7556.5870000000004</v>
      </c>
      <c r="D25" s="786">
        <v>8849.6620000000003</v>
      </c>
      <c r="E25" s="786">
        <v>36646</v>
      </c>
      <c r="F25" s="787">
        <v>36.064299396993746</v>
      </c>
      <c r="G25" s="787">
        <v>117.66316356728697</v>
      </c>
      <c r="H25" s="53"/>
      <c r="I25" s="52"/>
    </row>
    <row r="26" spans="1:9" ht="16.5" customHeight="1">
      <c r="A26" s="759"/>
      <c r="B26" s="790" t="s">
        <v>180</v>
      </c>
      <c r="C26" s="785">
        <v>1462.4090000000001</v>
      </c>
      <c r="D26" s="786">
        <v>1645.4690000000001</v>
      </c>
      <c r="E26" s="786">
        <v>7155.93</v>
      </c>
      <c r="F26" s="787">
        <v>44.314498290072812</v>
      </c>
      <c r="G26" s="787">
        <v>122.88767568464269</v>
      </c>
      <c r="H26" s="53"/>
      <c r="I26" s="52"/>
    </row>
    <row r="27" spans="1:9" ht="16.5" customHeight="1">
      <c r="B27" s="772" t="s">
        <v>179</v>
      </c>
      <c r="C27" s="49"/>
      <c r="D27" s="49"/>
      <c r="E27" s="49"/>
      <c r="F27" s="60"/>
      <c r="G27" s="60"/>
      <c r="H27" s="53"/>
      <c r="I27" s="52"/>
    </row>
    <row r="28" spans="1:9" ht="15.95" customHeight="1">
      <c r="A28" s="774"/>
      <c r="B28" s="791" t="s">
        <v>17</v>
      </c>
      <c r="C28" s="61">
        <v>3747.88</v>
      </c>
      <c r="D28" s="61">
        <v>4323.4459999999999</v>
      </c>
      <c r="E28" s="61">
        <v>17619.3</v>
      </c>
      <c r="F28" s="792">
        <v>38.834477684507412</v>
      </c>
      <c r="G28" s="792">
        <v>103.07283320977167</v>
      </c>
      <c r="H28" s="53"/>
      <c r="I28" s="52"/>
    </row>
    <row r="29" spans="1:9" ht="15.95" customHeight="1">
      <c r="A29" s="774"/>
      <c r="B29" s="791" t="s">
        <v>39</v>
      </c>
      <c r="C29" s="61">
        <v>2677.373</v>
      </c>
      <c r="D29" s="61">
        <v>3238.5790000000002</v>
      </c>
      <c r="E29" s="61">
        <v>10729.102000000001</v>
      </c>
      <c r="F29" s="792">
        <v>22.420647512760102</v>
      </c>
      <c r="G29" s="792">
        <v>132.45461537416932</v>
      </c>
      <c r="H29" s="53"/>
      <c r="I29" s="52"/>
    </row>
    <row r="30" spans="1:9" ht="15.95" customHeight="1">
      <c r="A30" s="774"/>
      <c r="B30" s="791" t="s">
        <v>20</v>
      </c>
      <c r="C30" s="61">
        <v>1075.145</v>
      </c>
      <c r="D30" s="61">
        <v>1507.1120000000001</v>
      </c>
      <c r="E30" s="61">
        <v>5318.7889999999998</v>
      </c>
      <c r="F30" s="792">
        <v>38.271665345441924</v>
      </c>
      <c r="G30" s="792">
        <v>118.10662615782503</v>
      </c>
      <c r="H30" s="53"/>
    </row>
    <row r="31" spans="1:9" ht="15.95" customHeight="1">
      <c r="A31" s="774"/>
      <c r="B31" s="791" t="s">
        <v>28</v>
      </c>
      <c r="C31" s="61">
        <v>931.73199999999997</v>
      </c>
      <c r="D31" s="61">
        <v>966.62400000000002</v>
      </c>
      <c r="E31" s="61">
        <v>4527.8270000000002</v>
      </c>
      <c r="F31" s="792">
        <v>44.168177933542886</v>
      </c>
      <c r="G31" s="792">
        <v>126.95791274113952</v>
      </c>
      <c r="H31" s="53"/>
    </row>
    <row r="32" spans="1:9" ht="15.95" customHeight="1">
      <c r="A32" s="774"/>
      <c r="B32" s="791" t="s">
        <v>164</v>
      </c>
      <c r="C32" s="61">
        <v>931.91600000000005</v>
      </c>
      <c r="D32" s="61">
        <v>1117.934</v>
      </c>
      <c r="E32" s="61">
        <v>4204.9769999999999</v>
      </c>
      <c r="F32" s="792">
        <v>31.556806727872949</v>
      </c>
      <c r="G32" s="792">
        <v>109.68238624270172</v>
      </c>
      <c r="H32" s="53"/>
    </row>
    <row r="33" spans="1:8" ht="15.95" customHeight="1">
      <c r="A33" s="774"/>
      <c r="B33" s="791" t="s">
        <v>29</v>
      </c>
      <c r="C33" s="61">
        <v>723.16200000000003</v>
      </c>
      <c r="D33" s="61">
        <v>718.24099999999999</v>
      </c>
      <c r="E33" s="61">
        <v>3488.402</v>
      </c>
      <c r="F33" s="792">
        <v>44.951363281648661</v>
      </c>
      <c r="G33" s="792">
        <v>136.79852268346752</v>
      </c>
      <c r="H33" s="53"/>
    </row>
    <row r="34" spans="1:8" ht="15.95" customHeight="1">
      <c r="A34" s="774"/>
      <c r="B34" s="791" t="s">
        <v>38</v>
      </c>
      <c r="C34" s="61">
        <v>583.20500000000004</v>
      </c>
      <c r="D34" s="61">
        <v>599.35799999999995</v>
      </c>
      <c r="E34" s="61">
        <v>3454.904</v>
      </c>
      <c r="F34" s="792">
        <v>35.632811976257884</v>
      </c>
      <c r="G34" s="792">
        <v>111.06394825144162</v>
      </c>
      <c r="H34" s="53"/>
    </row>
    <row r="35" spans="1:8" ht="15.95" customHeight="1">
      <c r="A35" s="774"/>
      <c r="B35" s="791" t="s">
        <v>21</v>
      </c>
      <c r="C35" s="61">
        <v>663.92700000000002</v>
      </c>
      <c r="D35" s="61">
        <v>813.66</v>
      </c>
      <c r="E35" s="61">
        <v>3268.953</v>
      </c>
      <c r="F35" s="792">
        <v>40.489811135663253</v>
      </c>
      <c r="G35" s="792">
        <v>100.33301586843632</v>
      </c>
      <c r="H35" s="53"/>
    </row>
    <row r="36" spans="1:8" ht="15.95" customHeight="1">
      <c r="A36" s="774"/>
      <c r="B36" s="791" t="s">
        <v>19</v>
      </c>
      <c r="C36" s="61">
        <v>592.51300000000003</v>
      </c>
      <c r="D36" s="61">
        <v>616.48</v>
      </c>
      <c r="E36" s="61">
        <v>2854.5630000000001</v>
      </c>
      <c r="F36" s="792">
        <v>48.451405390725775</v>
      </c>
      <c r="G36" s="792">
        <v>129.37544019310937</v>
      </c>
      <c r="H36" s="53"/>
    </row>
    <row r="37" spans="1:8" ht="15.95" customHeight="1">
      <c r="A37" s="774"/>
      <c r="B37" s="791" t="s">
        <v>31</v>
      </c>
      <c r="C37" s="61">
        <v>494.60500000000002</v>
      </c>
      <c r="D37" s="61">
        <v>506.72399999999999</v>
      </c>
      <c r="E37" s="61">
        <v>2822.5720000000001</v>
      </c>
      <c r="F37" s="792">
        <v>43.077661280710075</v>
      </c>
      <c r="G37" s="792">
        <v>94.209964873680093</v>
      </c>
      <c r="H37" s="53"/>
    </row>
    <row r="38" spans="1:8" ht="15.95" customHeight="1">
      <c r="A38" s="774"/>
      <c r="B38" s="791" t="s">
        <v>33</v>
      </c>
      <c r="C38" s="61">
        <v>629.28200000000004</v>
      </c>
      <c r="D38" s="61">
        <v>803.69</v>
      </c>
      <c r="E38" s="61">
        <v>2601.9169999999999</v>
      </c>
      <c r="F38" s="792">
        <v>34.97058788347406</v>
      </c>
      <c r="G38" s="792">
        <v>144.41447276767897</v>
      </c>
      <c r="H38" s="53"/>
    </row>
    <row r="39" spans="1:8" ht="15.95" customHeight="1">
      <c r="A39" s="774"/>
      <c r="B39" s="791" t="s">
        <v>445</v>
      </c>
      <c r="C39" s="61">
        <v>412.98700000000002</v>
      </c>
      <c r="D39" s="61">
        <v>430.733</v>
      </c>
      <c r="E39" s="61">
        <v>2471.3159999999998</v>
      </c>
      <c r="F39" s="792">
        <v>48.69302255749318</v>
      </c>
      <c r="G39" s="792">
        <v>148.71177073755456</v>
      </c>
      <c r="H39" s="53"/>
    </row>
    <row r="40" spans="1:8" ht="15.95" customHeight="1">
      <c r="A40" s="774"/>
      <c r="B40" s="791" t="s">
        <v>429</v>
      </c>
      <c r="C40" s="61">
        <v>425.05500000000001</v>
      </c>
      <c r="D40" s="61">
        <v>458.78899999999999</v>
      </c>
      <c r="E40" s="61">
        <v>2433.2240000000002</v>
      </c>
      <c r="F40" s="792">
        <v>34.628980293896554</v>
      </c>
      <c r="G40" s="792">
        <v>138.24727905766423</v>
      </c>
      <c r="H40" s="53"/>
    </row>
    <row r="41" spans="1:8" ht="15.95" customHeight="1">
      <c r="A41" s="774"/>
      <c r="B41" s="791" t="s">
        <v>32</v>
      </c>
      <c r="C41" s="61">
        <v>443.678</v>
      </c>
      <c r="D41" s="61">
        <v>457.774</v>
      </c>
      <c r="E41" s="61">
        <v>2247.94</v>
      </c>
      <c r="F41" s="792">
        <v>39.702351579358606</v>
      </c>
      <c r="G41" s="792">
        <v>119.39193466834925</v>
      </c>
      <c r="H41" s="53"/>
    </row>
    <row r="42" spans="1:8" ht="15.95" customHeight="1">
      <c r="A42" s="774"/>
      <c r="B42" s="791" t="s">
        <v>42</v>
      </c>
      <c r="C42" s="61">
        <v>361.22399999999999</v>
      </c>
      <c r="D42" s="61">
        <v>371.5</v>
      </c>
      <c r="E42" s="61">
        <v>2211.85</v>
      </c>
      <c r="F42" s="792">
        <v>36.088268885625716</v>
      </c>
      <c r="G42" s="792">
        <v>103.53435589024988</v>
      </c>
      <c r="H42" s="53"/>
    </row>
    <row r="43" spans="1:8" ht="15.95" customHeight="1">
      <c r="A43" s="774"/>
      <c r="B43" s="791" t="s">
        <v>18</v>
      </c>
      <c r="C43" s="61">
        <v>362.11399999999998</v>
      </c>
      <c r="D43" s="61">
        <v>408.46</v>
      </c>
      <c r="E43" s="61">
        <v>2189.3530000000001</v>
      </c>
      <c r="F43" s="792">
        <v>33.049332025058497</v>
      </c>
      <c r="G43" s="792">
        <v>82.60612175288415</v>
      </c>
      <c r="H43" s="53"/>
    </row>
    <row r="44" spans="1:8" ht="15.95" customHeight="1">
      <c r="A44" s="774"/>
      <c r="B44" s="791" t="s">
        <v>178</v>
      </c>
      <c r="C44" s="61">
        <v>435.39699999999999</v>
      </c>
      <c r="D44" s="61">
        <v>470.44900000000001</v>
      </c>
      <c r="E44" s="61">
        <v>1964.2760000000001</v>
      </c>
      <c r="F44" s="792">
        <v>22.308749229695358</v>
      </c>
      <c r="G44" s="792">
        <v>100.97999550691878</v>
      </c>
      <c r="H44" s="53"/>
    </row>
    <row r="45" spans="1:8" ht="15.95" customHeight="1">
      <c r="A45" s="774"/>
      <c r="B45" s="791" t="s">
        <v>26</v>
      </c>
      <c r="C45" s="61">
        <v>320.96499999999997</v>
      </c>
      <c r="D45" s="61">
        <v>359.75</v>
      </c>
      <c r="E45" s="61">
        <v>1938.971</v>
      </c>
      <c r="F45" s="792">
        <v>34.386283445106677</v>
      </c>
      <c r="G45" s="792">
        <v>120.53270158914084</v>
      </c>
      <c r="H45" s="53"/>
    </row>
    <row r="46" spans="1:8" ht="15.95" customHeight="1">
      <c r="A46" s="774"/>
      <c r="B46" s="791" t="s">
        <v>634</v>
      </c>
      <c r="C46" s="61">
        <v>482.08100000000002</v>
      </c>
      <c r="D46" s="61">
        <v>721.8</v>
      </c>
      <c r="E46" s="61">
        <v>1938.4880000000001</v>
      </c>
      <c r="F46" s="792">
        <v>39.545330939450693</v>
      </c>
      <c r="G46" s="792">
        <v>135.41409656548328</v>
      </c>
      <c r="H46" s="53"/>
    </row>
    <row r="47" spans="1:8" ht="15.95" customHeight="1">
      <c r="A47" s="774"/>
      <c r="B47" s="791" t="s">
        <v>30</v>
      </c>
      <c r="C47" s="61">
        <v>393.733</v>
      </c>
      <c r="D47" s="61">
        <v>433.15600000000001</v>
      </c>
      <c r="E47" s="61">
        <v>1909.865</v>
      </c>
      <c r="F47" s="792">
        <v>37.902637316970406</v>
      </c>
      <c r="G47" s="792">
        <v>124.75691910934248</v>
      </c>
      <c r="H47" s="53"/>
    </row>
    <row r="48" spans="1:8" ht="15.95" customHeight="1">
      <c r="A48" s="774"/>
      <c r="B48" s="791" t="s">
        <v>22</v>
      </c>
      <c r="C48" s="61">
        <v>352.65600000000001</v>
      </c>
      <c r="D48" s="61">
        <v>400.94</v>
      </c>
      <c r="E48" s="61">
        <v>1877.4359999999999</v>
      </c>
      <c r="F48" s="792">
        <v>40.54918097581394</v>
      </c>
      <c r="G48" s="792">
        <v>105.71976072451615</v>
      </c>
    </row>
    <row r="49" spans="1:7" ht="15.95" customHeight="1">
      <c r="A49" s="774"/>
      <c r="B49" s="791" t="s">
        <v>37</v>
      </c>
      <c r="C49" s="61">
        <v>293.05799999999999</v>
      </c>
      <c r="D49" s="61">
        <v>310.185</v>
      </c>
      <c r="E49" s="61">
        <v>1853.71</v>
      </c>
      <c r="F49" s="792">
        <v>24.198125670317232</v>
      </c>
      <c r="G49" s="792">
        <v>73.850192920985066</v>
      </c>
    </row>
    <row r="50" spans="1:7" ht="15.95" customHeight="1">
      <c r="A50" s="774"/>
    </row>
    <row r="51" spans="1:7" ht="15.95" customHeight="1">
      <c r="A51" s="774"/>
    </row>
    <row r="52" spans="1:7" ht="15.95" customHeight="1">
      <c r="A52" s="774"/>
    </row>
    <row r="53" spans="1:7" ht="15.95" customHeight="1">
      <c r="A53" s="774"/>
    </row>
    <row r="54" spans="1:7" ht="15.95" customHeight="1">
      <c r="A54" s="774"/>
    </row>
    <row r="55" spans="1:7" ht="15.95" customHeight="1">
      <c r="A55" s="774"/>
    </row>
    <row r="56" spans="1:7" ht="15.95" customHeight="1">
      <c r="A56" s="774"/>
    </row>
    <row r="57" spans="1:7" ht="15.95" customHeight="1">
      <c r="A57" s="774"/>
    </row>
    <row r="58" spans="1:7" ht="15.95" customHeight="1">
      <c r="A58" s="774"/>
    </row>
    <row r="59" spans="1:7" ht="15.95" customHeight="1">
      <c r="A59" s="774"/>
    </row>
    <row r="60" spans="1:7" ht="15.95" customHeight="1">
      <c r="A60" s="774"/>
    </row>
    <row r="61" spans="1:7" ht="15.95" customHeight="1">
      <c r="A61" s="774"/>
    </row>
    <row r="62" spans="1:7" ht="15.95" customHeight="1">
      <c r="A62" s="774"/>
    </row>
    <row r="63" spans="1:7" ht="15.95" customHeight="1">
      <c r="A63" s="774"/>
    </row>
    <row r="64" spans="1:7" ht="15.95" customHeight="1">
      <c r="A64" s="774"/>
    </row>
    <row r="65" spans="1:6" ht="15.95" customHeight="1">
      <c r="A65" s="774"/>
    </row>
    <row r="66" spans="1:6" ht="15.95" customHeight="1">
      <c r="A66" s="48"/>
    </row>
    <row r="67" spans="1:6" ht="15.95" customHeight="1">
      <c r="A67" s="48"/>
    </row>
    <row r="68" spans="1:6" ht="15.95" customHeight="1">
      <c r="A68" s="48"/>
    </row>
    <row r="69" spans="1:6" ht="15.95" customHeight="1">
      <c r="A69" s="48"/>
    </row>
    <row r="70" spans="1:6" ht="15.95" customHeight="1">
      <c r="A70" s="48"/>
    </row>
    <row r="71" spans="1:6" ht="15.95" customHeight="1">
      <c r="A71" s="48"/>
    </row>
    <row r="72" spans="1:6">
      <c r="A72" s="59"/>
      <c r="B72" s="59"/>
      <c r="C72" s="59"/>
      <c r="D72" s="59"/>
      <c r="E72" s="59"/>
      <c r="F72" s="59"/>
    </row>
    <row r="73" spans="1:6">
      <c r="A73" s="59"/>
      <c r="B73" s="59"/>
      <c r="C73" s="59"/>
      <c r="D73" s="59"/>
      <c r="E73" s="59"/>
      <c r="F73" s="59"/>
    </row>
    <row r="74" spans="1:6">
      <c r="A74" s="59"/>
      <c r="B74" s="59"/>
      <c r="C74" s="59"/>
      <c r="D74" s="59"/>
      <c r="E74" s="59"/>
      <c r="F74" s="59"/>
    </row>
    <row r="75" spans="1:6">
      <c r="A75" s="59"/>
      <c r="B75" s="59"/>
      <c r="C75" s="59"/>
      <c r="D75" s="59"/>
      <c r="E75" s="59"/>
      <c r="F75" s="59"/>
    </row>
    <row r="76" spans="1:6">
      <c r="A76" s="59"/>
      <c r="B76" s="59"/>
      <c r="C76" s="59"/>
      <c r="D76" s="59"/>
      <c r="E76" s="59"/>
      <c r="F76" s="59"/>
    </row>
    <row r="77" spans="1:6">
      <c r="A77" s="59"/>
      <c r="B77" s="59"/>
      <c r="C77" s="59"/>
      <c r="D77" s="59"/>
      <c r="E77" s="59"/>
      <c r="F77" s="59"/>
    </row>
    <row r="78" spans="1:6">
      <c r="A78" s="59"/>
      <c r="B78" s="59"/>
      <c r="C78" s="59"/>
      <c r="D78" s="59"/>
      <c r="E78" s="59"/>
      <c r="F78" s="59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/>
  </sheetViews>
  <sheetFormatPr defaultColWidth="7" defaultRowHeight="15.75"/>
  <cols>
    <col min="1" max="1" width="1.5546875" style="47" customWidth="1"/>
    <col min="2" max="2" width="30.109375" style="47" customWidth="1"/>
    <col min="3" max="6" width="9.5546875" style="47" customWidth="1"/>
    <col min="7" max="16384" width="7" style="47"/>
  </cols>
  <sheetData>
    <row r="1" spans="1:7" ht="20.100000000000001" customHeight="1">
      <c r="A1" s="751" t="s">
        <v>744</v>
      </c>
    </row>
    <row r="2" spans="1:7" ht="20.100000000000001" customHeight="1">
      <c r="A2" s="752"/>
      <c r="B2" s="752"/>
      <c r="C2" s="752"/>
      <c r="D2" s="752"/>
      <c r="E2" s="752"/>
    </row>
    <row r="3" spans="1:7" ht="20.100000000000001" customHeight="1">
      <c r="A3" s="58"/>
      <c r="B3" s="58"/>
      <c r="C3" s="58"/>
      <c r="D3" s="58"/>
      <c r="F3" s="724" t="s">
        <v>378</v>
      </c>
    </row>
    <row r="4" spans="1:7" ht="15.95" customHeight="1">
      <c r="A4" s="57"/>
      <c r="B4" s="57"/>
      <c r="C4" s="214" t="s">
        <v>0</v>
      </c>
      <c r="D4" s="214" t="s">
        <v>129</v>
      </c>
      <c r="E4" s="991" t="s">
        <v>464</v>
      </c>
      <c r="F4" s="991"/>
    </row>
    <row r="5" spans="1:7" ht="15.95" customHeight="1">
      <c r="A5" s="359"/>
      <c r="B5" s="359"/>
      <c r="C5" s="723" t="s">
        <v>176</v>
      </c>
      <c r="D5" s="723" t="s">
        <v>175</v>
      </c>
      <c r="E5" s="723" t="s">
        <v>316</v>
      </c>
      <c r="F5" s="723" t="s">
        <v>382</v>
      </c>
    </row>
    <row r="6" spans="1:7" ht="15.95" customHeight="1">
      <c r="A6" s="359"/>
      <c r="B6" s="359"/>
      <c r="C6" s="525" t="s">
        <v>618</v>
      </c>
      <c r="D6" s="525" t="s">
        <v>618</v>
      </c>
      <c r="E6" s="525" t="s">
        <v>618</v>
      </c>
      <c r="F6" s="525" t="s">
        <v>618</v>
      </c>
    </row>
    <row r="7" spans="1:7" ht="15.95" customHeight="1">
      <c r="A7" s="359"/>
      <c r="B7" s="359"/>
      <c r="C7" s="722"/>
      <c r="D7" s="722"/>
      <c r="E7" s="722"/>
      <c r="F7" s="722"/>
    </row>
    <row r="8" spans="1:7" ht="20.100000000000001" customHeight="1">
      <c r="A8" s="756" t="s">
        <v>148</v>
      </c>
      <c r="B8" s="757"/>
      <c r="C8" s="778">
        <v>60502.886999999995</v>
      </c>
      <c r="D8" s="778">
        <v>93859.272979999994</v>
      </c>
      <c r="E8" s="758">
        <v>118.43053517320845</v>
      </c>
      <c r="F8" s="758">
        <v>119.71492243016237</v>
      </c>
      <c r="G8" s="52"/>
    </row>
    <row r="9" spans="1:7" ht="16.5" customHeight="1">
      <c r="A9" s="759"/>
      <c r="B9" s="765" t="s">
        <v>191</v>
      </c>
      <c r="C9" s="780">
        <v>8684.1</v>
      </c>
      <c r="D9" s="781">
        <v>15441.84</v>
      </c>
      <c r="E9" s="768">
        <v>133.53374440668586</v>
      </c>
      <c r="F9" s="768">
        <v>159.02290831011953</v>
      </c>
      <c r="G9" s="52"/>
    </row>
    <row r="10" spans="1:7" ht="16.5" customHeight="1">
      <c r="A10" s="759"/>
      <c r="B10" s="783" t="s">
        <v>190</v>
      </c>
      <c r="C10" s="780"/>
      <c r="D10" s="781"/>
      <c r="E10" s="768"/>
      <c r="F10" s="768"/>
      <c r="G10" s="52"/>
    </row>
    <row r="11" spans="1:7" ht="16.5" customHeight="1">
      <c r="A11" s="759"/>
      <c r="B11" s="784" t="s">
        <v>532</v>
      </c>
      <c r="C11" s="785">
        <v>1881.76</v>
      </c>
      <c r="D11" s="786">
        <v>4071.3599999999997</v>
      </c>
      <c r="E11" s="762">
        <v>137.29461549686269</v>
      </c>
      <c r="F11" s="762">
        <v>195.04922509401871</v>
      </c>
      <c r="G11" s="52"/>
    </row>
    <row r="12" spans="1:7" ht="16.5" customHeight="1">
      <c r="A12" s="759"/>
      <c r="B12" s="784" t="s">
        <v>188</v>
      </c>
      <c r="C12" s="785">
        <v>727.03</v>
      </c>
      <c r="D12" s="786">
        <v>1028.47</v>
      </c>
      <c r="E12" s="762">
        <v>128.09295605905774</v>
      </c>
      <c r="F12" s="762">
        <v>129.69847535215709</v>
      </c>
      <c r="G12" s="52"/>
    </row>
    <row r="13" spans="1:7" ht="16.5" customHeight="1">
      <c r="A13" s="759"/>
      <c r="B13" s="784" t="s">
        <v>189</v>
      </c>
      <c r="C13" s="785">
        <v>469.25</v>
      </c>
      <c r="D13" s="786">
        <v>848.47</v>
      </c>
      <c r="E13" s="762">
        <v>128.57883464967369</v>
      </c>
      <c r="F13" s="762">
        <v>126.23411789210581</v>
      </c>
      <c r="G13" s="52"/>
    </row>
    <row r="14" spans="1:7" ht="16.5" customHeight="1">
      <c r="A14" s="759"/>
      <c r="B14" s="784" t="s">
        <v>531</v>
      </c>
      <c r="C14" s="785">
        <v>311.08</v>
      </c>
      <c r="D14" s="786">
        <v>431.12</v>
      </c>
      <c r="E14" s="761">
        <v>198.27904901523362</v>
      </c>
      <c r="F14" s="762">
        <v>177.68618884721593</v>
      </c>
      <c r="G14" s="52"/>
    </row>
    <row r="15" spans="1:7" ht="16.5" customHeight="1">
      <c r="A15" s="759"/>
      <c r="B15" s="784" t="s">
        <v>186</v>
      </c>
      <c r="C15" s="785">
        <v>118.46</v>
      </c>
      <c r="D15" s="786">
        <v>153.43</v>
      </c>
      <c r="E15" s="762">
        <v>93.026543112926021</v>
      </c>
      <c r="F15" s="762">
        <v>80.5872157151111</v>
      </c>
      <c r="G15" s="52"/>
    </row>
    <row r="16" spans="1:7" ht="16.5" customHeight="1">
      <c r="A16" s="759"/>
      <c r="B16" s="784" t="s">
        <v>530</v>
      </c>
      <c r="C16" s="785">
        <v>73.06</v>
      </c>
      <c r="D16" s="785">
        <v>96.610000000000014</v>
      </c>
      <c r="E16" s="761">
        <v>73.008893774357944</v>
      </c>
      <c r="F16" s="761">
        <v>71.893138859949417</v>
      </c>
      <c r="G16" s="52"/>
    </row>
    <row r="17" spans="1:7" ht="16.5" customHeight="1">
      <c r="A17" s="759"/>
      <c r="B17" s="784" t="s">
        <v>529</v>
      </c>
      <c r="C17" s="785">
        <v>43.18</v>
      </c>
      <c r="D17" s="786">
        <v>74.06</v>
      </c>
      <c r="E17" s="762">
        <v>149.30843706777316</v>
      </c>
      <c r="F17" s="762">
        <v>145.47240227853075</v>
      </c>
      <c r="G17" s="52"/>
    </row>
    <row r="18" spans="1:7" ht="16.5" customHeight="1">
      <c r="A18" s="759"/>
      <c r="B18" s="784" t="s">
        <v>187</v>
      </c>
      <c r="C18" s="786">
        <v>32.92</v>
      </c>
      <c r="D18" s="786">
        <v>45.55</v>
      </c>
      <c r="E18" s="762">
        <v>105.34400000000002</v>
      </c>
      <c r="F18" s="762">
        <v>114.67774420946625</v>
      </c>
      <c r="G18" s="52"/>
    </row>
    <row r="19" spans="1:7" ht="16.5" customHeight="1">
      <c r="A19" s="759"/>
      <c r="B19" s="784" t="s">
        <v>185</v>
      </c>
      <c r="C19" s="785">
        <v>28.04</v>
      </c>
      <c r="D19" s="785">
        <v>33.1</v>
      </c>
      <c r="E19" s="761">
        <v>68.290306867998041</v>
      </c>
      <c r="F19" s="761">
        <v>50.22761760242792</v>
      </c>
      <c r="G19" s="52"/>
    </row>
    <row r="20" spans="1:7" ht="16.5" customHeight="1">
      <c r="A20" s="759"/>
      <c r="B20" s="784" t="s">
        <v>184</v>
      </c>
      <c r="C20" s="789">
        <v>14.134999999999998</v>
      </c>
      <c r="D20" s="789">
        <v>17.55</v>
      </c>
      <c r="E20" s="49">
        <v>83.837485172004733</v>
      </c>
      <c r="F20" s="49">
        <v>64.332844574780054</v>
      </c>
      <c r="G20" s="52"/>
    </row>
    <row r="21" spans="1:7" ht="16.5" customHeight="1">
      <c r="A21" s="759"/>
      <c r="B21" s="765" t="s">
        <v>183</v>
      </c>
      <c r="C21" s="780">
        <v>51818.786999999997</v>
      </c>
      <c r="D21" s="781">
        <v>78417.432979999998</v>
      </c>
      <c r="E21" s="768">
        <v>116.22748381838697</v>
      </c>
      <c r="F21" s="768">
        <v>114.15824959307047</v>
      </c>
      <c r="G21" s="52"/>
    </row>
    <row r="22" spans="1:7" ht="16.5" customHeight="1">
      <c r="A22" s="759"/>
      <c r="B22" s="790" t="s">
        <v>182</v>
      </c>
      <c r="C22" s="785">
        <v>34392.722999999998</v>
      </c>
      <c r="D22" s="786">
        <v>52040.936980000013</v>
      </c>
      <c r="E22" s="762">
        <v>114.6999434916554</v>
      </c>
      <c r="F22" s="762">
        <v>112.34524414703478</v>
      </c>
      <c r="G22" s="52"/>
    </row>
    <row r="23" spans="1:7" ht="16.5" customHeight="1">
      <c r="A23" s="759"/>
      <c r="B23" s="790" t="s">
        <v>181</v>
      </c>
      <c r="C23" s="785">
        <v>14533.704999999998</v>
      </c>
      <c r="D23" s="786">
        <v>22112.924999999999</v>
      </c>
      <c r="E23" s="762">
        <v>119.41951602972911</v>
      </c>
      <c r="F23" s="762">
        <v>116.53666896459296</v>
      </c>
      <c r="G23" s="52"/>
    </row>
    <row r="24" spans="1:7" ht="16.5" customHeight="1">
      <c r="A24" s="759"/>
      <c r="B24" s="790" t="s">
        <v>180</v>
      </c>
      <c r="C24" s="785">
        <v>2892.3589999999999</v>
      </c>
      <c r="D24" s="786">
        <v>4263</v>
      </c>
      <c r="E24" s="762">
        <v>119.09127180032371</v>
      </c>
      <c r="F24" s="762">
        <v>125.60395539079016</v>
      </c>
      <c r="G24" s="52"/>
    </row>
    <row r="25" spans="1:7" ht="16.5" customHeight="1">
      <c r="B25" s="772" t="s">
        <v>179</v>
      </c>
      <c r="C25" s="49"/>
      <c r="D25" s="49"/>
      <c r="E25" s="49"/>
      <c r="F25" s="49"/>
      <c r="G25" s="52"/>
    </row>
    <row r="26" spans="1:7" ht="16.5" customHeight="1">
      <c r="A26" s="774"/>
      <c r="B26" s="791" t="s">
        <v>17</v>
      </c>
      <c r="C26" s="61">
        <v>6948.3150000000005</v>
      </c>
      <c r="D26" s="61">
        <v>10670.984999999999</v>
      </c>
      <c r="E26" s="793">
        <v>104.19999313163022</v>
      </c>
      <c r="F26" s="793">
        <v>102.35191036066367</v>
      </c>
      <c r="G26" s="52"/>
    </row>
    <row r="27" spans="1:7" ht="16.5" customHeight="1">
      <c r="A27" s="774"/>
      <c r="B27" s="791" t="s">
        <v>39</v>
      </c>
      <c r="C27" s="61">
        <v>2595.1999999999998</v>
      </c>
      <c r="D27" s="61">
        <v>8133.902000000001</v>
      </c>
      <c r="E27" s="793">
        <v>105.24373503332463</v>
      </c>
      <c r="F27" s="793">
        <v>144.36363604093842</v>
      </c>
      <c r="G27" s="52"/>
    </row>
    <row r="28" spans="1:7" ht="16.5" customHeight="1">
      <c r="A28" s="774"/>
      <c r="B28" s="791" t="s">
        <v>20</v>
      </c>
      <c r="C28" s="61">
        <v>1761.0559999999998</v>
      </c>
      <c r="D28" s="61">
        <v>3557.7330000000002</v>
      </c>
      <c r="E28" s="793">
        <v>124.6683227228225</v>
      </c>
      <c r="F28" s="793">
        <v>115.10771046588151</v>
      </c>
    </row>
    <row r="29" spans="1:7" ht="16.5" customHeight="1">
      <c r="A29" s="774"/>
      <c r="B29" s="791" t="s">
        <v>164</v>
      </c>
      <c r="C29" s="61">
        <v>1379.106</v>
      </c>
      <c r="D29" s="61">
        <v>2825.8710000000001</v>
      </c>
      <c r="E29" s="793">
        <v>118.2717021325862</v>
      </c>
      <c r="F29" s="793">
        <v>105.92804286195702</v>
      </c>
    </row>
    <row r="30" spans="1:7" ht="16.5" customHeight="1">
      <c r="A30" s="774"/>
      <c r="B30" s="791" t="s">
        <v>28</v>
      </c>
      <c r="C30" s="61">
        <v>1771.1799999999998</v>
      </c>
      <c r="D30" s="61">
        <v>2756.6470000000004</v>
      </c>
      <c r="E30" s="793">
        <v>109.30935971961387</v>
      </c>
      <c r="F30" s="793">
        <v>141.65250559719803</v>
      </c>
    </row>
    <row r="31" spans="1:7" ht="16.5" customHeight="1">
      <c r="A31" s="774"/>
      <c r="B31" s="791" t="s">
        <v>29</v>
      </c>
      <c r="C31" s="61">
        <v>1415.373</v>
      </c>
      <c r="D31" s="61">
        <v>2073.029</v>
      </c>
      <c r="E31" s="793">
        <v>111.32309797783564</v>
      </c>
      <c r="F31" s="793">
        <v>162.13031403412586</v>
      </c>
    </row>
    <row r="32" spans="1:7" ht="16.5" customHeight="1">
      <c r="A32" s="774"/>
      <c r="B32" s="791" t="s">
        <v>21</v>
      </c>
      <c r="C32" s="61">
        <v>1213.829</v>
      </c>
      <c r="D32" s="61">
        <v>2055.1239999999998</v>
      </c>
      <c r="E32" s="793">
        <v>99.538238236596527</v>
      </c>
      <c r="F32" s="793">
        <v>100.80842992127606</v>
      </c>
    </row>
    <row r="33" spans="1:7" ht="16.5" customHeight="1">
      <c r="A33" s="774"/>
      <c r="B33" s="791" t="s">
        <v>33</v>
      </c>
      <c r="C33" s="61">
        <v>761.28500000000008</v>
      </c>
      <c r="D33" s="61">
        <v>1840.6319999999998</v>
      </c>
      <c r="E33" s="793">
        <v>131.20920636945092</v>
      </c>
      <c r="F33" s="793">
        <v>150.68694565834952</v>
      </c>
    </row>
    <row r="34" spans="1:7" ht="16.5" customHeight="1">
      <c r="A34" s="774"/>
      <c r="B34" s="791" t="s">
        <v>38</v>
      </c>
      <c r="C34" s="61">
        <v>1696.5039999999999</v>
      </c>
      <c r="D34" s="61">
        <v>1758.4</v>
      </c>
      <c r="E34" s="793">
        <v>114.91492657722313</v>
      </c>
      <c r="F34" s="793">
        <v>107.58549969683453</v>
      </c>
    </row>
    <row r="35" spans="1:7" ht="16.5" customHeight="1">
      <c r="A35" s="774"/>
      <c r="B35" s="791" t="s">
        <v>19</v>
      </c>
      <c r="C35" s="61">
        <v>1257.671</v>
      </c>
      <c r="D35" s="61">
        <v>1596.8920000000001</v>
      </c>
      <c r="E35" s="793">
        <v>129.38549474606859</v>
      </c>
      <c r="F35" s="793">
        <v>129.36752258616443</v>
      </c>
    </row>
    <row r="36" spans="1:7" ht="16.5" customHeight="1">
      <c r="A36" s="774"/>
      <c r="B36" s="791" t="s">
        <v>31</v>
      </c>
      <c r="C36" s="61">
        <v>1360.425</v>
      </c>
      <c r="D36" s="61">
        <v>1462.1470000000002</v>
      </c>
      <c r="E36" s="793">
        <v>101.13932049661736</v>
      </c>
      <c r="F36" s="793">
        <v>88.564300182198807</v>
      </c>
    </row>
    <row r="37" spans="1:7" ht="16.5" customHeight="1">
      <c r="A37" s="774"/>
      <c r="B37" s="791" t="s">
        <v>634</v>
      </c>
      <c r="C37" s="61">
        <v>559.78800000000001</v>
      </c>
      <c r="D37" s="61">
        <v>1378.7</v>
      </c>
      <c r="E37" s="793">
        <v>118.35942455534976</v>
      </c>
      <c r="F37" s="793">
        <v>143.82882835890962</v>
      </c>
    </row>
    <row r="38" spans="1:7" ht="16.5" customHeight="1">
      <c r="A38" s="774"/>
      <c r="B38" s="791" t="s">
        <v>429</v>
      </c>
      <c r="C38" s="61">
        <v>1142.4319999999998</v>
      </c>
      <c r="D38" s="61">
        <v>1290.7920000000004</v>
      </c>
      <c r="E38" s="793">
        <v>159.77555966731137</v>
      </c>
      <c r="F38" s="793">
        <v>123.5173377963674</v>
      </c>
    </row>
    <row r="39" spans="1:7" ht="16.5" customHeight="1">
      <c r="A39" s="774"/>
      <c r="B39" s="791" t="s">
        <v>32</v>
      </c>
      <c r="C39" s="61">
        <v>1008.472</v>
      </c>
      <c r="D39" s="61">
        <v>1239.4680000000001</v>
      </c>
      <c r="E39" s="793">
        <v>121.57339753133449</v>
      </c>
      <c r="F39" s="793">
        <v>117.67395450709053</v>
      </c>
    </row>
    <row r="40" spans="1:7" ht="16.5" customHeight="1">
      <c r="A40" s="774"/>
      <c r="B40" s="791" t="s">
        <v>445</v>
      </c>
      <c r="C40" s="61">
        <v>1252.096</v>
      </c>
      <c r="D40" s="61">
        <v>1219.2199999999998</v>
      </c>
      <c r="E40" s="793">
        <v>163.87489922204657</v>
      </c>
      <c r="F40" s="793">
        <v>135.80689716628046</v>
      </c>
    </row>
    <row r="41" spans="1:7" ht="16.5" customHeight="1">
      <c r="A41" s="774"/>
      <c r="B41" s="791" t="s">
        <v>178</v>
      </c>
      <c r="C41" s="61">
        <v>799.07100000000003</v>
      </c>
      <c r="D41" s="61">
        <v>1165.2049999999999</v>
      </c>
      <c r="E41" s="793">
        <v>117.01073650176306</v>
      </c>
      <c r="F41" s="793">
        <v>92.307430272619456</v>
      </c>
      <c r="G41" s="62"/>
    </row>
    <row r="42" spans="1:7" ht="16.5" customHeight="1">
      <c r="A42" s="774"/>
      <c r="B42" s="791" t="s">
        <v>30</v>
      </c>
      <c r="C42" s="61">
        <v>785.36800000000005</v>
      </c>
      <c r="D42" s="61">
        <v>1124.4969999999998</v>
      </c>
      <c r="E42" s="793">
        <v>122.62618723817525</v>
      </c>
      <c r="F42" s="793">
        <v>126.28951541533581</v>
      </c>
    </row>
    <row r="43" spans="1:7" ht="16.5" customHeight="1">
      <c r="A43" s="774"/>
      <c r="B43" s="791" t="s">
        <v>42</v>
      </c>
      <c r="C43" s="61">
        <v>1122.8000000000002</v>
      </c>
      <c r="D43" s="61">
        <v>1089.0499999999997</v>
      </c>
      <c r="E43" s="793">
        <v>105.90154966375222</v>
      </c>
      <c r="F43" s="793">
        <v>101.2021031229033</v>
      </c>
    </row>
    <row r="44" spans="1:7" ht="16.5" customHeight="1">
      <c r="A44" s="774"/>
      <c r="B44" s="791" t="s">
        <v>18</v>
      </c>
      <c r="C44" s="61">
        <v>1110.9949999999999</v>
      </c>
      <c r="D44" s="61">
        <v>1078.3580000000002</v>
      </c>
      <c r="E44" s="793">
        <v>87.750219573994855</v>
      </c>
      <c r="F44" s="793">
        <v>77.901180699635347</v>
      </c>
      <c r="G44" s="62"/>
    </row>
    <row r="45" spans="1:7" ht="16.5" customHeight="1">
      <c r="A45" s="774"/>
      <c r="B45" s="791" t="s">
        <v>441</v>
      </c>
      <c r="C45" s="61">
        <v>459.52499999999998</v>
      </c>
      <c r="D45" s="61">
        <v>1069.4159800000002</v>
      </c>
      <c r="E45" s="793">
        <v>118.07427354226674</v>
      </c>
      <c r="F45" s="793">
        <v>161.60813559526946</v>
      </c>
      <c r="G45" s="62"/>
    </row>
    <row r="46" spans="1:7" ht="16.5" customHeight="1">
      <c r="A46" s="774"/>
      <c r="B46" s="791" t="s">
        <v>22</v>
      </c>
      <c r="C46" s="61">
        <v>813.36899999999991</v>
      </c>
      <c r="D46" s="61">
        <v>1064.067</v>
      </c>
      <c r="E46" s="793">
        <v>107.14093772310902</v>
      </c>
      <c r="F46" s="793">
        <v>104.65858761113127</v>
      </c>
    </row>
    <row r="47" spans="1:7" ht="16.5" customHeight="1">
      <c r="A47" s="774"/>
      <c r="B47" s="791" t="s">
        <v>26</v>
      </c>
      <c r="C47" s="61">
        <v>888.46900000000005</v>
      </c>
      <c r="D47" s="61">
        <v>1050.502</v>
      </c>
      <c r="E47" s="793">
        <v>125.08168956978001</v>
      </c>
      <c r="F47" s="793">
        <v>116.93591745820426</v>
      </c>
    </row>
    <row r="48" spans="1:7" ht="15.95" customHeight="1">
      <c r="A48" s="774"/>
    </row>
    <row r="49" spans="1:1" ht="15.95" customHeight="1">
      <c r="A49" s="774"/>
    </row>
    <row r="50" spans="1:1" ht="15.95" customHeight="1">
      <c r="A50" s="774"/>
    </row>
    <row r="51" spans="1:1" ht="15.95" customHeight="1">
      <c r="A51" s="774"/>
    </row>
    <row r="52" spans="1:1" ht="15.95" customHeight="1">
      <c r="A52" s="774"/>
    </row>
    <row r="53" spans="1:1" ht="15.95" customHeight="1">
      <c r="A53" s="774"/>
    </row>
    <row r="54" spans="1:1" ht="15.95" customHeight="1">
      <c r="A54" s="774"/>
    </row>
    <row r="55" spans="1:1" ht="15.95" customHeight="1">
      <c r="A55" s="774"/>
    </row>
    <row r="56" spans="1:1" ht="15.95" customHeight="1">
      <c r="A56" s="774"/>
    </row>
    <row r="57" spans="1:1" ht="15.95" customHeight="1">
      <c r="A57" s="774"/>
    </row>
    <row r="58" spans="1:1" ht="15.95" customHeight="1">
      <c r="A58" s="774"/>
    </row>
    <row r="59" spans="1:1" ht="15.95" customHeight="1">
      <c r="A59" s="774"/>
    </row>
    <row r="60" spans="1:1" ht="15.95" customHeight="1">
      <c r="A60" s="774"/>
    </row>
    <row r="61" spans="1:1" ht="15.95" customHeight="1">
      <c r="A61" s="48"/>
    </row>
    <row r="62" spans="1:1" ht="15.95" customHeight="1">
      <c r="A62" s="48"/>
    </row>
    <row r="63" spans="1:1" ht="15.95" customHeight="1">
      <c r="A63" s="48"/>
    </row>
    <row r="64" spans="1:1" ht="15.95" customHeight="1">
      <c r="A64" s="48"/>
    </row>
    <row r="65" spans="1:5" ht="15.95" customHeight="1">
      <c r="A65" s="48"/>
    </row>
    <row r="66" spans="1:5" ht="15.95" customHeight="1">
      <c r="A66" s="48"/>
    </row>
    <row r="67" spans="1:5" ht="15.95" customHeight="1">
      <c r="A67" s="48"/>
    </row>
    <row r="68" spans="1:5" ht="15.95" customHeight="1">
      <c r="A68" s="48"/>
    </row>
    <row r="69" spans="1:5" ht="15.95" customHeight="1">
      <c r="A69" s="48"/>
    </row>
    <row r="70" spans="1:5">
      <c r="A70" s="59"/>
      <c r="B70" s="59"/>
      <c r="C70" s="59"/>
      <c r="D70" s="59"/>
      <c r="E70" s="59"/>
    </row>
    <row r="71" spans="1:5">
      <c r="A71" s="59"/>
      <c r="B71" s="59"/>
      <c r="C71" s="59"/>
      <c r="D71" s="59"/>
      <c r="E71" s="59"/>
    </row>
    <row r="72" spans="1:5">
      <c r="A72" s="59"/>
      <c r="B72" s="59"/>
      <c r="C72" s="59"/>
      <c r="D72" s="59"/>
      <c r="E72" s="59"/>
    </row>
    <row r="73" spans="1:5">
      <c r="A73" s="59"/>
      <c r="B73" s="59"/>
      <c r="C73" s="59"/>
      <c r="D73" s="59"/>
      <c r="E73" s="59"/>
    </row>
    <row r="74" spans="1:5">
      <c r="A74" s="59"/>
      <c r="B74" s="59"/>
      <c r="C74" s="59"/>
      <c r="D74" s="59"/>
      <c r="E74" s="59"/>
    </row>
    <row r="75" spans="1:5">
      <c r="A75" s="59"/>
      <c r="B75" s="59"/>
      <c r="C75" s="59"/>
      <c r="D75" s="59"/>
      <c r="E75" s="59"/>
    </row>
    <row r="76" spans="1:5">
      <c r="A76" s="59"/>
      <c r="B76" s="59"/>
      <c r="C76" s="59"/>
      <c r="D76" s="59"/>
      <c r="E76" s="59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2"/>
  <sheetViews>
    <sheetView workbookViewId="0"/>
  </sheetViews>
  <sheetFormatPr defaultRowHeight="15.75"/>
  <cols>
    <col min="1" max="1" width="5.44140625" style="46" customWidth="1"/>
    <col min="2" max="2" width="27.6640625" style="46" customWidth="1"/>
    <col min="3" max="3" width="9.6640625" style="46" customWidth="1"/>
    <col min="4" max="4" width="12.5546875" style="46" customWidth="1"/>
    <col min="5" max="5" width="13.33203125" style="409" customWidth="1"/>
    <col min="6" max="10" width="8.88671875" style="408"/>
    <col min="11" max="256" width="8.88671875" style="46"/>
    <col min="257" max="257" width="3.33203125" style="46" customWidth="1"/>
    <col min="258" max="258" width="35.33203125" style="46" customWidth="1"/>
    <col min="259" max="260" width="16.109375" style="46" customWidth="1"/>
    <col min="261" max="261" width="16.6640625" style="46" bestFit="1" customWidth="1"/>
    <col min="262" max="512" width="8.88671875" style="46"/>
    <col min="513" max="513" width="3.33203125" style="46" customWidth="1"/>
    <col min="514" max="514" width="35.33203125" style="46" customWidth="1"/>
    <col min="515" max="516" width="16.109375" style="46" customWidth="1"/>
    <col min="517" max="517" width="16.6640625" style="46" bestFit="1" customWidth="1"/>
    <col min="518" max="768" width="8.88671875" style="46"/>
    <col min="769" max="769" width="3.33203125" style="46" customWidth="1"/>
    <col min="770" max="770" width="35.33203125" style="46" customWidth="1"/>
    <col min="771" max="772" width="16.109375" style="46" customWidth="1"/>
    <col min="773" max="773" width="16.6640625" style="46" bestFit="1" customWidth="1"/>
    <col min="774" max="1024" width="8.88671875" style="46"/>
    <col min="1025" max="1025" width="3.33203125" style="46" customWidth="1"/>
    <col min="1026" max="1026" width="35.33203125" style="46" customWidth="1"/>
    <col min="1027" max="1028" width="16.109375" style="46" customWidth="1"/>
    <col min="1029" max="1029" width="16.6640625" style="46" bestFit="1" customWidth="1"/>
    <col min="1030" max="1280" width="8.88671875" style="46"/>
    <col min="1281" max="1281" width="3.33203125" style="46" customWidth="1"/>
    <col min="1282" max="1282" width="35.33203125" style="46" customWidth="1"/>
    <col min="1283" max="1284" width="16.109375" style="46" customWidth="1"/>
    <col min="1285" max="1285" width="16.6640625" style="46" bestFit="1" customWidth="1"/>
    <col min="1286" max="1536" width="8.88671875" style="46"/>
    <col min="1537" max="1537" width="3.33203125" style="46" customWidth="1"/>
    <col min="1538" max="1538" width="35.33203125" style="46" customWidth="1"/>
    <col min="1539" max="1540" width="16.109375" style="46" customWidth="1"/>
    <col min="1541" max="1541" width="16.6640625" style="46" bestFit="1" customWidth="1"/>
    <col min="1542" max="1792" width="8.88671875" style="46"/>
    <col min="1793" max="1793" width="3.33203125" style="46" customWidth="1"/>
    <col min="1794" max="1794" width="35.33203125" style="46" customWidth="1"/>
    <col min="1795" max="1796" width="16.109375" style="46" customWidth="1"/>
    <col min="1797" max="1797" width="16.6640625" style="46" bestFit="1" customWidth="1"/>
    <col min="1798" max="2048" width="8.88671875" style="46"/>
    <col min="2049" max="2049" width="3.33203125" style="46" customWidth="1"/>
    <col min="2050" max="2050" width="35.33203125" style="46" customWidth="1"/>
    <col min="2051" max="2052" width="16.109375" style="46" customWidth="1"/>
    <col min="2053" max="2053" width="16.6640625" style="46" bestFit="1" customWidth="1"/>
    <col min="2054" max="2304" width="8.88671875" style="46"/>
    <col min="2305" max="2305" width="3.33203125" style="46" customWidth="1"/>
    <col min="2306" max="2306" width="35.33203125" style="46" customWidth="1"/>
    <col min="2307" max="2308" width="16.109375" style="46" customWidth="1"/>
    <col min="2309" max="2309" width="16.6640625" style="46" bestFit="1" customWidth="1"/>
    <col min="2310" max="2560" width="8.88671875" style="46"/>
    <col min="2561" max="2561" width="3.33203125" style="46" customWidth="1"/>
    <col min="2562" max="2562" width="35.33203125" style="46" customWidth="1"/>
    <col min="2563" max="2564" width="16.109375" style="46" customWidth="1"/>
    <col min="2565" max="2565" width="16.6640625" style="46" bestFit="1" customWidth="1"/>
    <col min="2566" max="2816" width="8.88671875" style="46"/>
    <col min="2817" max="2817" width="3.33203125" style="46" customWidth="1"/>
    <col min="2818" max="2818" width="35.33203125" style="46" customWidth="1"/>
    <col min="2819" max="2820" width="16.109375" style="46" customWidth="1"/>
    <col min="2821" max="2821" width="16.6640625" style="46" bestFit="1" customWidth="1"/>
    <col min="2822" max="3072" width="8.88671875" style="46"/>
    <col min="3073" max="3073" width="3.33203125" style="46" customWidth="1"/>
    <col min="3074" max="3074" width="35.33203125" style="46" customWidth="1"/>
    <col min="3075" max="3076" width="16.109375" style="46" customWidth="1"/>
    <col min="3077" max="3077" width="16.6640625" style="46" bestFit="1" customWidth="1"/>
    <col min="3078" max="3328" width="8.88671875" style="46"/>
    <col min="3329" max="3329" width="3.33203125" style="46" customWidth="1"/>
    <col min="3330" max="3330" width="35.33203125" style="46" customWidth="1"/>
    <col min="3331" max="3332" width="16.109375" style="46" customWidth="1"/>
    <col min="3333" max="3333" width="16.6640625" style="46" bestFit="1" customWidth="1"/>
    <col min="3334" max="3584" width="8.88671875" style="46"/>
    <col min="3585" max="3585" width="3.33203125" style="46" customWidth="1"/>
    <col min="3586" max="3586" width="35.33203125" style="46" customWidth="1"/>
    <col min="3587" max="3588" width="16.109375" style="46" customWidth="1"/>
    <col min="3589" max="3589" width="16.6640625" style="46" bestFit="1" customWidth="1"/>
    <col min="3590" max="3840" width="8.88671875" style="46"/>
    <col min="3841" max="3841" width="3.33203125" style="46" customWidth="1"/>
    <col min="3842" max="3842" width="35.33203125" style="46" customWidth="1"/>
    <col min="3843" max="3844" width="16.109375" style="46" customWidth="1"/>
    <col min="3845" max="3845" width="16.6640625" style="46" bestFit="1" customWidth="1"/>
    <col min="3846" max="4096" width="8.88671875" style="46"/>
    <col min="4097" max="4097" width="3.33203125" style="46" customWidth="1"/>
    <col min="4098" max="4098" width="35.33203125" style="46" customWidth="1"/>
    <col min="4099" max="4100" width="16.109375" style="46" customWidth="1"/>
    <col min="4101" max="4101" width="16.6640625" style="46" bestFit="1" customWidth="1"/>
    <col min="4102" max="4352" width="8.88671875" style="46"/>
    <col min="4353" max="4353" width="3.33203125" style="46" customWidth="1"/>
    <col min="4354" max="4354" width="35.33203125" style="46" customWidth="1"/>
    <col min="4355" max="4356" width="16.109375" style="46" customWidth="1"/>
    <col min="4357" max="4357" width="16.6640625" style="46" bestFit="1" customWidth="1"/>
    <col min="4358" max="4608" width="8.88671875" style="46"/>
    <col min="4609" max="4609" width="3.33203125" style="46" customWidth="1"/>
    <col min="4610" max="4610" width="35.33203125" style="46" customWidth="1"/>
    <col min="4611" max="4612" width="16.109375" style="46" customWidth="1"/>
    <col min="4613" max="4613" width="16.6640625" style="46" bestFit="1" customWidth="1"/>
    <col min="4614" max="4864" width="8.88671875" style="46"/>
    <col min="4865" max="4865" width="3.33203125" style="46" customWidth="1"/>
    <col min="4866" max="4866" width="35.33203125" style="46" customWidth="1"/>
    <col min="4867" max="4868" width="16.109375" style="46" customWidth="1"/>
    <col min="4869" max="4869" width="16.6640625" style="46" bestFit="1" customWidth="1"/>
    <col min="4870" max="5120" width="8.88671875" style="46"/>
    <col min="5121" max="5121" width="3.33203125" style="46" customWidth="1"/>
    <col min="5122" max="5122" width="35.33203125" style="46" customWidth="1"/>
    <col min="5123" max="5124" width="16.109375" style="46" customWidth="1"/>
    <col min="5125" max="5125" width="16.6640625" style="46" bestFit="1" customWidth="1"/>
    <col min="5126" max="5376" width="8.88671875" style="46"/>
    <col min="5377" max="5377" width="3.33203125" style="46" customWidth="1"/>
    <col min="5378" max="5378" width="35.33203125" style="46" customWidth="1"/>
    <col min="5379" max="5380" width="16.109375" style="46" customWidth="1"/>
    <col min="5381" max="5381" width="16.6640625" style="46" bestFit="1" customWidth="1"/>
    <col min="5382" max="5632" width="8.88671875" style="46"/>
    <col min="5633" max="5633" width="3.33203125" style="46" customWidth="1"/>
    <col min="5634" max="5634" width="35.33203125" style="46" customWidth="1"/>
    <col min="5635" max="5636" width="16.109375" style="46" customWidth="1"/>
    <col min="5637" max="5637" width="16.6640625" style="46" bestFit="1" customWidth="1"/>
    <col min="5638" max="5888" width="8.88671875" style="46"/>
    <col min="5889" max="5889" width="3.33203125" style="46" customWidth="1"/>
    <col min="5890" max="5890" width="35.33203125" style="46" customWidth="1"/>
    <col min="5891" max="5892" width="16.109375" style="46" customWidth="1"/>
    <col min="5893" max="5893" width="16.6640625" style="46" bestFit="1" customWidth="1"/>
    <col min="5894" max="6144" width="8.88671875" style="46"/>
    <col min="6145" max="6145" width="3.33203125" style="46" customWidth="1"/>
    <col min="6146" max="6146" width="35.33203125" style="46" customWidth="1"/>
    <col min="6147" max="6148" width="16.109375" style="46" customWidth="1"/>
    <col min="6149" max="6149" width="16.6640625" style="46" bestFit="1" customWidth="1"/>
    <col min="6150" max="6400" width="8.88671875" style="46"/>
    <col min="6401" max="6401" width="3.33203125" style="46" customWidth="1"/>
    <col min="6402" max="6402" width="35.33203125" style="46" customWidth="1"/>
    <col min="6403" max="6404" width="16.109375" style="46" customWidth="1"/>
    <col min="6405" max="6405" width="16.6640625" style="46" bestFit="1" customWidth="1"/>
    <col min="6406" max="6656" width="8.88671875" style="46"/>
    <col min="6657" max="6657" width="3.33203125" style="46" customWidth="1"/>
    <col min="6658" max="6658" width="35.33203125" style="46" customWidth="1"/>
    <col min="6659" max="6660" width="16.109375" style="46" customWidth="1"/>
    <col min="6661" max="6661" width="16.6640625" style="46" bestFit="1" customWidth="1"/>
    <col min="6662" max="6912" width="8.88671875" style="46"/>
    <col min="6913" max="6913" width="3.33203125" style="46" customWidth="1"/>
    <col min="6914" max="6914" width="35.33203125" style="46" customWidth="1"/>
    <col min="6915" max="6916" width="16.109375" style="46" customWidth="1"/>
    <col min="6917" max="6917" width="16.6640625" style="46" bestFit="1" customWidth="1"/>
    <col min="6918" max="7168" width="8.88671875" style="46"/>
    <col min="7169" max="7169" width="3.33203125" style="46" customWidth="1"/>
    <col min="7170" max="7170" width="35.33203125" style="46" customWidth="1"/>
    <col min="7171" max="7172" width="16.109375" style="46" customWidth="1"/>
    <col min="7173" max="7173" width="16.6640625" style="46" bestFit="1" customWidth="1"/>
    <col min="7174" max="7424" width="8.88671875" style="46"/>
    <col min="7425" max="7425" width="3.33203125" style="46" customWidth="1"/>
    <col min="7426" max="7426" width="35.33203125" style="46" customWidth="1"/>
    <col min="7427" max="7428" width="16.109375" style="46" customWidth="1"/>
    <col min="7429" max="7429" width="16.6640625" style="46" bestFit="1" customWidth="1"/>
    <col min="7430" max="7680" width="8.88671875" style="46"/>
    <col min="7681" max="7681" width="3.33203125" style="46" customWidth="1"/>
    <col min="7682" max="7682" width="35.33203125" style="46" customWidth="1"/>
    <col min="7683" max="7684" width="16.109375" style="46" customWidth="1"/>
    <col min="7685" max="7685" width="16.6640625" style="46" bestFit="1" customWidth="1"/>
    <col min="7686" max="7936" width="8.88671875" style="46"/>
    <col min="7937" max="7937" width="3.33203125" style="46" customWidth="1"/>
    <col min="7938" max="7938" width="35.33203125" style="46" customWidth="1"/>
    <col min="7939" max="7940" width="16.109375" style="46" customWidth="1"/>
    <col min="7941" max="7941" width="16.6640625" style="46" bestFit="1" customWidth="1"/>
    <col min="7942" max="8192" width="8.88671875" style="46"/>
    <col min="8193" max="8193" width="3.33203125" style="46" customWidth="1"/>
    <col min="8194" max="8194" width="35.33203125" style="46" customWidth="1"/>
    <col min="8195" max="8196" width="16.109375" style="46" customWidth="1"/>
    <col min="8197" max="8197" width="16.6640625" style="46" bestFit="1" customWidth="1"/>
    <col min="8198" max="8448" width="8.88671875" style="46"/>
    <col min="8449" max="8449" width="3.33203125" style="46" customWidth="1"/>
    <col min="8450" max="8450" width="35.33203125" style="46" customWidth="1"/>
    <col min="8451" max="8452" width="16.109375" style="46" customWidth="1"/>
    <col min="8453" max="8453" width="16.6640625" style="46" bestFit="1" customWidth="1"/>
    <col min="8454" max="8704" width="8.88671875" style="46"/>
    <col min="8705" max="8705" width="3.33203125" style="46" customWidth="1"/>
    <col min="8706" max="8706" width="35.33203125" style="46" customWidth="1"/>
    <col min="8707" max="8708" width="16.109375" style="46" customWidth="1"/>
    <col min="8709" max="8709" width="16.6640625" style="46" bestFit="1" customWidth="1"/>
    <col min="8710" max="8960" width="8.88671875" style="46"/>
    <col min="8961" max="8961" width="3.33203125" style="46" customWidth="1"/>
    <col min="8962" max="8962" width="35.33203125" style="46" customWidth="1"/>
    <col min="8963" max="8964" width="16.109375" style="46" customWidth="1"/>
    <col min="8965" max="8965" width="16.6640625" style="46" bestFit="1" customWidth="1"/>
    <col min="8966" max="9216" width="8.88671875" style="46"/>
    <col min="9217" max="9217" width="3.33203125" style="46" customWidth="1"/>
    <col min="9218" max="9218" width="35.33203125" style="46" customWidth="1"/>
    <col min="9219" max="9220" width="16.109375" style="46" customWidth="1"/>
    <col min="9221" max="9221" width="16.6640625" style="46" bestFit="1" customWidth="1"/>
    <col min="9222" max="9472" width="8.88671875" style="46"/>
    <col min="9473" max="9473" width="3.33203125" style="46" customWidth="1"/>
    <col min="9474" max="9474" width="35.33203125" style="46" customWidth="1"/>
    <col min="9475" max="9476" width="16.109375" style="46" customWidth="1"/>
    <col min="9477" max="9477" width="16.6640625" style="46" bestFit="1" customWidth="1"/>
    <col min="9478" max="9728" width="8.88671875" style="46"/>
    <col min="9729" max="9729" width="3.33203125" style="46" customWidth="1"/>
    <col min="9730" max="9730" width="35.33203125" style="46" customWidth="1"/>
    <col min="9731" max="9732" width="16.109375" style="46" customWidth="1"/>
    <col min="9733" max="9733" width="16.6640625" style="46" bestFit="1" customWidth="1"/>
    <col min="9734" max="9984" width="8.88671875" style="46"/>
    <col min="9985" max="9985" width="3.33203125" style="46" customWidth="1"/>
    <col min="9986" max="9986" width="35.33203125" style="46" customWidth="1"/>
    <col min="9987" max="9988" width="16.109375" style="46" customWidth="1"/>
    <col min="9989" max="9989" width="16.6640625" style="46" bestFit="1" customWidth="1"/>
    <col min="9990" max="10240" width="8.88671875" style="46"/>
    <col min="10241" max="10241" width="3.33203125" style="46" customWidth="1"/>
    <col min="10242" max="10242" width="35.33203125" style="46" customWidth="1"/>
    <col min="10243" max="10244" width="16.109375" style="46" customWidth="1"/>
    <col min="10245" max="10245" width="16.6640625" style="46" bestFit="1" customWidth="1"/>
    <col min="10246" max="10496" width="8.88671875" style="46"/>
    <col min="10497" max="10497" width="3.33203125" style="46" customWidth="1"/>
    <col min="10498" max="10498" width="35.33203125" style="46" customWidth="1"/>
    <col min="10499" max="10500" width="16.109375" style="46" customWidth="1"/>
    <col min="10501" max="10501" width="16.6640625" style="46" bestFit="1" customWidth="1"/>
    <col min="10502" max="10752" width="8.88671875" style="46"/>
    <col min="10753" max="10753" width="3.33203125" style="46" customWidth="1"/>
    <col min="10754" max="10754" width="35.33203125" style="46" customWidth="1"/>
    <col min="10755" max="10756" width="16.109375" style="46" customWidth="1"/>
    <col min="10757" max="10757" width="16.6640625" style="46" bestFit="1" customWidth="1"/>
    <col min="10758" max="11008" width="8.88671875" style="46"/>
    <col min="11009" max="11009" width="3.33203125" style="46" customWidth="1"/>
    <col min="11010" max="11010" width="35.33203125" style="46" customWidth="1"/>
    <col min="11011" max="11012" width="16.109375" style="46" customWidth="1"/>
    <col min="11013" max="11013" width="16.6640625" style="46" bestFit="1" customWidth="1"/>
    <col min="11014" max="11264" width="8.88671875" style="46"/>
    <col min="11265" max="11265" width="3.33203125" style="46" customWidth="1"/>
    <col min="11266" max="11266" width="35.33203125" style="46" customWidth="1"/>
    <col min="11267" max="11268" width="16.109375" style="46" customWidth="1"/>
    <col min="11269" max="11269" width="16.6640625" style="46" bestFit="1" customWidth="1"/>
    <col min="11270" max="11520" width="8.88671875" style="46"/>
    <col min="11521" max="11521" width="3.33203125" style="46" customWidth="1"/>
    <col min="11522" max="11522" width="35.33203125" style="46" customWidth="1"/>
    <col min="11523" max="11524" width="16.109375" style="46" customWidth="1"/>
    <col min="11525" max="11525" width="16.6640625" style="46" bestFit="1" customWidth="1"/>
    <col min="11526" max="11776" width="8.88671875" style="46"/>
    <col min="11777" max="11777" width="3.33203125" style="46" customWidth="1"/>
    <col min="11778" max="11778" width="35.33203125" style="46" customWidth="1"/>
    <col min="11779" max="11780" width="16.109375" style="46" customWidth="1"/>
    <col min="11781" max="11781" width="16.6640625" style="46" bestFit="1" customWidth="1"/>
    <col min="11782" max="12032" width="8.88671875" style="46"/>
    <col min="12033" max="12033" width="3.33203125" style="46" customWidth="1"/>
    <col min="12034" max="12034" width="35.33203125" style="46" customWidth="1"/>
    <col min="12035" max="12036" width="16.109375" style="46" customWidth="1"/>
    <col min="12037" max="12037" width="16.6640625" style="46" bestFit="1" customWidth="1"/>
    <col min="12038" max="12288" width="8.88671875" style="46"/>
    <col min="12289" max="12289" width="3.33203125" style="46" customWidth="1"/>
    <col min="12290" max="12290" width="35.33203125" style="46" customWidth="1"/>
    <col min="12291" max="12292" width="16.109375" style="46" customWidth="1"/>
    <col min="12293" max="12293" width="16.6640625" style="46" bestFit="1" customWidth="1"/>
    <col min="12294" max="12544" width="8.88671875" style="46"/>
    <col min="12545" max="12545" width="3.33203125" style="46" customWidth="1"/>
    <col min="12546" max="12546" width="35.33203125" style="46" customWidth="1"/>
    <col min="12547" max="12548" width="16.109375" style="46" customWidth="1"/>
    <col min="12549" max="12549" width="16.6640625" style="46" bestFit="1" customWidth="1"/>
    <col min="12550" max="12800" width="8.88671875" style="46"/>
    <col min="12801" max="12801" width="3.33203125" style="46" customWidth="1"/>
    <col min="12802" max="12802" width="35.33203125" style="46" customWidth="1"/>
    <col min="12803" max="12804" width="16.109375" style="46" customWidth="1"/>
    <col min="12805" max="12805" width="16.6640625" style="46" bestFit="1" customWidth="1"/>
    <col min="12806" max="13056" width="8.88671875" style="46"/>
    <col min="13057" max="13057" width="3.33203125" style="46" customWidth="1"/>
    <col min="13058" max="13058" width="35.33203125" style="46" customWidth="1"/>
    <col min="13059" max="13060" width="16.109375" style="46" customWidth="1"/>
    <col min="13061" max="13061" width="16.6640625" style="46" bestFit="1" customWidth="1"/>
    <col min="13062" max="13312" width="8.88671875" style="46"/>
    <col min="13313" max="13313" width="3.33203125" style="46" customWidth="1"/>
    <col min="13314" max="13314" width="35.33203125" style="46" customWidth="1"/>
    <col min="13315" max="13316" width="16.109375" style="46" customWidth="1"/>
    <col min="13317" max="13317" width="16.6640625" style="46" bestFit="1" customWidth="1"/>
    <col min="13318" max="13568" width="8.88671875" style="46"/>
    <col min="13569" max="13569" width="3.33203125" style="46" customWidth="1"/>
    <col min="13570" max="13570" width="35.33203125" style="46" customWidth="1"/>
    <col min="13571" max="13572" width="16.109375" style="46" customWidth="1"/>
    <col min="13573" max="13573" width="16.6640625" style="46" bestFit="1" customWidth="1"/>
    <col min="13574" max="13824" width="8.88671875" style="46"/>
    <col min="13825" max="13825" width="3.33203125" style="46" customWidth="1"/>
    <col min="13826" max="13826" width="35.33203125" style="46" customWidth="1"/>
    <col min="13827" max="13828" width="16.109375" style="46" customWidth="1"/>
    <col min="13829" max="13829" width="16.6640625" style="46" bestFit="1" customWidth="1"/>
    <col min="13830" max="14080" width="8.88671875" style="46"/>
    <col min="14081" max="14081" width="3.33203125" style="46" customWidth="1"/>
    <col min="14082" max="14082" width="35.33203125" style="46" customWidth="1"/>
    <col min="14083" max="14084" width="16.109375" style="46" customWidth="1"/>
    <col min="14085" max="14085" width="16.6640625" style="46" bestFit="1" customWidth="1"/>
    <col min="14086" max="14336" width="8.88671875" style="46"/>
    <col min="14337" max="14337" width="3.33203125" style="46" customWidth="1"/>
    <col min="14338" max="14338" width="35.33203125" style="46" customWidth="1"/>
    <col min="14339" max="14340" width="16.109375" style="46" customWidth="1"/>
    <col min="14341" max="14341" width="16.6640625" style="46" bestFit="1" customWidth="1"/>
    <col min="14342" max="14592" width="8.88671875" style="46"/>
    <col min="14593" max="14593" width="3.33203125" style="46" customWidth="1"/>
    <col min="14594" max="14594" width="35.33203125" style="46" customWidth="1"/>
    <col min="14595" max="14596" width="16.109375" style="46" customWidth="1"/>
    <col min="14597" max="14597" width="16.6640625" style="46" bestFit="1" customWidth="1"/>
    <col min="14598" max="14848" width="8.88671875" style="46"/>
    <col min="14849" max="14849" width="3.33203125" style="46" customWidth="1"/>
    <col min="14850" max="14850" width="35.33203125" style="46" customWidth="1"/>
    <col min="14851" max="14852" width="16.109375" style="46" customWidth="1"/>
    <col min="14853" max="14853" width="16.6640625" style="46" bestFit="1" customWidth="1"/>
    <col min="14854" max="15104" width="8.88671875" style="46"/>
    <col min="15105" max="15105" width="3.33203125" style="46" customWidth="1"/>
    <col min="15106" max="15106" width="35.33203125" style="46" customWidth="1"/>
    <col min="15107" max="15108" width="16.109375" style="46" customWidth="1"/>
    <col min="15109" max="15109" width="16.6640625" style="46" bestFit="1" customWidth="1"/>
    <col min="15110" max="15360" width="8.88671875" style="46"/>
    <col min="15361" max="15361" width="3.33203125" style="46" customWidth="1"/>
    <col min="15362" max="15362" width="35.33203125" style="46" customWidth="1"/>
    <col min="15363" max="15364" width="16.109375" style="46" customWidth="1"/>
    <col min="15365" max="15365" width="16.6640625" style="46" bestFit="1" customWidth="1"/>
    <col min="15366" max="15616" width="8.88671875" style="46"/>
    <col min="15617" max="15617" width="3.33203125" style="46" customWidth="1"/>
    <col min="15618" max="15618" width="35.33203125" style="46" customWidth="1"/>
    <col min="15619" max="15620" width="16.109375" style="46" customWidth="1"/>
    <col min="15621" max="15621" width="16.6640625" style="46" bestFit="1" customWidth="1"/>
    <col min="15622" max="15872" width="8.88671875" style="46"/>
    <col min="15873" max="15873" width="3.33203125" style="46" customWidth="1"/>
    <col min="15874" max="15874" width="35.33203125" style="46" customWidth="1"/>
    <col min="15875" max="15876" width="16.109375" style="46" customWidth="1"/>
    <col min="15877" max="15877" width="16.6640625" style="46" bestFit="1" customWidth="1"/>
    <col min="15878" max="16128" width="8.88671875" style="46"/>
    <col min="16129" max="16129" width="3.33203125" style="46" customWidth="1"/>
    <col min="16130" max="16130" width="35.33203125" style="46" customWidth="1"/>
    <col min="16131" max="16132" width="16.109375" style="46" customWidth="1"/>
    <col min="16133" max="16133" width="16.6640625" style="46" bestFit="1" customWidth="1"/>
    <col min="16134" max="16384" width="8.88671875" style="46"/>
  </cols>
  <sheetData>
    <row r="1" spans="1:256" ht="20.100000000000001" customHeight="1">
      <c r="A1" s="794" t="s">
        <v>745</v>
      </c>
      <c r="B1" s="795"/>
      <c r="C1" s="796"/>
      <c r="D1" s="796"/>
      <c r="E1" s="796"/>
    </row>
    <row r="2" spans="1:256" ht="20.100000000000001" customHeight="1">
      <c r="A2" s="797"/>
      <c r="B2" s="797"/>
      <c r="C2" s="796"/>
      <c r="D2" s="796"/>
      <c r="E2" s="796"/>
    </row>
    <row r="3" spans="1:256" ht="20.100000000000001" customHeight="1">
      <c r="A3" s="798"/>
      <c r="B3" s="798"/>
      <c r="C3" s="799"/>
      <c r="D3" s="799"/>
      <c r="E3" s="800" t="s">
        <v>519</v>
      </c>
    </row>
    <row r="4" spans="1:256" ht="20.100000000000001" customHeight="1">
      <c r="A4" s="801"/>
      <c r="B4" s="802"/>
      <c r="C4" s="803" t="s">
        <v>166</v>
      </c>
      <c r="D4" s="803" t="s">
        <v>534</v>
      </c>
      <c r="E4" s="803" t="s">
        <v>534</v>
      </c>
    </row>
    <row r="5" spans="1:256" ht="20.100000000000001" customHeight="1">
      <c r="A5" s="798"/>
      <c r="B5" s="804"/>
      <c r="C5" s="805" t="s">
        <v>774</v>
      </c>
      <c r="D5" s="805" t="s">
        <v>535</v>
      </c>
      <c r="E5" s="805" t="s">
        <v>536</v>
      </c>
    </row>
    <row r="6" spans="1:256" ht="20.100000000000001" customHeight="1">
      <c r="A6" s="798"/>
      <c r="B6" s="798"/>
      <c r="C6" s="799"/>
      <c r="D6" s="799"/>
      <c r="E6" s="799"/>
    </row>
    <row r="7" spans="1:256" ht="20.100000000000001" customHeight="1">
      <c r="A7" s="806" t="s">
        <v>148</v>
      </c>
      <c r="B7" s="807"/>
      <c r="C7" s="808">
        <v>1418</v>
      </c>
      <c r="D7" s="809">
        <v>8437.413642999998</v>
      </c>
      <c r="E7" s="809">
        <v>3723.5558872890624</v>
      </c>
    </row>
    <row r="8" spans="1:256" ht="17.100000000000001" customHeight="1">
      <c r="A8" s="806" t="s">
        <v>165</v>
      </c>
      <c r="B8" s="798"/>
      <c r="C8" s="810"/>
      <c r="D8" s="811"/>
      <c r="E8" s="811"/>
    </row>
    <row r="9" spans="1:256" ht="17.100000000000001" customHeight="1">
      <c r="A9" s="806"/>
      <c r="B9" s="807" t="s">
        <v>45</v>
      </c>
      <c r="C9" s="810">
        <v>1</v>
      </c>
      <c r="D9" s="812">
        <v>4000</v>
      </c>
      <c r="E9" s="812"/>
      <c r="F9" s="411"/>
      <c r="G9" s="411"/>
      <c r="H9" s="413"/>
      <c r="I9" s="413"/>
    </row>
    <row r="10" spans="1:256" ht="17.100000000000001" customHeight="1">
      <c r="A10" s="806"/>
      <c r="B10" s="807" t="s">
        <v>23</v>
      </c>
      <c r="C10" s="810">
        <v>22</v>
      </c>
      <c r="D10" s="812">
        <v>450.159043</v>
      </c>
      <c r="E10" s="812">
        <v>104.951526</v>
      </c>
      <c r="F10" s="411"/>
      <c r="G10" s="411"/>
      <c r="H10" s="413"/>
      <c r="I10" s="412"/>
    </row>
    <row r="11" spans="1:256" s="408" customFormat="1" ht="17.100000000000001" customHeight="1">
      <c r="A11" s="806"/>
      <c r="B11" s="807" t="s">
        <v>21</v>
      </c>
      <c r="C11" s="810">
        <v>41</v>
      </c>
      <c r="D11" s="812">
        <v>397.86894899999999</v>
      </c>
      <c r="E11" s="812">
        <v>302.882544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  <c r="IV11" s="46"/>
    </row>
    <row r="12" spans="1:256" s="408" customFormat="1" ht="17.100000000000001" customHeight="1">
      <c r="A12" s="806"/>
      <c r="B12" s="807" t="s">
        <v>36</v>
      </c>
      <c r="C12" s="810">
        <v>11</v>
      </c>
      <c r="D12" s="812">
        <v>348.10500000000002</v>
      </c>
      <c r="E12" s="812">
        <v>152.58324200000001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  <c r="IV12" s="46"/>
    </row>
    <row r="13" spans="1:256" s="408" customFormat="1" ht="17.100000000000001" customHeight="1">
      <c r="A13" s="806"/>
      <c r="B13" s="807" t="s">
        <v>17</v>
      </c>
      <c r="C13" s="810">
        <v>286</v>
      </c>
      <c r="D13" s="812">
        <v>341.29844100000003</v>
      </c>
      <c r="E13" s="812">
        <v>384.50391500000001</v>
      </c>
      <c r="F13" s="411"/>
      <c r="G13" s="411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</row>
    <row r="14" spans="1:256" s="408" customFormat="1" ht="17.100000000000001" customHeight="1">
      <c r="A14" s="806"/>
      <c r="B14" s="807" t="s">
        <v>164</v>
      </c>
      <c r="C14" s="810">
        <v>64</v>
      </c>
      <c r="D14" s="812">
        <v>318.82219700000002</v>
      </c>
      <c r="E14" s="812">
        <v>218.808515</v>
      </c>
      <c r="F14" s="411"/>
      <c r="G14" s="411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</row>
    <row r="15" spans="1:256" s="408" customFormat="1" ht="17.100000000000001" customHeight="1">
      <c r="A15" s="806"/>
      <c r="B15" s="807" t="s">
        <v>39</v>
      </c>
      <c r="C15" s="810">
        <v>533</v>
      </c>
      <c r="D15" s="812">
        <v>294.51807000000002</v>
      </c>
      <c r="E15" s="812">
        <v>197.823824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  <c r="IV15" s="46"/>
    </row>
    <row r="16" spans="1:256" s="408" customFormat="1" ht="17.100000000000001" customHeight="1">
      <c r="A16" s="806"/>
      <c r="B16" s="807" t="s">
        <v>20</v>
      </c>
      <c r="C16" s="810">
        <v>7</v>
      </c>
      <c r="D16" s="812">
        <v>292.83499999999998</v>
      </c>
      <c r="E16" s="812">
        <v>2.88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</row>
    <row r="17" spans="1:256" s="408" customFormat="1" ht="17.100000000000001" customHeight="1">
      <c r="A17" s="806"/>
      <c r="B17" s="807" t="s">
        <v>40</v>
      </c>
      <c r="C17" s="810">
        <v>86</v>
      </c>
      <c r="D17" s="812">
        <v>245.614104</v>
      </c>
      <c r="E17" s="812">
        <v>155.24130400000001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  <c r="IV17" s="46"/>
    </row>
    <row r="18" spans="1:256" s="408" customFormat="1" ht="17.100000000000001" customHeight="1">
      <c r="A18" s="806"/>
      <c r="B18" s="807" t="s">
        <v>26</v>
      </c>
      <c r="C18" s="810">
        <v>17</v>
      </c>
      <c r="D18" s="812">
        <v>238.49299999999999</v>
      </c>
      <c r="E18" s="812">
        <v>144.273518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</row>
    <row r="19" spans="1:256" s="408" customFormat="1" ht="17.100000000000001" customHeight="1">
      <c r="A19" s="806"/>
      <c r="B19" s="807" t="s">
        <v>28</v>
      </c>
      <c r="C19" s="810">
        <v>12</v>
      </c>
      <c r="D19" s="812">
        <v>233.297</v>
      </c>
      <c r="E19" s="812">
        <v>100.95305500000001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</row>
    <row r="20" spans="1:256" s="408" customFormat="1" ht="17.100000000000001" customHeight="1">
      <c r="A20" s="806"/>
      <c r="B20" s="807" t="s">
        <v>19</v>
      </c>
      <c r="C20" s="810">
        <v>88</v>
      </c>
      <c r="D20" s="812">
        <v>172.01998900000001</v>
      </c>
      <c r="E20" s="812">
        <v>147.36079628906251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  <c r="IH20" s="46"/>
      <c r="II20" s="46"/>
      <c r="IJ20" s="46"/>
      <c r="IK20" s="46"/>
      <c r="IL20" s="46"/>
      <c r="IM20" s="46"/>
      <c r="IN20" s="46"/>
      <c r="IO20" s="46"/>
      <c r="IP20" s="46"/>
      <c r="IQ20" s="46"/>
      <c r="IR20" s="46"/>
      <c r="IS20" s="46"/>
      <c r="IT20" s="46"/>
      <c r="IU20" s="46"/>
      <c r="IV20" s="46"/>
    </row>
    <row r="21" spans="1:256" s="408" customFormat="1" ht="17.100000000000001" customHeight="1">
      <c r="A21" s="806"/>
      <c r="B21" s="807" t="s">
        <v>37</v>
      </c>
      <c r="C21" s="810">
        <v>40</v>
      </c>
      <c r="D21" s="812">
        <v>170.740443</v>
      </c>
      <c r="E21" s="812">
        <v>114.284447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  <c r="IJ21" s="46"/>
      <c r="IK21" s="46"/>
      <c r="IL21" s="46"/>
      <c r="IM21" s="46"/>
      <c r="IN21" s="46"/>
      <c r="IO21" s="46"/>
      <c r="IP21" s="46"/>
      <c r="IQ21" s="46"/>
      <c r="IR21" s="46"/>
      <c r="IS21" s="46"/>
      <c r="IT21" s="46"/>
      <c r="IU21" s="46"/>
      <c r="IV21" s="46"/>
    </row>
    <row r="22" spans="1:256" s="408" customFormat="1" ht="17.100000000000001" customHeight="1">
      <c r="A22" s="806"/>
      <c r="B22" s="807" t="s">
        <v>178</v>
      </c>
      <c r="C22" s="810">
        <v>56</v>
      </c>
      <c r="D22" s="812">
        <v>118.545856</v>
      </c>
      <c r="E22" s="812">
        <v>0.117964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  <c r="IH22" s="46"/>
      <c r="II22" s="46"/>
      <c r="IJ22" s="46"/>
      <c r="IK22" s="46"/>
      <c r="IL22" s="46"/>
      <c r="IM22" s="46"/>
      <c r="IN22" s="46"/>
      <c r="IO22" s="46"/>
      <c r="IP22" s="46"/>
      <c r="IQ22" s="46"/>
      <c r="IR22" s="46"/>
      <c r="IS22" s="46"/>
      <c r="IT22" s="46"/>
      <c r="IU22" s="46"/>
      <c r="IV22" s="46"/>
    </row>
    <row r="23" spans="1:256" s="408" customFormat="1" ht="17.100000000000001" customHeight="1">
      <c r="A23" s="806"/>
      <c r="B23" s="807" t="s">
        <v>38</v>
      </c>
      <c r="C23" s="810">
        <v>13</v>
      </c>
      <c r="D23" s="812">
        <v>95.789094000000006</v>
      </c>
      <c r="E23" s="812">
        <v>1483.105824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  <c r="IH23" s="46"/>
      <c r="II23" s="46"/>
      <c r="IJ23" s="46"/>
      <c r="IK23" s="46"/>
      <c r="IL23" s="46"/>
      <c r="IM23" s="46"/>
      <c r="IN23" s="46"/>
      <c r="IO23" s="46"/>
      <c r="IP23" s="46"/>
      <c r="IQ23" s="46"/>
      <c r="IR23" s="46"/>
      <c r="IS23" s="46"/>
      <c r="IT23" s="46"/>
      <c r="IU23" s="46"/>
      <c r="IV23" s="46"/>
    </row>
    <row r="24" spans="1:256" s="408" customFormat="1" ht="17.100000000000001" customHeight="1">
      <c r="A24" s="806"/>
      <c r="B24" s="807" t="s">
        <v>443</v>
      </c>
      <c r="C24" s="810">
        <v>4</v>
      </c>
      <c r="D24" s="812">
        <v>95.72</v>
      </c>
      <c r="E24" s="812">
        <v>34.668056999999997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  <c r="HG24" s="46"/>
      <c r="HH24" s="46"/>
      <c r="HI24" s="46"/>
      <c r="HJ24" s="46"/>
      <c r="HK24" s="46"/>
      <c r="HL24" s="46"/>
      <c r="HM24" s="46"/>
      <c r="HN24" s="46"/>
      <c r="HO24" s="46"/>
      <c r="HP24" s="46"/>
      <c r="HQ24" s="46"/>
      <c r="HR24" s="46"/>
      <c r="HS24" s="46"/>
      <c r="HT24" s="46"/>
      <c r="HU24" s="46"/>
      <c r="HV24" s="46"/>
      <c r="HW24" s="46"/>
      <c r="HX24" s="46"/>
      <c r="HY24" s="46"/>
      <c r="HZ24" s="46"/>
      <c r="IA24" s="46"/>
      <c r="IB24" s="46"/>
      <c r="IC24" s="46"/>
      <c r="ID24" s="46"/>
      <c r="IE24" s="46"/>
      <c r="IF24" s="46"/>
      <c r="IG24" s="46"/>
      <c r="IH24" s="46"/>
      <c r="II24" s="46"/>
      <c r="IJ24" s="46"/>
      <c r="IK24" s="46"/>
      <c r="IL24" s="46"/>
      <c r="IM24" s="46"/>
      <c r="IN24" s="46"/>
      <c r="IO24" s="46"/>
      <c r="IP24" s="46"/>
      <c r="IQ24" s="46"/>
      <c r="IR24" s="46"/>
      <c r="IS24" s="46"/>
      <c r="IT24" s="46"/>
      <c r="IU24" s="46"/>
      <c r="IV24" s="46"/>
    </row>
    <row r="25" spans="1:256" s="408" customFormat="1" ht="17.100000000000001" customHeight="1">
      <c r="A25" s="806"/>
      <c r="B25" s="807" t="s">
        <v>441</v>
      </c>
      <c r="C25" s="810">
        <v>5</v>
      </c>
      <c r="D25" s="812">
        <v>83.3</v>
      </c>
      <c r="E25" s="812">
        <v>21.58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/>
      <c r="HL25" s="46"/>
      <c r="HM25" s="46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C25" s="46"/>
      <c r="ID25" s="46"/>
      <c r="IE25" s="46"/>
      <c r="IF25" s="46"/>
      <c r="IG25" s="46"/>
      <c r="IH25" s="46"/>
      <c r="II25" s="46"/>
      <c r="IJ25" s="46"/>
      <c r="IK25" s="46"/>
      <c r="IL25" s="46"/>
      <c r="IM25" s="46"/>
      <c r="IN25" s="46"/>
      <c r="IO25" s="46"/>
      <c r="IP25" s="46"/>
      <c r="IQ25" s="46"/>
      <c r="IR25" s="46"/>
      <c r="IS25" s="46"/>
      <c r="IT25" s="46"/>
      <c r="IU25" s="46"/>
      <c r="IV25" s="46"/>
    </row>
    <row r="26" spans="1:256" s="408" customFormat="1" ht="17.100000000000001" customHeight="1">
      <c r="A26" s="806"/>
      <c r="B26" s="807" t="s">
        <v>32</v>
      </c>
      <c r="C26" s="810">
        <v>2</v>
      </c>
      <c r="D26" s="812">
        <v>64</v>
      </c>
      <c r="E26" s="812">
        <v>14.3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  <c r="HG26" s="46"/>
      <c r="HH26" s="46"/>
      <c r="HI26" s="46"/>
      <c r="HJ26" s="46"/>
      <c r="HK26" s="46"/>
      <c r="HL26" s="46"/>
      <c r="HM26" s="46"/>
      <c r="HN26" s="46"/>
      <c r="HO26" s="46"/>
      <c r="HP26" s="46"/>
      <c r="HQ26" s="46"/>
      <c r="HR26" s="46"/>
      <c r="HS26" s="46"/>
      <c r="HT26" s="46"/>
      <c r="HU26" s="46"/>
      <c r="HV26" s="46"/>
      <c r="HW26" s="46"/>
      <c r="HX26" s="46"/>
      <c r="HY26" s="46"/>
      <c r="HZ26" s="46"/>
      <c r="IA26" s="46"/>
      <c r="IB26" s="46"/>
      <c r="IC26" s="46"/>
      <c r="ID26" s="46"/>
      <c r="IE26" s="46"/>
      <c r="IF26" s="46"/>
      <c r="IG26" s="46"/>
      <c r="IH26" s="46"/>
      <c r="II26" s="46"/>
      <c r="IJ26" s="46"/>
      <c r="IK26" s="46"/>
      <c r="IL26" s="46"/>
      <c r="IM26" s="46"/>
      <c r="IN26" s="46"/>
      <c r="IO26" s="46"/>
      <c r="IP26" s="46"/>
      <c r="IQ26" s="46"/>
      <c r="IR26" s="46"/>
      <c r="IS26" s="46"/>
      <c r="IT26" s="46"/>
      <c r="IU26" s="46"/>
      <c r="IV26" s="46"/>
    </row>
    <row r="27" spans="1:256" s="408" customFormat="1" ht="17.100000000000001" customHeight="1">
      <c r="A27" s="806"/>
      <c r="B27" s="807" t="s">
        <v>35</v>
      </c>
      <c r="C27" s="810">
        <v>19</v>
      </c>
      <c r="D27" s="812">
        <v>53.097321000000001</v>
      </c>
      <c r="E27" s="812">
        <v>14.314444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/>
      <c r="HL27" s="46"/>
      <c r="HM27" s="46"/>
      <c r="HN27" s="46"/>
      <c r="HO27" s="46"/>
      <c r="HP27" s="46"/>
      <c r="HQ27" s="46"/>
      <c r="HR27" s="46"/>
      <c r="HS27" s="46"/>
      <c r="HT27" s="46"/>
      <c r="HU27" s="46"/>
      <c r="HV27" s="46"/>
      <c r="HW27" s="46"/>
      <c r="HX27" s="46"/>
      <c r="HY27" s="46"/>
      <c r="HZ27" s="46"/>
      <c r="IA27" s="46"/>
      <c r="IB27" s="46"/>
      <c r="IC27" s="46"/>
      <c r="ID27" s="46"/>
      <c r="IE27" s="46"/>
      <c r="IF27" s="46"/>
      <c r="IG27" s="46"/>
      <c r="IH27" s="46"/>
      <c r="II27" s="46"/>
      <c r="IJ27" s="46"/>
      <c r="IK27" s="46"/>
      <c r="IL27" s="46"/>
      <c r="IM27" s="46"/>
      <c r="IN27" s="46"/>
      <c r="IO27" s="46"/>
      <c r="IP27" s="46"/>
      <c r="IQ27" s="46"/>
      <c r="IR27" s="46"/>
      <c r="IS27" s="46"/>
      <c r="IT27" s="46"/>
      <c r="IU27" s="46"/>
      <c r="IV27" s="46"/>
    </row>
    <row r="28" spans="1:256" s="408" customFormat="1" ht="17.100000000000001" customHeight="1">
      <c r="A28" s="806"/>
      <c r="B28" s="807" t="s">
        <v>22</v>
      </c>
      <c r="C28" s="813">
        <v>5</v>
      </c>
      <c r="D28" s="812">
        <v>48.821202999999997</v>
      </c>
      <c r="E28" s="812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  <c r="HG28" s="46"/>
      <c r="HH28" s="46"/>
      <c r="HI28" s="46"/>
      <c r="HJ28" s="46"/>
      <c r="HK28" s="46"/>
      <c r="HL28" s="46"/>
      <c r="HM28" s="46"/>
      <c r="HN28" s="46"/>
      <c r="HO28" s="46"/>
      <c r="HP28" s="46"/>
      <c r="HQ28" s="46"/>
      <c r="HR28" s="46"/>
      <c r="HS28" s="46"/>
      <c r="HT28" s="46"/>
      <c r="HU28" s="46"/>
      <c r="HV28" s="46"/>
      <c r="HW28" s="46"/>
      <c r="HX28" s="46"/>
      <c r="HY28" s="46"/>
      <c r="HZ28" s="46"/>
      <c r="IA28" s="46"/>
      <c r="IB28" s="46"/>
      <c r="IC28" s="46"/>
      <c r="ID28" s="46"/>
      <c r="IE28" s="46"/>
      <c r="IF28" s="46"/>
      <c r="IG28" s="46"/>
      <c r="IH28" s="46"/>
      <c r="II28" s="46"/>
      <c r="IJ28" s="46"/>
      <c r="IK28" s="46"/>
      <c r="IL28" s="46"/>
      <c r="IM28" s="46"/>
      <c r="IN28" s="46"/>
      <c r="IO28" s="46"/>
      <c r="IP28" s="46"/>
      <c r="IQ28" s="46"/>
      <c r="IR28" s="46"/>
      <c r="IS28" s="46"/>
      <c r="IT28" s="46"/>
      <c r="IU28" s="46"/>
      <c r="IV28" s="46"/>
    </row>
    <row r="29" spans="1:256" s="408" customFormat="1" ht="17.100000000000001" customHeight="1">
      <c r="A29" s="806" t="s">
        <v>163</v>
      </c>
      <c r="B29" s="814"/>
      <c r="C29" s="815"/>
      <c r="D29" s="816"/>
      <c r="E29" s="81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  <c r="HG29" s="46"/>
      <c r="HH29" s="46"/>
      <c r="HI29" s="46"/>
      <c r="HJ29" s="46"/>
      <c r="HK29" s="46"/>
      <c r="HL29" s="46"/>
      <c r="HM29" s="46"/>
      <c r="HN29" s="46"/>
      <c r="HO29" s="46"/>
      <c r="HP29" s="46"/>
      <c r="HQ29" s="46"/>
      <c r="HR29" s="46"/>
      <c r="HS29" s="46"/>
      <c r="HT29" s="46"/>
      <c r="HU29" s="46"/>
      <c r="HV29" s="46"/>
      <c r="HW29" s="46"/>
      <c r="HX29" s="46"/>
      <c r="HY29" s="46"/>
      <c r="HZ29" s="46"/>
      <c r="IA29" s="46"/>
      <c r="IB29" s="46"/>
      <c r="IC29" s="46"/>
      <c r="ID29" s="46"/>
      <c r="IE29" s="46"/>
      <c r="IF29" s="46"/>
      <c r="IG29" s="46"/>
      <c r="IH29" s="46"/>
      <c r="II29" s="46"/>
      <c r="IJ29" s="46"/>
      <c r="IK29" s="46"/>
      <c r="IL29" s="46"/>
      <c r="IM29" s="46"/>
      <c r="IN29" s="46"/>
      <c r="IO29" s="46"/>
      <c r="IP29" s="46"/>
      <c r="IQ29" s="46"/>
      <c r="IR29" s="46"/>
      <c r="IS29" s="46"/>
      <c r="IT29" s="46"/>
      <c r="IU29" s="46"/>
      <c r="IV29" s="46"/>
    </row>
    <row r="30" spans="1:256" s="409" customFormat="1" ht="17.100000000000001" customHeight="1">
      <c r="A30" s="806"/>
      <c r="B30" s="817" t="s">
        <v>161</v>
      </c>
      <c r="C30" s="810">
        <v>121</v>
      </c>
      <c r="D30" s="812">
        <v>4325.6834060000001</v>
      </c>
      <c r="E30" s="812">
        <v>499.83356500000002</v>
      </c>
      <c r="F30" s="408"/>
      <c r="G30" s="408"/>
      <c r="H30" s="408"/>
      <c r="I30" s="408"/>
      <c r="J30" s="408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  <c r="HG30" s="46"/>
      <c r="HH30" s="46"/>
      <c r="HI30" s="46"/>
      <c r="HJ30" s="46"/>
      <c r="HK30" s="46"/>
      <c r="HL30" s="46"/>
      <c r="HM30" s="46"/>
      <c r="HN30" s="46"/>
      <c r="HO30" s="46"/>
      <c r="HP30" s="46"/>
      <c r="HQ30" s="46"/>
      <c r="HR30" s="46"/>
      <c r="HS30" s="46"/>
      <c r="HT30" s="46"/>
      <c r="HU30" s="46"/>
      <c r="HV30" s="46"/>
      <c r="HW30" s="46"/>
      <c r="HX30" s="46"/>
      <c r="HY30" s="46"/>
      <c r="HZ30" s="46"/>
      <c r="IA30" s="46"/>
      <c r="IB30" s="46"/>
      <c r="IC30" s="46"/>
      <c r="ID30" s="46"/>
      <c r="IE30" s="46"/>
      <c r="IF30" s="46"/>
      <c r="IG30" s="46"/>
      <c r="IH30" s="46"/>
      <c r="II30" s="46"/>
      <c r="IJ30" s="46"/>
      <c r="IK30" s="46"/>
      <c r="IL30" s="46"/>
      <c r="IM30" s="46"/>
      <c r="IN30" s="46"/>
      <c r="IO30" s="46"/>
      <c r="IP30" s="46"/>
      <c r="IQ30" s="46"/>
      <c r="IR30" s="46"/>
      <c r="IS30" s="46"/>
      <c r="IT30" s="46"/>
      <c r="IU30" s="46"/>
      <c r="IV30" s="46"/>
    </row>
    <row r="31" spans="1:256" s="409" customFormat="1" ht="17.100000000000001" customHeight="1">
      <c r="A31" s="806"/>
      <c r="B31" s="817" t="s">
        <v>537</v>
      </c>
      <c r="C31" s="810">
        <v>207</v>
      </c>
      <c r="D31" s="812">
        <v>950.09947999999997</v>
      </c>
      <c r="E31" s="812">
        <v>331.02463660156252</v>
      </c>
      <c r="F31" s="408"/>
      <c r="G31" s="408"/>
      <c r="H31" s="408"/>
      <c r="I31" s="408"/>
      <c r="J31" s="408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  <c r="HG31" s="46"/>
      <c r="HH31" s="46"/>
      <c r="HI31" s="46"/>
      <c r="HJ31" s="46"/>
      <c r="HK31" s="46"/>
      <c r="HL31" s="46"/>
      <c r="HM31" s="46"/>
      <c r="HN31" s="46"/>
      <c r="HO31" s="46"/>
      <c r="HP31" s="46"/>
      <c r="HQ31" s="46"/>
      <c r="HR31" s="46"/>
      <c r="HS31" s="46"/>
      <c r="HT31" s="46"/>
      <c r="HU31" s="46"/>
      <c r="HV31" s="46"/>
      <c r="HW31" s="46"/>
      <c r="HX31" s="46"/>
      <c r="HY31" s="46"/>
      <c r="HZ31" s="46"/>
      <c r="IA31" s="46"/>
      <c r="IB31" s="46"/>
      <c r="IC31" s="46"/>
      <c r="ID31" s="46"/>
      <c r="IE31" s="46"/>
      <c r="IF31" s="46"/>
      <c r="IG31" s="46"/>
      <c r="IH31" s="46"/>
      <c r="II31" s="46"/>
      <c r="IJ31" s="46"/>
      <c r="IK31" s="46"/>
      <c r="IL31" s="46"/>
      <c r="IM31" s="46"/>
      <c r="IN31" s="46"/>
      <c r="IO31" s="46"/>
      <c r="IP31" s="46"/>
      <c r="IQ31" s="46"/>
      <c r="IR31" s="46"/>
      <c r="IS31" s="46"/>
      <c r="IT31" s="46"/>
      <c r="IU31" s="46"/>
      <c r="IV31" s="46"/>
    </row>
    <row r="32" spans="1:256" s="409" customFormat="1" ht="17.100000000000001" customHeight="1">
      <c r="A32" s="806"/>
      <c r="B32" s="817" t="s">
        <v>156</v>
      </c>
      <c r="C32" s="810">
        <v>70</v>
      </c>
      <c r="D32" s="812">
        <v>775.16802700000005</v>
      </c>
      <c r="E32" s="812">
        <v>261.08460000000002</v>
      </c>
      <c r="F32" s="408"/>
      <c r="G32" s="408"/>
      <c r="H32" s="408"/>
      <c r="I32" s="408"/>
      <c r="J32" s="408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  <c r="HG32" s="46"/>
      <c r="HH32" s="46"/>
      <c r="HI32" s="46"/>
      <c r="HJ32" s="46"/>
      <c r="HK32" s="46"/>
      <c r="HL32" s="46"/>
      <c r="HM32" s="46"/>
      <c r="HN32" s="46"/>
      <c r="HO32" s="46"/>
      <c r="HP32" s="46"/>
      <c r="HQ32" s="46"/>
      <c r="HR32" s="46"/>
      <c r="HS32" s="46"/>
      <c r="HT32" s="46"/>
      <c r="HU32" s="46"/>
      <c r="HV32" s="46"/>
      <c r="HW32" s="46"/>
      <c r="HX32" s="46"/>
      <c r="HY32" s="46"/>
      <c r="HZ32" s="46"/>
      <c r="IA32" s="46"/>
      <c r="IB32" s="46"/>
      <c r="IC32" s="46"/>
      <c r="ID32" s="46"/>
      <c r="IE32" s="46"/>
      <c r="IF32" s="46"/>
      <c r="IG32" s="46"/>
      <c r="IH32" s="46"/>
      <c r="II32" s="46"/>
      <c r="IJ32" s="46"/>
      <c r="IK32" s="46"/>
      <c r="IL32" s="46"/>
      <c r="IM32" s="46"/>
      <c r="IN32" s="46"/>
      <c r="IO32" s="46"/>
      <c r="IP32" s="46"/>
      <c r="IQ32" s="46"/>
      <c r="IR32" s="46"/>
      <c r="IS32" s="46"/>
      <c r="IT32" s="46"/>
      <c r="IU32" s="46"/>
      <c r="IV32" s="46"/>
    </row>
    <row r="33" spans="1:256" s="409" customFormat="1" ht="17.100000000000001" customHeight="1">
      <c r="A33" s="806"/>
      <c r="B33" s="817" t="s">
        <v>673</v>
      </c>
      <c r="C33" s="810">
        <v>129</v>
      </c>
      <c r="D33" s="812">
        <v>770.80939799999999</v>
      </c>
      <c r="E33" s="812">
        <v>110.7577266875</v>
      </c>
      <c r="F33" s="408"/>
      <c r="G33" s="408"/>
      <c r="H33" s="408"/>
      <c r="I33" s="408"/>
      <c r="J33" s="408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  <c r="HG33" s="46"/>
      <c r="HH33" s="46"/>
      <c r="HI33" s="46"/>
      <c r="HJ33" s="46"/>
      <c r="HK33" s="46"/>
      <c r="HL33" s="46"/>
      <c r="HM33" s="46"/>
      <c r="HN33" s="46"/>
      <c r="HO33" s="46"/>
      <c r="HP33" s="46"/>
      <c r="HQ33" s="46"/>
      <c r="HR33" s="46"/>
      <c r="HS33" s="46"/>
      <c r="HT33" s="46"/>
      <c r="HU33" s="46"/>
      <c r="HV33" s="46"/>
      <c r="HW33" s="46"/>
      <c r="HX33" s="46"/>
      <c r="HY33" s="46"/>
      <c r="HZ33" s="46"/>
      <c r="IA33" s="46"/>
      <c r="IB33" s="46"/>
      <c r="IC33" s="46"/>
      <c r="ID33" s="46"/>
      <c r="IE33" s="46"/>
      <c r="IF33" s="46"/>
      <c r="IG33" s="46"/>
      <c r="IH33" s="46"/>
      <c r="II33" s="46"/>
      <c r="IJ33" s="46"/>
      <c r="IK33" s="46"/>
      <c r="IL33" s="46"/>
      <c r="IM33" s="46"/>
      <c r="IN33" s="46"/>
      <c r="IO33" s="46"/>
      <c r="IP33" s="46"/>
      <c r="IQ33" s="46"/>
      <c r="IR33" s="46"/>
      <c r="IS33" s="46"/>
      <c r="IT33" s="46"/>
      <c r="IU33" s="46"/>
      <c r="IV33" s="46"/>
    </row>
    <row r="34" spans="1:256" s="409" customFormat="1" ht="17.100000000000001" customHeight="1">
      <c r="A34" s="806"/>
      <c r="B34" s="817" t="s">
        <v>160</v>
      </c>
      <c r="C34" s="810">
        <v>372</v>
      </c>
      <c r="D34" s="812">
        <v>544.76719000000003</v>
      </c>
      <c r="E34" s="812">
        <v>336.30288100000001</v>
      </c>
      <c r="F34" s="408"/>
      <c r="G34" s="408"/>
      <c r="H34" s="408"/>
      <c r="I34" s="408"/>
      <c r="J34" s="408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  <c r="HG34" s="46"/>
      <c r="HH34" s="46"/>
      <c r="HI34" s="46"/>
      <c r="HJ34" s="46"/>
      <c r="HK34" s="46"/>
      <c r="HL34" s="46"/>
      <c r="HM34" s="46"/>
      <c r="HN34" s="46"/>
      <c r="HO34" s="46"/>
      <c r="HP34" s="46"/>
      <c r="HQ34" s="46"/>
      <c r="HR34" s="46"/>
      <c r="HS34" s="46"/>
      <c r="HT34" s="46"/>
      <c r="HU34" s="46"/>
      <c r="HV34" s="46"/>
      <c r="HW34" s="46"/>
      <c r="HX34" s="46"/>
      <c r="HY34" s="46"/>
      <c r="HZ34" s="46"/>
      <c r="IA34" s="46"/>
      <c r="IB34" s="46"/>
      <c r="IC34" s="46"/>
      <c r="ID34" s="46"/>
      <c r="IE34" s="46"/>
      <c r="IF34" s="46"/>
      <c r="IG34" s="46"/>
      <c r="IH34" s="46"/>
      <c r="II34" s="46"/>
      <c r="IJ34" s="46"/>
      <c r="IK34" s="46"/>
      <c r="IL34" s="46"/>
      <c r="IM34" s="46"/>
      <c r="IN34" s="46"/>
      <c r="IO34" s="46"/>
      <c r="IP34" s="46"/>
      <c r="IQ34" s="46"/>
      <c r="IR34" s="46"/>
      <c r="IS34" s="46"/>
      <c r="IT34" s="46"/>
      <c r="IU34" s="46"/>
      <c r="IV34" s="46"/>
    </row>
    <row r="35" spans="1:256" s="409" customFormat="1" ht="17.100000000000001" customHeight="1">
      <c r="A35" s="806"/>
      <c r="B35" s="817" t="s">
        <v>162</v>
      </c>
      <c r="C35" s="810">
        <v>154</v>
      </c>
      <c r="D35" s="812">
        <v>323.60834999999997</v>
      </c>
      <c r="E35" s="812">
        <v>312.91307999999998</v>
      </c>
      <c r="F35" s="408"/>
      <c r="G35" s="408"/>
      <c r="H35" s="408"/>
      <c r="I35" s="408"/>
      <c r="J35" s="408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  <c r="HG35" s="46"/>
      <c r="HH35" s="46"/>
      <c r="HI35" s="46"/>
      <c r="HJ35" s="46"/>
      <c r="HK35" s="46"/>
      <c r="HL35" s="46"/>
      <c r="HM35" s="46"/>
      <c r="HN35" s="46"/>
      <c r="HO35" s="46"/>
      <c r="HP35" s="46"/>
      <c r="HQ35" s="46"/>
      <c r="HR35" s="46"/>
      <c r="HS35" s="46"/>
      <c r="HT35" s="46"/>
      <c r="HU35" s="46"/>
      <c r="HV35" s="46"/>
      <c r="HW35" s="46"/>
      <c r="HX35" s="46"/>
      <c r="HY35" s="46"/>
      <c r="HZ35" s="46"/>
      <c r="IA35" s="46"/>
      <c r="IB35" s="46"/>
      <c r="IC35" s="46"/>
      <c r="ID35" s="46"/>
      <c r="IE35" s="46"/>
      <c r="IF35" s="46"/>
      <c r="IG35" s="46"/>
      <c r="IH35" s="46"/>
      <c r="II35" s="46"/>
      <c r="IJ35" s="46"/>
      <c r="IK35" s="46"/>
      <c r="IL35" s="46"/>
      <c r="IM35" s="46"/>
      <c r="IN35" s="46"/>
      <c r="IO35" s="46"/>
      <c r="IP35" s="46"/>
      <c r="IQ35" s="46"/>
      <c r="IR35" s="46"/>
      <c r="IS35" s="46"/>
      <c r="IT35" s="46"/>
      <c r="IU35" s="46"/>
      <c r="IV35" s="46"/>
    </row>
    <row r="36" spans="1:256" s="409" customFormat="1" ht="17.100000000000001" customHeight="1">
      <c r="A36" s="806"/>
      <c r="B36" s="817" t="s">
        <v>674</v>
      </c>
      <c r="C36" s="810">
        <v>13</v>
      </c>
      <c r="D36" s="812">
        <v>137.470135</v>
      </c>
      <c r="E36" s="812">
        <v>55.595221000000002</v>
      </c>
      <c r="F36" s="408"/>
      <c r="G36" s="408"/>
      <c r="H36" s="408"/>
      <c r="I36" s="408"/>
      <c r="J36" s="408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  <c r="HG36" s="46"/>
      <c r="HH36" s="46"/>
      <c r="HI36" s="46"/>
      <c r="HJ36" s="46"/>
      <c r="HK36" s="46"/>
      <c r="HL36" s="46"/>
      <c r="HM36" s="46"/>
      <c r="HN36" s="46"/>
      <c r="HO36" s="46"/>
      <c r="HP36" s="46"/>
      <c r="HQ36" s="46"/>
      <c r="HR36" s="46"/>
      <c r="HS36" s="46"/>
      <c r="HT36" s="46"/>
      <c r="HU36" s="46"/>
      <c r="HV36" s="46"/>
      <c r="HW36" s="46"/>
      <c r="HX36" s="46"/>
      <c r="HY36" s="46"/>
      <c r="HZ36" s="46"/>
      <c r="IA36" s="46"/>
      <c r="IB36" s="46"/>
      <c r="IC36" s="46"/>
      <c r="ID36" s="46"/>
      <c r="IE36" s="46"/>
      <c r="IF36" s="46"/>
      <c r="IG36" s="46"/>
      <c r="IH36" s="46"/>
      <c r="II36" s="46"/>
      <c r="IJ36" s="46"/>
      <c r="IK36" s="46"/>
      <c r="IL36" s="46"/>
      <c r="IM36" s="46"/>
      <c r="IN36" s="46"/>
      <c r="IO36" s="46"/>
      <c r="IP36" s="46"/>
      <c r="IQ36" s="46"/>
      <c r="IR36" s="46"/>
      <c r="IS36" s="46"/>
      <c r="IT36" s="46"/>
      <c r="IU36" s="46"/>
      <c r="IV36" s="46"/>
    </row>
    <row r="37" spans="1:256" s="409" customFormat="1" ht="17.100000000000001" customHeight="1">
      <c r="A37" s="806"/>
      <c r="B37" s="817" t="s">
        <v>157</v>
      </c>
      <c r="C37" s="810">
        <v>16</v>
      </c>
      <c r="D37" s="812">
        <v>134.603692</v>
      </c>
      <c r="E37" s="812">
        <v>1366.310232</v>
      </c>
      <c r="F37" s="408"/>
      <c r="G37" s="408"/>
      <c r="H37" s="408"/>
      <c r="I37" s="408"/>
      <c r="J37" s="408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  <c r="HG37" s="46"/>
      <c r="HH37" s="46"/>
      <c r="HI37" s="46"/>
      <c r="HJ37" s="46"/>
      <c r="HK37" s="46"/>
      <c r="HL37" s="46"/>
      <c r="HM37" s="46"/>
      <c r="HN37" s="46"/>
      <c r="HO37" s="46"/>
      <c r="HP37" s="46"/>
      <c r="HQ37" s="46"/>
      <c r="HR37" s="46"/>
      <c r="HS37" s="46"/>
      <c r="HT37" s="46"/>
      <c r="HU37" s="46"/>
      <c r="HV37" s="46"/>
      <c r="HW37" s="46"/>
      <c r="HX37" s="46"/>
      <c r="HY37" s="46"/>
      <c r="HZ37" s="46"/>
      <c r="IA37" s="46"/>
      <c r="IB37" s="46"/>
      <c r="IC37" s="46"/>
      <c r="ID37" s="46"/>
      <c r="IE37" s="46"/>
      <c r="IF37" s="46"/>
      <c r="IG37" s="46"/>
      <c r="IH37" s="46"/>
      <c r="II37" s="46"/>
      <c r="IJ37" s="46"/>
      <c r="IK37" s="46"/>
      <c r="IL37" s="46"/>
      <c r="IM37" s="46"/>
      <c r="IN37" s="46"/>
      <c r="IO37" s="46"/>
      <c r="IP37" s="46"/>
      <c r="IQ37" s="46"/>
      <c r="IR37" s="46"/>
      <c r="IS37" s="46"/>
      <c r="IT37" s="46"/>
      <c r="IU37" s="46"/>
      <c r="IV37" s="46"/>
    </row>
    <row r="38" spans="1:256" s="409" customFormat="1" ht="17.100000000000001" customHeight="1">
      <c r="A38" s="806"/>
      <c r="B38" s="817" t="s">
        <v>675</v>
      </c>
      <c r="C38" s="810">
        <v>2</v>
      </c>
      <c r="D38" s="812">
        <v>100.14</v>
      </c>
      <c r="E38" s="812"/>
      <c r="F38" s="408"/>
      <c r="G38" s="408"/>
      <c r="H38" s="408"/>
      <c r="I38" s="408"/>
      <c r="J38" s="408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</row>
    <row r="39" spans="1:256" s="409" customFormat="1" ht="17.100000000000001" customHeight="1">
      <c r="A39" s="806"/>
      <c r="B39" s="817" t="s">
        <v>153</v>
      </c>
      <c r="C39" s="810">
        <v>23</v>
      </c>
      <c r="D39" s="812">
        <v>77.427000000000007</v>
      </c>
      <c r="E39" s="812">
        <v>36.25</v>
      </c>
      <c r="F39" s="408"/>
      <c r="G39" s="408"/>
      <c r="H39" s="408"/>
      <c r="I39" s="408"/>
      <c r="J39" s="408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6"/>
      <c r="IF39" s="46"/>
      <c r="IG39" s="46"/>
      <c r="IH39" s="46"/>
      <c r="II39" s="46"/>
      <c r="IJ39" s="46"/>
      <c r="IK39" s="46"/>
      <c r="IL39" s="46"/>
      <c r="IM39" s="46"/>
      <c r="IN39" s="46"/>
      <c r="IO39" s="46"/>
      <c r="IP39" s="46"/>
      <c r="IQ39" s="46"/>
      <c r="IR39" s="46"/>
      <c r="IS39" s="46"/>
      <c r="IT39" s="46"/>
      <c r="IU39" s="46"/>
      <c r="IV39" s="46"/>
    </row>
    <row r="40" spans="1:256" s="409" customFormat="1" ht="17.100000000000001" customHeight="1">
      <c r="A40" s="806"/>
      <c r="B40" s="817" t="s">
        <v>155</v>
      </c>
      <c r="C40" s="810">
        <v>16</v>
      </c>
      <c r="D40" s="812">
        <v>56.841368000000003</v>
      </c>
      <c r="E40" s="812">
        <v>43.072248000000002</v>
      </c>
      <c r="F40" s="408"/>
      <c r="G40" s="408"/>
      <c r="H40" s="408"/>
      <c r="I40" s="408"/>
      <c r="J40" s="408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  <c r="HM40" s="46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C40" s="46"/>
      <c r="ID40" s="46"/>
      <c r="IE40" s="46"/>
      <c r="IF40" s="46"/>
      <c r="IG40" s="46"/>
      <c r="IH40" s="46"/>
      <c r="II40" s="46"/>
      <c r="IJ40" s="46"/>
      <c r="IK40" s="46"/>
      <c r="IL40" s="46"/>
      <c r="IM40" s="46"/>
      <c r="IN40" s="46"/>
      <c r="IO40" s="46"/>
      <c r="IP40" s="46"/>
      <c r="IQ40" s="46"/>
      <c r="IR40" s="46"/>
      <c r="IS40" s="46"/>
      <c r="IT40" s="46"/>
      <c r="IU40" s="46"/>
      <c r="IV40" s="46"/>
    </row>
    <row r="41" spans="1:256" s="409" customFormat="1" ht="17.100000000000001" customHeight="1">
      <c r="A41" s="806"/>
      <c r="B41" s="817" t="s">
        <v>676</v>
      </c>
      <c r="C41" s="810">
        <v>20</v>
      </c>
      <c r="D41" s="812">
        <v>49.814067999999999</v>
      </c>
      <c r="E41" s="812">
        <v>3</v>
      </c>
      <c r="F41" s="408"/>
      <c r="G41" s="408"/>
      <c r="H41" s="408"/>
      <c r="I41" s="408"/>
      <c r="J41" s="408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  <c r="HG41" s="46"/>
      <c r="HH41" s="46"/>
      <c r="HI41" s="46"/>
      <c r="HJ41" s="46"/>
      <c r="HK41" s="46"/>
      <c r="HL41" s="46"/>
      <c r="HM41" s="46"/>
      <c r="HN41" s="46"/>
      <c r="HO41" s="46"/>
      <c r="HP41" s="46"/>
      <c r="HQ41" s="46"/>
      <c r="HR41" s="46"/>
      <c r="HS41" s="46"/>
      <c r="HT41" s="46"/>
      <c r="HU41" s="46"/>
      <c r="HV41" s="46"/>
      <c r="HW41" s="46"/>
      <c r="HX41" s="46"/>
      <c r="HY41" s="46"/>
      <c r="HZ41" s="46"/>
      <c r="IA41" s="46"/>
      <c r="IB41" s="46"/>
      <c r="IC41" s="46"/>
      <c r="ID41" s="46"/>
      <c r="IE41" s="46"/>
      <c r="IF41" s="46"/>
      <c r="IG41" s="46"/>
      <c r="IH41" s="46"/>
      <c r="II41" s="46"/>
      <c r="IJ41" s="46"/>
      <c r="IK41" s="46"/>
      <c r="IL41" s="46"/>
      <c r="IM41" s="46"/>
      <c r="IN41" s="46"/>
      <c r="IO41" s="46"/>
      <c r="IP41" s="46"/>
      <c r="IQ41" s="46"/>
      <c r="IR41" s="46"/>
      <c r="IS41" s="46"/>
      <c r="IT41" s="46"/>
      <c r="IU41" s="46"/>
      <c r="IV41" s="46"/>
    </row>
    <row r="42" spans="1:256" s="409" customFormat="1" ht="17.100000000000001" customHeight="1">
      <c r="A42" s="806"/>
      <c r="B42" s="817" t="s">
        <v>152</v>
      </c>
      <c r="C42" s="810">
        <v>13</v>
      </c>
      <c r="D42" s="812">
        <v>46.704729</v>
      </c>
      <c r="E42" s="812">
        <v>123.847701</v>
      </c>
      <c r="F42" s="408"/>
      <c r="G42" s="408"/>
      <c r="H42" s="408"/>
      <c r="I42" s="408"/>
      <c r="J42" s="408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  <c r="HG42" s="46"/>
      <c r="HH42" s="46"/>
      <c r="HI42" s="46"/>
      <c r="HJ42" s="46"/>
      <c r="HK42" s="46"/>
      <c r="HL42" s="46"/>
      <c r="HM42" s="46"/>
      <c r="HN42" s="46"/>
      <c r="HO42" s="46"/>
      <c r="HP42" s="46"/>
      <c r="HQ42" s="46"/>
      <c r="HR42" s="46"/>
      <c r="HS42" s="46"/>
      <c r="HT42" s="46"/>
      <c r="HU42" s="46"/>
      <c r="HV42" s="46"/>
      <c r="HW42" s="46"/>
      <c r="HX42" s="46"/>
      <c r="HY42" s="46"/>
      <c r="HZ42" s="46"/>
      <c r="IA42" s="46"/>
      <c r="IB42" s="46"/>
      <c r="IC42" s="46"/>
      <c r="ID42" s="46"/>
      <c r="IE42" s="46"/>
      <c r="IF42" s="46"/>
      <c r="IG42" s="46"/>
      <c r="IH42" s="46"/>
      <c r="II42" s="46"/>
      <c r="IJ42" s="46"/>
      <c r="IK42" s="46"/>
      <c r="IL42" s="46"/>
      <c r="IM42" s="46"/>
      <c r="IN42" s="46"/>
      <c r="IO42" s="46"/>
      <c r="IP42" s="46"/>
      <c r="IQ42" s="46"/>
      <c r="IR42" s="46"/>
      <c r="IS42" s="46"/>
      <c r="IT42" s="46"/>
      <c r="IU42" s="46"/>
      <c r="IV42" s="46"/>
    </row>
    <row r="43" spans="1:256" s="409" customFormat="1" ht="17.100000000000001" customHeight="1">
      <c r="A43" s="806"/>
      <c r="B43" s="817" t="s">
        <v>269</v>
      </c>
      <c r="C43" s="810">
        <v>52</v>
      </c>
      <c r="D43" s="812">
        <v>38.652343000000002</v>
      </c>
      <c r="E43" s="812">
        <v>6.1528140000000002</v>
      </c>
      <c r="F43" s="408"/>
      <c r="G43" s="408"/>
      <c r="H43" s="408"/>
      <c r="I43" s="408"/>
      <c r="J43" s="408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  <c r="HG43" s="46"/>
      <c r="HH43" s="46"/>
      <c r="HI43" s="46"/>
      <c r="HJ43" s="46"/>
      <c r="HK43" s="46"/>
      <c r="HL43" s="46"/>
      <c r="HM43" s="46"/>
      <c r="HN43" s="46"/>
      <c r="HO43" s="46"/>
      <c r="HP43" s="46"/>
      <c r="HQ43" s="46"/>
      <c r="HR43" s="46"/>
      <c r="HS43" s="46"/>
      <c r="HT43" s="46"/>
      <c r="HU43" s="46"/>
      <c r="HV43" s="46"/>
      <c r="HW43" s="46"/>
      <c r="HX43" s="46"/>
      <c r="HY43" s="46"/>
      <c r="HZ43" s="46"/>
      <c r="IA43" s="46"/>
      <c r="IB43" s="46"/>
      <c r="IC43" s="46"/>
      <c r="ID43" s="46"/>
      <c r="IE43" s="46"/>
      <c r="IF43" s="46"/>
      <c r="IG43" s="46"/>
      <c r="IH43" s="46"/>
      <c r="II43" s="46"/>
      <c r="IJ43" s="46"/>
      <c r="IK43" s="46"/>
      <c r="IL43" s="46"/>
      <c r="IM43" s="46"/>
      <c r="IN43" s="46"/>
      <c r="IO43" s="46"/>
      <c r="IP43" s="46"/>
      <c r="IQ43" s="46"/>
      <c r="IR43" s="46"/>
      <c r="IS43" s="46"/>
      <c r="IT43" s="46"/>
      <c r="IU43" s="46"/>
      <c r="IV43" s="46"/>
    </row>
    <row r="44" spans="1:256" s="409" customFormat="1" ht="17.100000000000001" customHeight="1">
      <c r="A44" s="806"/>
      <c r="B44" s="817" t="s">
        <v>265</v>
      </c>
      <c r="C44" s="810">
        <v>30</v>
      </c>
      <c r="D44" s="812">
        <v>27.421852000000001</v>
      </c>
      <c r="E44" s="812">
        <v>6.5729899999999999</v>
      </c>
      <c r="F44" s="408"/>
      <c r="G44" s="408"/>
      <c r="H44" s="408"/>
      <c r="I44" s="408"/>
      <c r="J44" s="408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  <c r="HG44" s="46"/>
      <c r="HH44" s="46"/>
      <c r="HI44" s="46"/>
      <c r="HJ44" s="46"/>
      <c r="HK44" s="46"/>
      <c r="HL44" s="46"/>
      <c r="HM44" s="46"/>
      <c r="HN44" s="46"/>
      <c r="HO44" s="46"/>
      <c r="HP44" s="46"/>
      <c r="HQ44" s="46"/>
      <c r="HR44" s="46"/>
      <c r="HS44" s="46"/>
      <c r="HT44" s="46"/>
      <c r="HU44" s="46"/>
      <c r="HV44" s="46"/>
      <c r="HW44" s="46"/>
      <c r="HX44" s="46"/>
      <c r="HY44" s="46"/>
      <c r="HZ44" s="46"/>
      <c r="IA44" s="46"/>
      <c r="IB44" s="46"/>
      <c r="IC44" s="46"/>
      <c r="ID44" s="46"/>
      <c r="IE44" s="46"/>
      <c r="IF44" s="46"/>
      <c r="IG44" s="46"/>
      <c r="IH44" s="46"/>
      <c r="II44" s="46"/>
      <c r="IJ44" s="46"/>
      <c r="IK44" s="46"/>
      <c r="IL44" s="46"/>
      <c r="IM44" s="46"/>
      <c r="IN44" s="46"/>
      <c r="IO44" s="46"/>
      <c r="IP44" s="46"/>
      <c r="IQ44" s="46"/>
      <c r="IR44" s="46"/>
      <c r="IS44" s="46"/>
      <c r="IT44" s="46"/>
      <c r="IU44" s="46"/>
      <c r="IV44" s="46"/>
    </row>
    <row r="45" spans="1:256" s="409" customFormat="1" ht="17.100000000000001" customHeight="1">
      <c r="A45" s="806"/>
      <c r="B45" s="817" t="s">
        <v>264</v>
      </c>
      <c r="C45" s="810">
        <v>16</v>
      </c>
      <c r="D45" s="812">
        <v>22.464220000000001</v>
      </c>
      <c r="E45" s="812">
        <v>6.6405640000000004</v>
      </c>
      <c r="F45" s="408"/>
      <c r="G45" s="408"/>
      <c r="H45" s="408"/>
      <c r="I45" s="408"/>
      <c r="J45" s="408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  <c r="HG45" s="46"/>
      <c r="HH45" s="46"/>
      <c r="HI45" s="46"/>
      <c r="HJ45" s="46"/>
      <c r="HK45" s="46"/>
      <c r="HL45" s="46"/>
      <c r="HM45" s="46"/>
      <c r="HN45" s="46"/>
      <c r="HO45" s="46"/>
      <c r="HP45" s="46"/>
      <c r="HQ45" s="46"/>
      <c r="HR45" s="46"/>
      <c r="HS45" s="46"/>
      <c r="HT45" s="46"/>
      <c r="HU45" s="46"/>
      <c r="HV45" s="46"/>
      <c r="HW45" s="46"/>
      <c r="HX45" s="46"/>
      <c r="HY45" s="46"/>
      <c r="HZ45" s="46"/>
      <c r="IA45" s="46"/>
      <c r="IB45" s="46"/>
      <c r="IC45" s="46"/>
      <c r="ID45" s="46"/>
      <c r="IE45" s="46"/>
      <c r="IF45" s="46"/>
      <c r="IG45" s="46"/>
      <c r="IH45" s="46"/>
      <c r="II45" s="46"/>
      <c r="IJ45" s="46"/>
      <c r="IK45" s="46"/>
      <c r="IL45" s="46"/>
      <c r="IM45" s="46"/>
      <c r="IN45" s="46"/>
      <c r="IO45" s="46"/>
      <c r="IP45" s="46"/>
      <c r="IQ45" s="46"/>
      <c r="IR45" s="46"/>
      <c r="IS45" s="46"/>
      <c r="IT45" s="46"/>
      <c r="IU45" s="46"/>
      <c r="IV45" s="46"/>
    </row>
    <row r="46" spans="1:256" s="409" customFormat="1" ht="17.100000000000001" customHeight="1">
      <c r="A46" s="806"/>
      <c r="B46" s="817" t="s">
        <v>260</v>
      </c>
      <c r="C46" s="810">
        <v>9</v>
      </c>
      <c r="D46" s="812">
        <v>15.067</v>
      </c>
      <c r="E46" s="812">
        <v>34.519316000000003</v>
      </c>
      <c r="F46" s="408"/>
      <c r="G46" s="408"/>
      <c r="H46" s="408"/>
      <c r="I46" s="408"/>
      <c r="J46" s="408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  <c r="HG46" s="46"/>
      <c r="HH46" s="46"/>
      <c r="HI46" s="46"/>
      <c r="HJ46" s="46"/>
      <c r="HK46" s="46"/>
      <c r="HL46" s="46"/>
      <c r="HM46" s="46"/>
      <c r="HN46" s="46"/>
      <c r="HO46" s="46"/>
      <c r="HP46" s="46"/>
      <c r="HQ46" s="46"/>
      <c r="HR46" s="46"/>
      <c r="HS46" s="46"/>
      <c r="HT46" s="46"/>
      <c r="HU46" s="46"/>
      <c r="HV46" s="46"/>
      <c r="HW46" s="46"/>
      <c r="HX46" s="46"/>
      <c r="HY46" s="46"/>
      <c r="HZ46" s="46"/>
      <c r="IA46" s="46"/>
      <c r="IB46" s="46"/>
      <c r="IC46" s="46"/>
      <c r="ID46" s="46"/>
      <c r="IE46" s="46"/>
      <c r="IF46" s="46"/>
      <c r="IG46" s="46"/>
      <c r="IH46" s="46"/>
      <c r="II46" s="46"/>
      <c r="IJ46" s="46"/>
      <c r="IK46" s="46"/>
      <c r="IL46" s="46"/>
      <c r="IM46" s="46"/>
      <c r="IN46" s="46"/>
      <c r="IO46" s="46"/>
      <c r="IP46" s="46"/>
      <c r="IQ46" s="46"/>
      <c r="IR46" s="46"/>
      <c r="IS46" s="46"/>
      <c r="IT46" s="46"/>
      <c r="IU46" s="46"/>
      <c r="IV46" s="46"/>
    </row>
    <row r="47" spans="1:256" s="409" customFormat="1">
      <c r="A47" s="806"/>
      <c r="B47" s="818"/>
      <c r="C47" s="819"/>
      <c r="D47" s="820"/>
      <c r="E47" s="820"/>
      <c r="F47" s="408"/>
      <c r="G47" s="408"/>
      <c r="H47" s="408"/>
      <c r="I47" s="408"/>
      <c r="J47" s="408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  <c r="HG47" s="46"/>
      <c r="HH47" s="46"/>
      <c r="HI47" s="46"/>
      <c r="HJ47" s="46"/>
      <c r="HK47" s="46"/>
      <c r="HL47" s="46"/>
      <c r="HM47" s="46"/>
      <c r="HN47" s="46"/>
      <c r="HO47" s="46"/>
      <c r="HP47" s="46"/>
      <c r="HQ47" s="46"/>
      <c r="HR47" s="46"/>
      <c r="HS47" s="46"/>
      <c r="HT47" s="46"/>
      <c r="HU47" s="46"/>
      <c r="HV47" s="46"/>
      <c r="HW47" s="46"/>
      <c r="HX47" s="46"/>
      <c r="HY47" s="46"/>
      <c r="HZ47" s="46"/>
      <c r="IA47" s="46"/>
      <c r="IB47" s="46"/>
      <c r="IC47" s="46"/>
      <c r="ID47" s="46"/>
      <c r="IE47" s="46"/>
      <c r="IF47" s="46"/>
      <c r="IG47" s="46"/>
      <c r="IH47" s="46"/>
      <c r="II47" s="46"/>
      <c r="IJ47" s="46"/>
      <c r="IK47" s="46"/>
      <c r="IL47" s="46"/>
      <c r="IM47" s="46"/>
      <c r="IN47" s="46"/>
      <c r="IO47" s="46"/>
      <c r="IP47" s="46"/>
      <c r="IQ47" s="46"/>
      <c r="IR47" s="46"/>
      <c r="IS47" s="46"/>
      <c r="IT47" s="46"/>
      <c r="IU47" s="46"/>
      <c r="IV47" s="46"/>
    </row>
    <row r="48" spans="1:256" s="409" customFormat="1">
      <c r="A48" s="806"/>
      <c r="B48" s="818"/>
      <c r="C48" s="821"/>
      <c r="D48" s="820"/>
      <c r="E48" s="820"/>
      <c r="F48" s="408"/>
      <c r="G48" s="408"/>
      <c r="H48" s="408"/>
      <c r="I48" s="408"/>
      <c r="J48" s="408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  <c r="HG48" s="46"/>
      <c r="HH48" s="46"/>
      <c r="HI48" s="46"/>
      <c r="HJ48" s="46"/>
      <c r="HK48" s="46"/>
      <c r="HL48" s="46"/>
      <c r="HM48" s="46"/>
      <c r="HN48" s="46"/>
      <c r="HO48" s="46"/>
      <c r="HP48" s="46"/>
      <c r="HQ48" s="46"/>
      <c r="HR48" s="46"/>
      <c r="HS48" s="46"/>
      <c r="HT48" s="46"/>
      <c r="HU48" s="46"/>
      <c r="HV48" s="46"/>
      <c r="HW48" s="46"/>
      <c r="HX48" s="46"/>
      <c r="HY48" s="46"/>
      <c r="HZ48" s="46"/>
      <c r="IA48" s="46"/>
      <c r="IB48" s="46"/>
      <c r="IC48" s="46"/>
      <c r="ID48" s="46"/>
      <c r="IE48" s="46"/>
      <c r="IF48" s="46"/>
      <c r="IG48" s="46"/>
      <c r="IH48" s="46"/>
      <c r="II48" s="46"/>
      <c r="IJ48" s="46"/>
      <c r="IK48" s="46"/>
      <c r="IL48" s="46"/>
      <c r="IM48" s="46"/>
      <c r="IN48" s="46"/>
      <c r="IO48" s="46"/>
      <c r="IP48" s="46"/>
      <c r="IQ48" s="46"/>
      <c r="IR48" s="46"/>
      <c r="IS48" s="46"/>
      <c r="IT48" s="46"/>
      <c r="IU48" s="46"/>
      <c r="IV48" s="46"/>
    </row>
    <row r="49" spans="1:256" s="409" customFormat="1">
      <c r="A49" s="806"/>
      <c r="B49" s="818"/>
      <c r="C49" s="821"/>
      <c r="D49" s="820"/>
      <c r="E49" s="820"/>
      <c r="F49" s="408"/>
      <c r="G49" s="408"/>
      <c r="H49" s="408"/>
      <c r="I49" s="408"/>
      <c r="J49" s="408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  <c r="HG49" s="46"/>
      <c r="HH49" s="46"/>
      <c r="HI49" s="46"/>
      <c r="HJ49" s="46"/>
      <c r="HK49" s="46"/>
      <c r="HL49" s="46"/>
      <c r="HM49" s="46"/>
      <c r="HN49" s="46"/>
      <c r="HO49" s="46"/>
      <c r="HP49" s="46"/>
      <c r="HQ49" s="46"/>
      <c r="HR49" s="46"/>
      <c r="HS49" s="46"/>
      <c r="HT49" s="46"/>
      <c r="HU49" s="46"/>
      <c r="HV49" s="46"/>
      <c r="HW49" s="46"/>
      <c r="HX49" s="46"/>
      <c r="HY49" s="46"/>
      <c r="HZ49" s="46"/>
      <c r="IA49" s="46"/>
      <c r="IB49" s="46"/>
      <c r="IC49" s="46"/>
      <c r="ID49" s="46"/>
      <c r="IE49" s="46"/>
      <c r="IF49" s="46"/>
      <c r="IG49" s="46"/>
      <c r="IH49" s="46"/>
      <c r="II49" s="46"/>
      <c r="IJ49" s="46"/>
      <c r="IK49" s="46"/>
      <c r="IL49" s="46"/>
      <c r="IM49" s="46"/>
      <c r="IN49" s="46"/>
      <c r="IO49" s="46"/>
      <c r="IP49" s="46"/>
      <c r="IQ49" s="46"/>
      <c r="IR49" s="46"/>
      <c r="IS49" s="46"/>
      <c r="IT49" s="46"/>
      <c r="IU49" s="46"/>
      <c r="IV49" s="46"/>
    </row>
    <row r="50" spans="1:256" s="409" customFormat="1">
      <c r="A50" s="806"/>
      <c r="B50" s="818"/>
      <c r="C50" s="821"/>
      <c r="D50" s="820"/>
      <c r="E50" s="820"/>
      <c r="F50" s="408"/>
      <c r="G50" s="408"/>
      <c r="H50" s="408"/>
      <c r="I50" s="408"/>
      <c r="J50" s="408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  <c r="HG50" s="46"/>
      <c r="HH50" s="46"/>
      <c r="HI50" s="46"/>
      <c r="HJ50" s="46"/>
      <c r="HK50" s="46"/>
      <c r="HL50" s="46"/>
      <c r="HM50" s="46"/>
      <c r="HN50" s="46"/>
      <c r="HO50" s="46"/>
      <c r="HP50" s="46"/>
      <c r="HQ50" s="46"/>
      <c r="HR50" s="46"/>
      <c r="HS50" s="46"/>
      <c r="HT50" s="46"/>
      <c r="HU50" s="46"/>
      <c r="HV50" s="46"/>
      <c r="HW50" s="46"/>
      <c r="HX50" s="46"/>
      <c r="HY50" s="46"/>
      <c r="HZ50" s="46"/>
      <c r="IA50" s="46"/>
      <c r="IB50" s="46"/>
      <c r="IC50" s="46"/>
      <c r="ID50" s="46"/>
      <c r="IE50" s="46"/>
      <c r="IF50" s="46"/>
      <c r="IG50" s="46"/>
      <c r="IH50" s="46"/>
      <c r="II50" s="46"/>
      <c r="IJ50" s="46"/>
      <c r="IK50" s="46"/>
      <c r="IL50" s="46"/>
      <c r="IM50" s="46"/>
      <c r="IN50" s="46"/>
      <c r="IO50" s="46"/>
      <c r="IP50" s="46"/>
      <c r="IQ50" s="46"/>
      <c r="IR50" s="46"/>
      <c r="IS50" s="46"/>
      <c r="IT50" s="46"/>
      <c r="IU50" s="46"/>
      <c r="IV50" s="46"/>
    </row>
    <row r="51" spans="1:256" s="409" customFormat="1">
      <c r="A51" s="806"/>
      <c r="B51" s="818"/>
      <c r="C51" s="821"/>
      <c r="D51" s="820"/>
      <c r="E51" s="820"/>
      <c r="F51" s="408"/>
      <c r="G51" s="408"/>
      <c r="H51" s="408"/>
      <c r="I51" s="408"/>
      <c r="J51" s="408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  <c r="HG51" s="46"/>
      <c r="HH51" s="46"/>
      <c r="HI51" s="46"/>
      <c r="HJ51" s="46"/>
      <c r="HK51" s="46"/>
      <c r="HL51" s="46"/>
      <c r="HM51" s="46"/>
      <c r="HN51" s="46"/>
      <c r="HO51" s="46"/>
      <c r="HP51" s="46"/>
      <c r="HQ51" s="46"/>
      <c r="HR51" s="46"/>
      <c r="HS51" s="46"/>
      <c r="HT51" s="46"/>
      <c r="HU51" s="46"/>
      <c r="HV51" s="46"/>
      <c r="HW51" s="46"/>
      <c r="HX51" s="46"/>
      <c r="HY51" s="46"/>
      <c r="HZ51" s="46"/>
      <c r="IA51" s="46"/>
      <c r="IB51" s="46"/>
      <c r="IC51" s="46"/>
      <c r="ID51" s="46"/>
      <c r="IE51" s="46"/>
      <c r="IF51" s="46"/>
      <c r="IG51" s="46"/>
      <c r="IH51" s="46"/>
      <c r="II51" s="46"/>
      <c r="IJ51" s="46"/>
      <c r="IK51" s="46"/>
      <c r="IL51" s="46"/>
      <c r="IM51" s="46"/>
      <c r="IN51" s="46"/>
      <c r="IO51" s="46"/>
      <c r="IP51" s="46"/>
      <c r="IQ51" s="46"/>
      <c r="IR51" s="46"/>
      <c r="IS51" s="46"/>
      <c r="IT51" s="46"/>
      <c r="IU51" s="46"/>
      <c r="IV51" s="46"/>
    </row>
    <row r="52" spans="1:256" s="409" customFormat="1">
      <c r="A52" s="806"/>
      <c r="B52" s="818"/>
      <c r="C52" s="821"/>
      <c r="D52" s="820"/>
      <c r="E52" s="820"/>
      <c r="F52" s="408"/>
      <c r="G52" s="408"/>
      <c r="H52" s="408"/>
      <c r="I52" s="408"/>
      <c r="J52" s="408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  <c r="HG52" s="46"/>
      <c r="HH52" s="46"/>
      <c r="HI52" s="46"/>
      <c r="HJ52" s="46"/>
      <c r="HK52" s="46"/>
      <c r="HL52" s="46"/>
      <c r="HM52" s="46"/>
      <c r="HN52" s="46"/>
      <c r="HO52" s="46"/>
      <c r="HP52" s="46"/>
      <c r="HQ52" s="46"/>
      <c r="HR52" s="46"/>
      <c r="HS52" s="46"/>
      <c r="HT52" s="46"/>
      <c r="HU52" s="46"/>
      <c r="HV52" s="46"/>
      <c r="HW52" s="46"/>
      <c r="HX52" s="46"/>
      <c r="HY52" s="46"/>
      <c r="HZ52" s="46"/>
      <c r="IA52" s="46"/>
      <c r="IB52" s="46"/>
      <c r="IC52" s="46"/>
      <c r="ID52" s="46"/>
      <c r="IE52" s="46"/>
      <c r="IF52" s="46"/>
      <c r="IG52" s="46"/>
      <c r="IH52" s="46"/>
      <c r="II52" s="46"/>
      <c r="IJ52" s="46"/>
      <c r="IK52" s="46"/>
      <c r="IL52" s="46"/>
      <c r="IM52" s="46"/>
      <c r="IN52" s="46"/>
      <c r="IO52" s="46"/>
      <c r="IP52" s="46"/>
      <c r="IQ52" s="46"/>
      <c r="IR52" s="46"/>
      <c r="IS52" s="46"/>
      <c r="IT52" s="46"/>
      <c r="IU52" s="46"/>
      <c r="IV52" s="46"/>
    </row>
    <row r="53" spans="1:256" s="409" customFormat="1" ht="18.75">
      <c r="A53" s="822"/>
      <c r="B53" s="818"/>
      <c r="C53" s="821"/>
      <c r="D53" s="820"/>
      <c r="E53" s="820"/>
      <c r="F53" s="408"/>
      <c r="G53" s="408"/>
      <c r="H53" s="408"/>
      <c r="I53" s="408"/>
      <c r="J53" s="408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  <c r="HG53" s="46"/>
      <c r="HH53" s="46"/>
      <c r="HI53" s="46"/>
      <c r="HJ53" s="46"/>
      <c r="HK53" s="46"/>
      <c r="HL53" s="46"/>
      <c r="HM53" s="46"/>
      <c r="HN53" s="46"/>
      <c r="HO53" s="46"/>
      <c r="HP53" s="46"/>
      <c r="HQ53" s="46"/>
      <c r="HR53" s="46"/>
      <c r="HS53" s="46"/>
      <c r="HT53" s="46"/>
      <c r="HU53" s="46"/>
      <c r="HV53" s="46"/>
      <c r="HW53" s="46"/>
      <c r="HX53" s="46"/>
      <c r="HY53" s="46"/>
      <c r="HZ53" s="46"/>
      <c r="IA53" s="46"/>
      <c r="IB53" s="46"/>
      <c r="IC53" s="46"/>
      <c r="ID53" s="46"/>
      <c r="IE53" s="46"/>
      <c r="IF53" s="46"/>
      <c r="IG53" s="46"/>
      <c r="IH53" s="46"/>
      <c r="II53" s="46"/>
      <c r="IJ53" s="46"/>
      <c r="IK53" s="46"/>
      <c r="IL53" s="46"/>
      <c r="IM53" s="46"/>
      <c r="IN53" s="46"/>
      <c r="IO53" s="46"/>
      <c r="IP53" s="46"/>
      <c r="IQ53" s="46"/>
      <c r="IR53" s="46"/>
      <c r="IS53" s="46"/>
      <c r="IT53" s="46"/>
      <c r="IU53" s="46"/>
      <c r="IV53" s="46"/>
    </row>
    <row r="54" spans="1:256" s="409" customFormat="1" ht="18.75">
      <c r="A54" s="822"/>
      <c r="B54" s="818"/>
      <c r="C54" s="821"/>
      <c r="D54" s="820"/>
      <c r="E54" s="820"/>
      <c r="F54" s="408"/>
      <c r="G54" s="408"/>
      <c r="H54" s="408"/>
      <c r="I54" s="408"/>
      <c r="J54" s="408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  <c r="HG54" s="46"/>
      <c r="HH54" s="46"/>
      <c r="HI54" s="46"/>
      <c r="HJ54" s="46"/>
      <c r="HK54" s="46"/>
      <c r="HL54" s="46"/>
      <c r="HM54" s="46"/>
      <c r="HN54" s="46"/>
      <c r="HO54" s="46"/>
      <c r="HP54" s="46"/>
      <c r="HQ54" s="46"/>
      <c r="HR54" s="46"/>
      <c r="HS54" s="46"/>
      <c r="HT54" s="46"/>
      <c r="HU54" s="46"/>
      <c r="HV54" s="46"/>
      <c r="HW54" s="46"/>
      <c r="HX54" s="46"/>
      <c r="HY54" s="46"/>
      <c r="HZ54" s="46"/>
      <c r="IA54" s="46"/>
      <c r="IB54" s="46"/>
      <c r="IC54" s="46"/>
      <c r="ID54" s="46"/>
      <c r="IE54" s="46"/>
      <c r="IF54" s="46"/>
      <c r="IG54" s="46"/>
      <c r="IH54" s="46"/>
      <c r="II54" s="46"/>
      <c r="IJ54" s="46"/>
      <c r="IK54" s="46"/>
      <c r="IL54" s="46"/>
      <c r="IM54" s="46"/>
      <c r="IN54" s="46"/>
      <c r="IO54" s="46"/>
      <c r="IP54" s="46"/>
      <c r="IQ54" s="46"/>
      <c r="IR54" s="46"/>
      <c r="IS54" s="46"/>
      <c r="IT54" s="46"/>
      <c r="IU54" s="46"/>
      <c r="IV54" s="46"/>
    </row>
    <row r="55" spans="1:256" s="409" customFormat="1" ht="18.75">
      <c r="A55" s="822"/>
      <c r="B55" s="822"/>
      <c r="C55" s="823"/>
      <c r="D55" s="823"/>
      <c r="E55" s="408"/>
      <c r="F55" s="408"/>
      <c r="G55" s="408"/>
      <c r="H55" s="408"/>
      <c r="I55" s="408"/>
      <c r="J55" s="408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  <c r="HG55" s="46"/>
      <c r="HH55" s="46"/>
      <c r="HI55" s="46"/>
      <c r="HJ55" s="46"/>
      <c r="HK55" s="46"/>
      <c r="HL55" s="46"/>
      <c r="HM55" s="46"/>
      <c r="HN55" s="46"/>
      <c r="HO55" s="46"/>
      <c r="HP55" s="46"/>
      <c r="HQ55" s="46"/>
      <c r="HR55" s="46"/>
      <c r="HS55" s="46"/>
      <c r="HT55" s="46"/>
      <c r="HU55" s="46"/>
      <c r="HV55" s="46"/>
      <c r="HW55" s="46"/>
      <c r="HX55" s="46"/>
      <c r="HY55" s="46"/>
      <c r="HZ55" s="46"/>
      <c r="IA55" s="46"/>
      <c r="IB55" s="46"/>
      <c r="IC55" s="46"/>
      <c r="ID55" s="46"/>
      <c r="IE55" s="46"/>
      <c r="IF55" s="46"/>
      <c r="IG55" s="46"/>
      <c r="IH55" s="46"/>
      <c r="II55" s="46"/>
      <c r="IJ55" s="46"/>
      <c r="IK55" s="46"/>
      <c r="IL55" s="46"/>
      <c r="IM55" s="46"/>
      <c r="IN55" s="46"/>
      <c r="IO55" s="46"/>
      <c r="IP55" s="46"/>
      <c r="IQ55" s="46"/>
      <c r="IR55" s="46"/>
      <c r="IS55" s="46"/>
      <c r="IT55" s="46"/>
      <c r="IU55" s="46"/>
      <c r="IV55" s="46"/>
    </row>
    <row r="56" spans="1:256" s="409" customFormat="1" ht="18.75">
      <c r="A56" s="822"/>
      <c r="B56" s="822"/>
      <c r="C56" s="823"/>
      <c r="D56" s="823"/>
      <c r="E56" s="408"/>
      <c r="F56" s="408"/>
      <c r="G56" s="408"/>
      <c r="H56" s="408"/>
      <c r="I56" s="408"/>
      <c r="J56" s="408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</row>
    <row r="57" spans="1:256" s="409" customFormat="1" ht="18.75">
      <c r="A57" s="822"/>
      <c r="B57" s="410"/>
      <c r="C57" s="823"/>
      <c r="D57" s="823"/>
      <c r="E57" s="408"/>
      <c r="F57" s="408"/>
      <c r="G57" s="408"/>
      <c r="H57" s="408"/>
      <c r="I57" s="408"/>
      <c r="J57" s="408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  <c r="HG57" s="46"/>
      <c r="HH57" s="46"/>
      <c r="HI57" s="46"/>
      <c r="HJ57" s="46"/>
      <c r="HK57" s="46"/>
      <c r="HL57" s="46"/>
      <c r="HM57" s="46"/>
      <c r="HN57" s="46"/>
      <c r="HO57" s="46"/>
      <c r="HP57" s="46"/>
      <c r="HQ57" s="46"/>
      <c r="HR57" s="46"/>
      <c r="HS57" s="46"/>
      <c r="HT57" s="46"/>
      <c r="HU57" s="46"/>
      <c r="HV57" s="46"/>
      <c r="HW57" s="46"/>
      <c r="HX57" s="46"/>
      <c r="HY57" s="46"/>
      <c r="HZ57" s="46"/>
      <c r="IA57" s="46"/>
      <c r="IB57" s="46"/>
      <c r="IC57" s="46"/>
      <c r="ID57" s="46"/>
      <c r="IE57" s="46"/>
      <c r="IF57" s="46"/>
      <c r="IG57" s="46"/>
      <c r="IH57" s="46"/>
      <c r="II57" s="46"/>
      <c r="IJ57" s="46"/>
      <c r="IK57" s="46"/>
      <c r="IL57" s="46"/>
      <c r="IM57" s="46"/>
      <c r="IN57" s="46"/>
      <c r="IO57" s="46"/>
      <c r="IP57" s="46"/>
      <c r="IQ57" s="46"/>
      <c r="IR57" s="46"/>
      <c r="IS57" s="46"/>
      <c r="IT57" s="46"/>
      <c r="IU57" s="46"/>
      <c r="IV57" s="46"/>
    </row>
    <row r="58" spans="1:256" s="409" customFormat="1" ht="18.75">
      <c r="A58" s="822"/>
      <c r="B58" s="817"/>
      <c r="C58" s="823"/>
      <c r="D58" s="823"/>
      <c r="E58" s="408"/>
      <c r="F58" s="408"/>
      <c r="G58" s="408"/>
      <c r="H58" s="408"/>
      <c r="I58" s="408"/>
      <c r="J58" s="408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  <c r="HG58" s="46"/>
      <c r="HH58" s="46"/>
      <c r="HI58" s="46"/>
      <c r="HJ58" s="46"/>
      <c r="HK58" s="46"/>
      <c r="HL58" s="46"/>
      <c r="HM58" s="46"/>
      <c r="HN58" s="46"/>
      <c r="HO58" s="46"/>
      <c r="HP58" s="46"/>
      <c r="HQ58" s="46"/>
      <c r="HR58" s="46"/>
      <c r="HS58" s="46"/>
      <c r="HT58" s="46"/>
      <c r="HU58" s="46"/>
      <c r="HV58" s="46"/>
      <c r="HW58" s="46"/>
      <c r="HX58" s="46"/>
      <c r="HY58" s="46"/>
      <c r="HZ58" s="46"/>
      <c r="IA58" s="46"/>
      <c r="IB58" s="46"/>
      <c r="IC58" s="46"/>
      <c r="ID58" s="46"/>
      <c r="IE58" s="46"/>
      <c r="IF58" s="46"/>
      <c r="IG58" s="46"/>
      <c r="IH58" s="46"/>
      <c r="II58" s="46"/>
      <c r="IJ58" s="46"/>
      <c r="IK58" s="46"/>
      <c r="IL58" s="46"/>
      <c r="IM58" s="46"/>
      <c r="IN58" s="46"/>
      <c r="IO58" s="46"/>
      <c r="IP58" s="46"/>
      <c r="IQ58" s="46"/>
      <c r="IR58" s="46"/>
      <c r="IS58" s="46"/>
      <c r="IT58" s="46"/>
      <c r="IU58" s="46"/>
      <c r="IV58" s="46"/>
    </row>
    <row r="59" spans="1:256" s="409" customFormat="1" ht="18.75">
      <c r="A59" s="822"/>
      <c r="B59" s="410"/>
      <c r="C59" s="823"/>
      <c r="D59" s="823"/>
      <c r="E59" s="408"/>
      <c r="F59" s="408"/>
      <c r="G59" s="408"/>
      <c r="H59" s="408"/>
      <c r="I59" s="408"/>
      <c r="J59" s="408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</row>
    <row r="60" spans="1:256" s="409" customFormat="1" ht="18.75">
      <c r="A60" s="822"/>
      <c r="B60" s="822"/>
      <c r="C60" s="823"/>
      <c r="D60" s="823"/>
      <c r="E60" s="408"/>
      <c r="F60" s="408"/>
      <c r="G60" s="408"/>
      <c r="H60" s="408"/>
      <c r="I60" s="408"/>
      <c r="J60" s="408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  <c r="HG60" s="46"/>
      <c r="HH60" s="46"/>
      <c r="HI60" s="46"/>
      <c r="HJ60" s="46"/>
      <c r="HK60" s="46"/>
      <c r="HL60" s="46"/>
      <c r="HM60" s="46"/>
      <c r="HN60" s="46"/>
      <c r="HO60" s="46"/>
      <c r="HP60" s="46"/>
      <c r="HQ60" s="46"/>
      <c r="HR60" s="46"/>
      <c r="HS60" s="46"/>
      <c r="HT60" s="46"/>
      <c r="HU60" s="46"/>
      <c r="HV60" s="46"/>
      <c r="HW60" s="46"/>
      <c r="HX60" s="46"/>
      <c r="HY60" s="46"/>
      <c r="HZ60" s="46"/>
      <c r="IA60" s="46"/>
      <c r="IB60" s="46"/>
      <c r="IC60" s="46"/>
      <c r="ID60" s="46"/>
      <c r="IE60" s="46"/>
      <c r="IF60" s="46"/>
      <c r="IG60" s="46"/>
      <c r="IH60" s="46"/>
      <c r="II60" s="46"/>
      <c r="IJ60" s="46"/>
      <c r="IK60" s="46"/>
      <c r="IL60" s="46"/>
      <c r="IM60" s="46"/>
      <c r="IN60" s="46"/>
      <c r="IO60" s="46"/>
      <c r="IP60" s="46"/>
      <c r="IQ60" s="46"/>
      <c r="IR60" s="46"/>
      <c r="IS60" s="46"/>
      <c r="IT60" s="46"/>
      <c r="IU60" s="46"/>
      <c r="IV60" s="46"/>
    </row>
    <row r="61" spans="1:256" s="409" customFormat="1" ht="18.75">
      <c r="A61" s="822"/>
      <c r="B61" s="822"/>
      <c r="C61" s="823"/>
      <c r="D61" s="823"/>
      <c r="E61" s="408"/>
      <c r="F61" s="408"/>
      <c r="G61" s="408"/>
      <c r="H61" s="408"/>
      <c r="I61" s="408"/>
      <c r="J61" s="408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  <c r="HG61" s="46"/>
      <c r="HH61" s="46"/>
      <c r="HI61" s="46"/>
      <c r="HJ61" s="46"/>
      <c r="HK61" s="46"/>
      <c r="HL61" s="46"/>
      <c r="HM61" s="46"/>
      <c r="HN61" s="46"/>
      <c r="HO61" s="46"/>
      <c r="HP61" s="46"/>
      <c r="HQ61" s="46"/>
      <c r="HR61" s="46"/>
      <c r="HS61" s="46"/>
      <c r="HT61" s="46"/>
      <c r="HU61" s="46"/>
      <c r="HV61" s="46"/>
      <c r="HW61" s="46"/>
      <c r="HX61" s="46"/>
      <c r="HY61" s="46"/>
      <c r="HZ61" s="46"/>
      <c r="IA61" s="46"/>
      <c r="IB61" s="46"/>
      <c r="IC61" s="46"/>
      <c r="ID61" s="46"/>
      <c r="IE61" s="46"/>
      <c r="IF61" s="46"/>
      <c r="IG61" s="46"/>
      <c r="IH61" s="46"/>
      <c r="II61" s="46"/>
      <c r="IJ61" s="46"/>
      <c r="IK61" s="46"/>
      <c r="IL61" s="46"/>
      <c r="IM61" s="46"/>
      <c r="IN61" s="46"/>
      <c r="IO61" s="46"/>
      <c r="IP61" s="46"/>
      <c r="IQ61" s="46"/>
      <c r="IR61" s="46"/>
      <c r="IS61" s="46"/>
      <c r="IT61" s="46"/>
      <c r="IU61" s="46"/>
      <c r="IV61" s="46"/>
    </row>
    <row r="62" spans="1:256" s="409" customFormat="1" ht="18.75">
      <c r="A62" s="822"/>
      <c r="B62" s="822"/>
      <c r="C62" s="823"/>
      <c r="D62" s="823"/>
      <c r="E62" s="408"/>
      <c r="F62" s="408"/>
      <c r="G62" s="408"/>
      <c r="H62" s="408"/>
      <c r="I62" s="408"/>
      <c r="J62" s="408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  <c r="HG62" s="46"/>
      <c r="HH62" s="46"/>
      <c r="HI62" s="46"/>
      <c r="HJ62" s="46"/>
      <c r="HK62" s="46"/>
      <c r="HL62" s="46"/>
      <c r="HM62" s="46"/>
      <c r="HN62" s="46"/>
      <c r="HO62" s="46"/>
      <c r="HP62" s="46"/>
      <c r="HQ62" s="46"/>
      <c r="HR62" s="46"/>
      <c r="HS62" s="46"/>
      <c r="HT62" s="46"/>
      <c r="HU62" s="46"/>
      <c r="HV62" s="46"/>
      <c r="HW62" s="46"/>
      <c r="HX62" s="46"/>
      <c r="HY62" s="46"/>
      <c r="HZ62" s="46"/>
      <c r="IA62" s="46"/>
      <c r="IB62" s="46"/>
      <c r="IC62" s="46"/>
      <c r="ID62" s="46"/>
      <c r="IE62" s="46"/>
      <c r="IF62" s="46"/>
      <c r="IG62" s="46"/>
      <c r="IH62" s="46"/>
      <c r="II62" s="46"/>
      <c r="IJ62" s="46"/>
      <c r="IK62" s="46"/>
      <c r="IL62" s="46"/>
      <c r="IM62" s="46"/>
      <c r="IN62" s="46"/>
      <c r="IO62" s="46"/>
      <c r="IP62" s="46"/>
      <c r="IQ62" s="46"/>
      <c r="IR62" s="46"/>
      <c r="IS62" s="46"/>
      <c r="IT62" s="46"/>
      <c r="IU62" s="46"/>
      <c r="IV62" s="46"/>
    </row>
    <row r="63" spans="1:256" s="409" customFormat="1" ht="18.75">
      <c r="A63" s="822"/>
      <c r="B63" s="822"/>
      <c r="C63" s="823"/>
      <c r="D63" s="823"/>
      <c r="E63" s="408"/>
      <c r="F63" s="408"/>
      <c r="G63" s="408"/>
      <c r="H63" s="408"/>
      <c r="I63" s="408"/>
      <c r="J63" s="408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  <c r="HG63" s="46"/>
      <c r="HH63" s="46"/>
      <c r="HI63" s="46"/>
      <c r="HJ63" s="46"/>
      <c r="HK63" s="46"/>
      <c r="HL63" s="46"/>
      <c r="HM63" s="46"/>
      <c r="HN63" s="46"/>
      <c r="HO63" s="46"/>
      <c r="HP63" s="46"/>
      <c r="HQ63" s="46"/>
      <c r="HR63" s="46"/>
      <c r="HS63" s="46"/>
      <c r="HT63" s="46"/>
      <c r="HU63" s="46"/>
      <c r="HV63" s="46"/>
      <c r="HW63" s="46"/>
      <c r="HX63" s="46"/>
      <c r="HY63" s="46"/>
      <c r="HZ63" s="46"/>
      <c r="IA63" s="46"/>
      <c r="IB63" s="46"/>
      <c r="IC63" s="46"/>
      <c r="ID63" s="46"/>
      <c r="IE63" s="46"/>
      <c r="IF63" s="46"/>
      <c r="IG63" s="46"/>
      <c r="IH63" s="46"/>
      <c r="II63" s="46"/>
      <c r="IJ63" s="46"/>
      <c r="IK63" s="46"/>
      <c r="IL63" s="46"/>
      <c r="IM63" s="46"/>
      <c r="IN63" s="46"/>
      <c r="IO63" s="46"/>
      <c r="IP63" s="46"/>
      <c r="IQ63" s="46"/>
      <c r="IR63" s="46"/>
      <c r="IS63" s="46"/>
      <c r="IT63" s="46"/>
      <c r="IU63" s="46"/>
      <c r="IV63" s="46"/>
    </row>
    <row r="64" spans="1:256" s="409" customFormat="1" ht="18.75">
      <c r="A64" s="822"/>
      <c r="B64" s="822"/>
      <c r="C64" s="823"/>
      <c r="D64" s="823"/>
      <c r="E64" s="408"/>
      <c r="F64" s="408"/>
      <c r="G64" s="408"/>
      <c r="H64" s="408"/>
      <c r="I64" s="408"/>
      <c r="J64" s="408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  <c r="HG64" s="46"/>
      <c r="HH64" s="46"/>
      <c r="HI64" s="46"/>
      <c r="HJ64" s="46"/>
      <c r="HK64" s="46"/>
      <c r="HL64" s="46"/>
      <c r="HM64" s="46"/>
      <c r="HN64" s="46"/>
      <c r="HO64" s="46"/>
      <c r="HP64" s="46"/>
      <c r="HQ64" s="46"/>
      <c r="HR64" s="46"/>
      <c r="HS64" s="46"/>
      <c r="HT64" s="46"/>
      <c r="HU64" s="46"/>
      <c r="HV64" s="46"/>
      <c r="HW64" s="46"/>
      <c r="HX64" s="46"/>
      <c r="HY64" s="46"/>
      <c r="HZ64" s="46"/>
      <c r="IA64" s="46"/>
      <c r="IB64" s="46"/>
      <c r="IC64" s="46"/>
      <c r="ID64" s="46"/>
      <c r="IE64" s="46"/>
      <c r="IF64" s="46"/>
      <c r="IG64" s="46"/>
      <c r="IH64" s="46"/>
      <c r="II64" s="46"/>
      <c r="IJ64" s="46"/>
      <c r="IK64" s="46"/>
      <c r="IL64" s="46"/>
      <c r="IM64" s="46"/>
      <c r="IN64" s="46"/>
      <c r="IO64" s="46"/>
      <c r="IP64" s="46"/>
      <c r="IQ64" s="46"/>
      <c r="IR64" s="46"/>
      <c r="IS64" s="46"/>
      <c r="IT64" s="46"/>
      <c r="IU64" s="46"/>
      <c r="IV64" s="46"/>
    </row>
    <row r="65" spans="1:256" s="409" customFormat="1" ht="18.75">
      <c r="A65" s="822"/>
      <c r="B65" s="822"/>
      <c r="C65" s="823"/>
      <c r="D65" s="823"/>
      <c r="E65" s="408"/>
      <c r="F65" s="408"/>
      <c r="G65" s="408"/>
      <c r="H65" s="408"/>
      <c r="I65" s="408"/>
      <c r="J65" s="408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  <c r="HG65" s="46"/>
      <c r="HH65" s="46"/>
      <c r="HI65" s="46"/>
      <c r="HJ65" s="46"/>
      <c r="HK65" s="46"/>
      <c r="HL65" s="46"/>
      <c r="HM65" s="46"/>
      <c r="HN65" s="46"/>
      <c r="HO65" s="46"/>
      <c r="HP65" s="46"/>
      <c r="HQ65" s="46"/>
      <c r="HR65" s="46"/>
      <c r="HS65" s="46"/>
      <c r="HT65" s="46"/>
      <c r="HU65" s="46"/>
      <c r="HV65" s="46"/>
      <c r="HW65" s="46"/>
      <c r="HX65" s="46"/>
      <c r="HY65" s="46"/>
      <c r="HZ65" s="46"/>
      <c r="IA65" s="46"/>
      <c r="IB65" s="46"/>
      <c r="IC65" s="46"/>
      <c r="ID65" s="46"/>
      <c r="IE65" s="46"/>
      <c r="IF65" s="46"/>
      <c r="IG65" s="46"/>
      <c r="IH65" s="46"/>
      <c r="II65" s="46"/>
      <c r="IJ65" s="46"/>
      <c r="IK65" s="46"/>
      <c r="IL65" s="46"/>
      <c r="IM65" s="46"/>
      <c r="IN65" s="46"/>
      <c r="IO65" s="46"/>
      <c r="IP65" s="46"/>
      <c r="IQ65" s="46"/>
      <c r="IR65" s="46"/>
      <c r="IS65" s="46"/>
      <c r="IT65" s="46"/>
      <c r="IU65" s="46"/>
      <c r="IV65" s="46"/>
    </row>
    <row r="66" spans="1:256" s="409" customFormat="1" ht="18.75">
      <c r="A66" s="822"/>
      <c r="B66" s="822"/>
      <c r="C66" s="823"/>
      <c r="D66" s="823"/>
      <c r="E66" s="408"/>
      <c r="F66" s="408"/>
      <c r="G66" s="408"/>
      <c r="H66" s="408"/>
      <c r="I66" s="408"/>
      <c r="J66" s="408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  <c r="HG66" s="46"/>
      <c r="HH66" s="46"/>
      <c r="HI66" s="46"/>
      <c r="HJ66" s="46"/>
      <c r="HK66" s="46"/>
      <c r="HL66" s="46"/>
      <c r="HM66" s="46"/>
      <c r="HN66" s="46"/>
      <c r="HO66" s="46"/>
      <c r="HP66" s="46"/>
      <c r="HQ66" s="46"/>
      <c r="HR66" s="46"/>
      <c r="HS66" s="46"/>
      <c r="HT66" s="46"/>
      <c r="HU66" s="46"/>
      <c r="HV66" s="46"/>
      <c r="HW66" s="46"/>
      <c r="HX66" s="46"/>
      <c r="HY66" s="46"/>
      <c r="HZ66" s="46"/>
      <c r="IA66" s="46"/>
      <c r="IB66" s="46"/>
      <c r="IC66" s="46"/>
      <c r="ID66" s="46"/>
      <c r="IE66" s="46"/>
      <c r="IF66" s="46"/>
      <c r="IG66" s="46"/>
      <c r="IH66" s="46"/>
      <c r="II66" s="46"/>
      <c r="IJ66" s="46"/>
      <c r="IK66" s="46"/>
      <c r="IL66" s="46"/>
      <c r="IM66" s="46"/>
      <c r="IN66" s="46"/>
      <c r="IO66" s="46"/>
      <c r="IP66" s="46"/>
      <c r="IQ66" s="46"/>
      <c r="IR66" s="46"/>
      <c r="IS66" s="46"/>
      <c r="IT66" s="46"/>
      <c r="IU66" s="46"/>
      <c r="IV66" s="46"/>
    </row>
    <row r="67" spans="1:256" s="409" customFormat="1" ht="18.75">
      <c r="A67" s="822"/>
      <c r="B67" s="822"/>
      <c r="C67" s="823"/>
      <c r="D67" s="823"/>
      <c r="E67" s="408"/>
      <c r="F67" s="408"/>
      <c r="G67" s="408"/>
      <c r="H67" s="408"/>
      <c r="I67" s="408"/>
      <c r="J67" s="408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  <c r="HG67" s="46"/>
      <c r="HH67" s="46"/>
      <c r="HI67" s="46"/>
      <c r="HJ67" s="46"/>
      <c r="HK67" s="46"/>
      <c r="HL67" s="46"/>
      <c r="HM67" s="46"/>
      <c r="HN67" s="46"/>
      <c r="HO67" s="46"/>
      <c r="HP67" s="46"/>
      <c r="HQ67" s="46"/>
      <c r="HR67" s="46"/>
      <c r="HS67" s="46"/>
      <c r="HT67" s="46"/>
      <c r="HU67" s="46"/>
      <c r="HV67" s="46"/>
      <c r="HW67" s="46"/>
      <c r="HX67" s="46"/>
      <c r="HY67" s="46"/>
      <c r="HZ67" s="46"/>
      <c r="IA67" s="46"/>
      <c r="IB67" s="46"/>
      <c r="IC67" s="46"/>
      <c r="ID67" s="46"/>
      <c r="IE67" s="46"/>
      <c r="IF67" s="46"/>
      <c r="IG67" s="46"/>
      <c r="IH67" s="46"/>
      <c r="II67" s="46"/>
      <c r="IJ67" s="46"/>
      <c r="IK67" s="46"/>
      <c r="IL67" s="46"/>
      <c r="IM67" s="46"/>
      <c r="IN67" s="46"/>
      <c r="IO67" s="46"/>
      <c r="IP67" s="46"/>
      <c r="IQ67" s="46"/>
      <c r="IR67" s="46"/>
      <c r="IS67" s="46"/>
      <c r="IT67" s="46"/>
      <c r="IU67" s="46"/>
      <c r="IV67" s="46"/>
    </row>
    <row r="68" spans="1:256" s="409" customFormat="1" ht="18.75">
      <c r="A68" s="822"/>
      <c r="B68" s="822"/>
      <c r="C68" s="823"/>
      <c r="D68" s="823"/>
      <c r="E68" s="408"/>
      <c r="F68" s="408"/>
      <c r="G68" s="408"/>
      <c r="H68" s="408"/>
      <c r="I68" s="408"/>
      <c r="J68" s="408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  <c r="HG68" s="46"/>
      <c r="HH68" s="46"/>
      <c r="HI68" s="46"/>
      <c r="HJ68" s="46"/>
      <c r="HK68" s="46"/>
      <c r="HL68" s="46"/>
      <c r="HM68" s="46"/>
      <c r="HN68" s="46"/>
      <c r="HO68" s="46"/>
      <c r="HP68" s="46"/>
      <c r="HQ68" s="46"/>
      <c r="HR68" s="46"/>
      <c r="HS68" s="46"/>
      <c r="HT68" s="46"/>
      <c r="HU68" s="46"/>
      <c r="HV68" s="46"/>
      <c r="HW68" s="46"/>
      <c r="HX68" s="46"/>
      <c r="HY68" s="46"/>
      <c r="HZ68" s="46"/>
      <c r="IA68" s="46"/>
      <c r="IB68" s="46"/>
      <c r="IC68" s="46"/>
      <c r="ID68" s="46"/>
      <c r="IE68" s="46"/>
      <c r="IF68" s="46"/>
      <c r="IG68" s="46"/>
      <c r="IH68" s="46"/>
      <c r="II68" s="46"/>
      <c r="IJ68" s="46"/>
      <c r="IK68" s="46"/>
      <c r="IL68" s="46"/>
      <c r="IM68" s="46"/>
      <c r="IN68" s="46"/>
      <c r="IO68" s="46"/>
      <c r="IP68" s="46"/>
      <c r="IQ68" s="46"/>
      <c r="IR68" s="46"/>
      <c r="IS68" s="46"/>
      <c r="IT68" s="46"/>
      <c r="IU68" s="46"/>
      <c r="IV68" s="46"/>
    </row>
    <row r="69" spans="1:256" s="409" customFormat="1" ht="18.75">
      <c r="A69" s="822"/>
      <c r="B69" s="822"/>
      <c r="C69" s="823"/>
      <c r="D69" s="823"/>
      <c r="E69" s="408"/>
      <c r="F69" s="408"/>
      <c r="G69" s="408"/>
      <c r="H69" s="408"/>
      <c r="I69" s="408"/>
      <c r="J69" s="408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  <c r="HG69" s="46"/>
      <c r="HH69" s="46"/>
      <c r="HI69" s="46"/>
      <c r="HJ69" s="46"/>
      <c r="HK69" s="46"/>
      <c r="HL69" s="46"/>
      <c r="HM69" s="46"/>
      <c r="HN69" s="46"/>
      <c r="HO69" s="46"/>
      <c r="HP69" s="46"/>
      <c r="HQ69" s="46"/>
      <c r="HR69" s="46"/>
      <c r="HS69" s="46"/>
      <c r="HT69" s="46"/>
      <c r="HU69" s="46"/>
      <c r="HV69" s="46"/>
      <c r="HW69" s="46"/>
      <c r="HX69" s="46"/>
      <c r="HY69" s="46"/>
      <c r="HZ69" s="46"/>
      <c r="IA69" s="46"/>
      <c r="IB69" s="46"/>
      <c r="IC69" s="46"/>
      <c r="ID69" s="46"/>
      <c r="IE69" s="46"/>
      <c r="IF69" s="46"/>
      <c r="IG69" s="46"/>
      <c r="IH69" s="46"/>
      <c r="II69" s="46"/>
      <c r="IJ69" s="46"/>
      <c r="IK69" s="46"/>
      <c r="IL69" s="46"/>
      <c r="IM69" s="46"/>
      <c r="IN69" s="46"/>
      <c r="IO69" s="46"/>
      <c r="IP69" s="46"/>
      <c r="IQ69" s="46"/>
      <c r="IR69" s="46"/>
      <c r="IS69" s="46"/>
      <c r="IT69" s="46"/>
      <c r="IU69" s="46"/>
      <c r="IV69" s="46"/>
    </row>
    <row r="70" spans="1:256" s="409" customFormat="1" ht="18.75">
      <c r="A70" s="822"/>
      <c r="B70" s="822"/>
      <c r="C70" s="823"/>
      <c r="D70" s="823"/>
      <c r="E70" s="408"/>
      <c r="F70" s="408"/>
      <c r="G70" s="408"/>
      <c r="H70" s="408"/>
      <c r="I70" s="408"/>
      <c r="J70" s="408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</row>
    <row r="71" spans="1:256" s="409" customFormat="1" ht="18.75">
      <c r="A71" s="822"/>
      <c r="B71" s="822"/>
      <c r="C71" s="823"/>
      <c r="D71" s="823"/>
      <c r="E71" s="408"/>
      <c r="F71" s="408"/>
      <c r="G71" s="408"/>
      <c r="H71" s="408"/>
      <c r="I71" s="408"/>
      <c r="J71" s="408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  <c r="HG71" s="46"/>
      <c r="HH71" s="46"/>
      <c r="HI71" s="46"/>
      <c r="HJ71" s="46"/>
      <c r="HK71" s="46"/>
      <c r="HL71" s="46"/>
      <c r="HM71" s="46"/>
      <c r="HN71" s="46"/>
      <c r="HO71" s="46"/>
      <c r="HP71" s="46"/>
      <c r="HQ71" s="46"/>
      <c r="HR71" s="46"/>
      <c r="HS71" s="46"/>
      <c r="HT71" s="46"/>
      <c r="HU71" s="46"/>
      <c r="HV71" s="46"/>
      <c r="HW71" s="46"/>
      <c r="HX71" s="46"/>
      <c r="HY71" s="46"/>
      <c r="HZ71" s="46"/>
      <c r="IA71" s="46"/>
      <c r="IB71" s="46"/>
      <c r="IC71" s="46"/>
      <c r="ID71" s="46"/>
      <c r="IE71" s="46"/>
      <c r="IF71" s="46"/>
      <c r="IG71" s="46"/>
      <c r="IH71" s="46"/>
      <c r="II71" s="46"/>
      <c r="IJ71" s="46"/>
      <c r="IK71" s="46"/>
      <c r="IL71" s="46"/>
      <c r="IM71" s="46"/>
      <c r="IN71" s="46"/>
      <c r="IO71" s="46"/>
      <c r="IP71" s="46"/>
      <c r="IQ71" s="46"/>
      <c r="IR71" s="46"/>
      <c r="IS71" s="46"/>
      <c r="IT71" s="46"/>
      <c r="IU71" s="46"/>
      <c r="IV71" s="46"/>
    </row>
    <row r="72" spans="1:256" s="409" customFormat="1" ht="18.75">
      <c r="A72" s="822"/>
      <c r="B72" s="822"/>
      <c r="C72" s="823"/>
      <c r="D72" s="823"/>
      <c r="E72" s="408"/>
      <c r="F72" s="408"/>
      <c r="G72" s="408"/>
      <c r="H72" s="408"/>
      <c r="I72" s="408"/>
      <c r="J72" s="408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</row>
    <row r="73" spans="1:256" s="409" customFormat="1" ht="18.75">
      <c r="A73" s="822"/>
      <c r="B73" s="822"/>
      <c r="C73" s="823"/>
      <c r="D73" s="823"/>
      <c r="E73" s="408"/>
      <c r="F73" s="408"/>
      <c r="G73" s="408"/>
      <c r="H73" s="408"/>
      <c r="I73" s="408"/>
      <c r="J73" s="408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  <c r="HG73" s="46"/>
      <c r="HH73" s="46"/>
      <c r="HI73" s="46"/>
      <c r="HJ73" s="46"/>
      <c r="HK73" s="46"/>
      <c r="HL73" s="46"/>
      <c r="HM73" s="46"/>
      <c r="HN73" s="46"/>
      <c r="HO73" s="46"/>
      <c r="HP73" s="46"/>
      <c r="HQ73" s="46"/>
      <c r="HR73" s="46"/>
      <c r="HS73" s="46"/>
      <c r="HT73" s="46"/>
      <c r="HU73" s="46"/>
      <c r="HV73" s="46"/>
      <c r="HW73" s="46"/>
      <c r="HX73" s="46"/>
      <c r="HY73" s="46"/>
      <c r="HZ73" s="46"/>
      <c r="IA73" s="46"/>
      <c r="IB73" s="46"/>
      <c r="IC73" s="46"/>
      <c r="ID73" s="46"/>
      <c r="IE73" s="46"/>
      <c r="IF73" s="46"/>
      <c r="IG73" s="46"/>
      <c r="IH73" s="46"/>
      <c r="II73" s="46"/>
      <c r="IJ73" s="46"/>
      <c r="IK73" s="46"/>
      <c r="IL73" s="46"/>
      <c r="IM73" s="46"/>
      <c r="IN73" s="46"/>
      <c r="IO73" s="46"/>
      <c r="IP73" s="46"/>
      <c r="IQ73" s="46"/>
      <c r="IR73" s="46"/>
      <c r="IS73" s="46"/>
      <c r="IT73" s="46"/>
      <c r="IU73" s="46"/>
      <c r="IV73" s="46"/>
    </row>
    <row r="74" spans="1:256" s="409" customFormat="1" ht="18.75">
      <c r="A74" s="822"/>
      <c r="B74" s="822"/>
      <c r="C74" s="823"/>
      <c r="D74" s="823"/>
      <c r="E74" s="408"/>
      <c r="F74" s="408"/>
      <c r="G74" s="408"/>
      <c r="H74" s="408"/>
      <c r="I74" s="408"/>
      <c r="J74" s="408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  <c r="HG74" s="46"/>
      <c r="HH74" s="46"/>
      <c r="HI74" s="46"/>
      <c r="HJ74" s="46"/>
      <c r="HK74" s="46"/>
      <c r="HL74" s="46"/>
      <c r="HM74" s="46"/>
      <c r="HN74" s="46"/>
      <c r="HO74" s="46"/>
      <c r="HP74" s="46"/>
      <c r="HQ74" s="46"/>
      <c r="HR74" s="46"/>
      <c r="HS74" s="46"/>
      <c r="HT74" s="46"/>
      <c r="HU74" s="46"/>
      <c r="HV74" s="46"/>
      <c r="HW74" s="46"/>
      <c r="HX74" s="46"/>
      <c r="HY74" s="46"/>
      <c r="HZ74" s="46"/>
      <c r="IA74" s="46"/>
      <c r="IB74" s="46"/>
      <c r="IC74" s="46"/>
      <c r="ID74" s="46"/>
      <c r="IE74" s="46"/>
      <c r="IF74" s="46"/>
      <c r="IG74" s="46"/>
      <c r="IH74" s="46"/>
      <c r="II74" s="46"/>
      <c r="IJ74" s="46"/>
      <c r="IK74" s="46"/>
      <c r="IL74" s="46"/>
      <c r="IM74" s="46"/>
      <c r="IN74" s="46"/>
      <c r="IO74" s="46"/>
      <c r="IP74" s="46"/>
      <c r="IQ74" s="46"/>
      <c r="IR74" s="46"/>
      <c r="IS74" s="46"/>
      <c r="IT74" s="46"/>
      <c r="IU74" s="46"/>
      <c r="IV74" s="46"/>
    </row>
    <row r="75" spans="1:256">
      <c r="A75" s="408"/>
      <c r="B75" s="408"/>
      <c r="C75" s="408"/>
      <c r="D75" s="408"/>
      <c r="E75" s="408"/>
    </row>
    <row r="76" spans="1:256">
      <c r="A76" s="408"/>
      <c r="B76" s="408"/>
      <c r="C76" s="408"/>
      <c r="D76" s="408"/>
      <c r="E76" s="408"/>
    </row>
    <row r="77" spans="1:256">
      <c r="A77" s="408"/>
      <c r="B77" s="408"/>
      <c r="C77" s="408"/>
      <c r="D77" s="408"/>
      <c r="E77" s="408"/>
    </row>
    <row r="78" spans="1:256">
      <c r="A78" s="408"/>
      <c r="B78" s="408"/>
      <c r="C78" s="408"/>
      <c r="D78" s="408"/>
      <c r="E78" s="408"/>
    </row>
    <row r="79" spans="1:256">
      <c r="A79" s="408"/>
      <c r="B79" s="408"/>
      <c r="C79" s="408"/>
      <c r="D79" s="408"/>
      <c r="E79" s="408"/>
    </row>
    <row r="80" spans="1:256">
      <c r="A80" s="408"/>
      <c r="B80" s="408"/>
      <c r="C80" s="408"/>
      <c r="D80" s="408"/>
      <c r="E80" s="408"/>
    </row>
    <row r="81" spans="1:5">
      <c r="A81" s="408"/>
      <c r="B81" s="408"/>
      <c r="C81" s="408"/>
      <c r="D81" s="408"/>
      <c r="E81" s="408"/>
    </row>
    <row r="82" spans="1:5">
      <c r="A82" s="408"/>
      <c r="B82" s="408"/>
      <c r="C82" s="408"/>
      <c r="D82" s="408"/>
      <c r="E82" s="408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/>
  </sheetViews>
  <sheetFormatPr defaultColWidth="8" defaultRowHeight="12.75"/>
  <cols>
    <col min="1" max="1" width="2.33203125" style="64" customWidth="1"/>
    <col min="2" max="2" width="19" style="64" customWidth="1"/>
    <col min="3" max="3" width="7.44140625" style="64" customWidth="1"/>
    <col min="4" max="4" width="8.33203125" style="64" customWidth="1"/>
    <col min="5" max="5" width="8.109375" style="64" customWidth="1"/>
    <col min="6" max="6" width="8.44140625" style="64" customWidth="1"/>
    <col min="7" max="7" width="0.88671875" style="64" customWidth="1"/>
    <col min="8" max="9" width="7.6640625" style="64" customWidth="1"/>
    <col min="10" max="10" width="8" style="64"/>
    <col min="11" max="11" width="9.77734375" style="64" customWidth="1"/>
    <col min="12" max="12" width="11" style="64" customWidth="1"/>
    <col min="13" max="16384" width="8" style="64"/>
  </cols>
  <sheetData>
    <row r="1" spans="1:12" ht="20.100000000000001" customHeight="1">
      <c r="A1" s="393" t="s">
        <v>746</v>
      </c>
      <c r="B1" s="393"/>
      <c r="C1" s="393"/>
      <c r="D1" s="393"/>
      <c r="E1" s="393"/>
      <c r="F1" s="393"/>
      <c r="G1" s="393"/>
      <c r="H1" s="393"/>
      <c r="I1" s="393"/>
    </row>
    <row r="2" spans="1:12" ht="20.100000000000001" customHeight="1">
      <c r="A2" s="393" t="s">
        <v>624</v>
      </c>
      <c r="B2" s="393"/>
      <c r="C2" s="393"/>
      <c r="D2" s="393"/>
      <c r="E2" s="393"/>
      <c r="F2" s="393"/>
      <c r="G2" s="393"/>
      <c r="H2" s="393"/>
      <c r="I2" s="393"/>
    </row>
    <row r="3" spans="1:12" ht="20.100000000000001" customHeight="1">
      <c r="A3" s="34"/>
      <c r="B3" s="402"/>
      <c r="C3" s="402"/>
      <c r="D3" s="402"/>
      <c r="E3" s="402"/>
      <c r="F3" s="401"/>
      <c r="G3" s="401"/>
      <c r="H3" s="401"/>
      <c r="I3" s="401"/>
    </row>
    <row r="4" spans="1:12" s="75" customFormat="1" ht="20.100000000000001" customHeight="1">
      <c r="A4" s="400"/>
      <c r="B4" s="400"/>
      <c r="C4" s="388"/>
      <c r="D4" s="388"/>
      <c r="E4" s="388"/>
      <c r="F4" s="388"/>
      <c r="G4" s="388"/>
      <c r="H4" s="388"/>
      <c r="I4" s="392" t="s">
        <v>378</v>
      </c>
    </row>
    <row r="5" spans="1:12" s="75" customFormat="1" ht="18" customHeight="1">
      <c r="A5" s="69"/>
      <c r="B5" s="69"/>
      <c r="C5" s="939" t="s">
        <v>0</v>
      </c>
      <c r="D5" s="950" t="s">
        <v>129</v>
      </c>
      <c r="E5" s="996" t="s">
        <v>526</v>
      </c>
      <c r="F5" s="996"/>
      <c r="G5" s="939"/>
      <c r="H5" s="992" t="s">
        <v>525</v>
      </c>
      <c r="I5" s="992"/>
    </row>
    <row r="6" spans="1:12" s="75" customFormat="1" ht="18" customHeight="1">
      <c r="A6" s="69"/>
      <c r="B6" s="69"/>
      <c r="C6" s="940" t="s">
        <v>82</v>
      </c>
      <c r="D6" s="940" t="s">
        <v>126</v>
      </c>
      <c r="E6" s="993" t="s">
        <v>618</v>
      </c>
      <c r="F6" s="993"/>
      <c r="G6" s="940"/>
      <c r="H6" s="994" t="s">
        <v>390</v>
      </c>
      <c r="I6" s="994"/>
    </row>
    <row r="7" spans="1:12" s="71" customFormat="1" ht="18" customHeight="1">
      <c r="A7" s="69"/>
      <c r="B7" s="69"/>
      <c r="C7" s="940" t="s">
        <v>124</v>
      </c>
      <c r="D7" s="940" t="s">
        <v>124</v>
      </c>
      <c r="E7" s="940" t="s">
        <v>524</v>
      </c>
      <c r="F7" s="940" t="s">
        <v>523</v>
      </c>
      <c r="G7" s="940"/>
      <c r="H7" s="455" t="s">
        <v>314</v>
      </c>
      <c r="I7" s="455" t="s">
        <v>125</v>
      </c>
      <c r="J7" s="68"/>
      <c r="K7" s="66"/>
      <c r="L7" s="66"/>
    </row>
    <row r="8" spans="1:12" s="72" customFormat="1" ht="18" customHeight="1">
      <c r="A8" s="69"/>
      <c r="B8" s="69"/>
      <c r="C8" s="941">
        <v>2020</v>
      </c>
      <c r="D8" s="941">
        <v>2020</v>
      </c>
      <c r="E8" s="941" t="s">
        <v>522</v>
      </c>
      <c r="F8" s="941" t="s">
        <v>527</v>
      </c>
      <c r="G8" s="941"/>
      <c r="H8" s="857" t="s">
        <v>618</v>
      </c>
      <c r="I8" s="857" t="s">
        <v>618</v>
      </c>
      <c r="J8" s="67"/>
      <c r="K8" s="66"/>
      <c r="L8" s="66"/>
    </row>
    <row r="9" spans="1:12" s="72" customFormat="1" ht="20.100000000000001" customHeight="1">
      <c r="A9" s="70"/>
      <c r="B9" s="69"/>
      <c r="C9" s="399"/>
      <c r="D9" s="399"/>
      <c r="E9" s="69"/>
      <c r="F9" s="69"/>
      <c r="G9" s="69"/>
      <c r="H9" s="69"/>
      <c r="I9" s="399"/>
      <c r="J9" s="67"/>
      <c r="K9" s="66"/>
      <c r="L9" s="66"/>
    </row>
    <row r="10" spans="1:12" s="71" customFormat="1" ht="20.100000000000001" customHeight="1">
      <c r="A10" s="995" t="s">
        <v>148</v>
      </c>
      <c r="B10" s="995"/>
      <c r="C10" s="391">
        <v>405983.43644897005</v>
      </c>
      <c r="D10" s="391">
        <v>431025.6859548784</v>
      </c>
      <c r="E10" s="391">
        <v>2380753.5310193952</v>
      </c>
      <c r="F10" s="68">
        <v>100.00000000000001</v>
      </c>
      <c r="G10" s="397"/>
      <c r="H10" s="68">
        <v>105.34463144727229</v>
      </c>
      <c r="I10" s="68">
        <v>99.156153765323936</v>
      </c>
      <c r="J10" s="67"/>
      <c r="K10" s="66"/>
      <c r="L10" s="66"/>
    </row>
    <row r="11" spans="1:12" s="65" customFormat="1" ht="20.100000000000001" customHeight="1">
      <c r="A11" s="70"/>
      <c r="B11" s="69" t="s">
        <v>198</v>
      </c>
      <c r="C11" s="390">
        <v>321441.312477267</v>
      </c>
      <c r="D11" s="390">
        <v>336584.745403382</v>
      </c>
      <c r="E11" s="390">
        <v>1895589</v>
      </c>
      <c r="F11" s="67">
        <v>79.621366102903707</v>
      </c>
      <c r="G11" s="397"/>
      <c r="H11" s="67">
        <v>109.42469436277219</v>
      </c>
      <c r="I11" s="67">
        <v>103.40000000000029</v>
      </c>
      <c r="J11" s="67"/>
      <c r="K11" s="66"/>
      <c r="L11" s="66"/>
    </row>
    <row r="12" spans="1:12" ht="20.100000000000001" customHeight="1">
      <c r="A12" s="74"/>
      <c r="B12" s="73" t="s">
        <v>197</v>
      </c>
      <c r="C12" s="390">
        <v>40856.51481167724</v>
      </c>
      <c r="D12" s="390">
        <v>46083.449841625843</v>
      </c>
      <c r="E12" s="390">
        <v>234742.10699999999</v>
      </c>
      <c r="F12" s="67">
        <v>9.8599919706718957</v>
      </c>
      <c r="G12" s="397"/>
      <c r="H12" s="67">
        <v>91.697335888933608</v>
      </c>
      <c r="I12" s="67">
        <v>81.930408450897758</v>
      </c>
    </row>
    <row r="13" spans="1:12" ht="20.100000000000001" customHeight="1">
      <c r="A13" s="70"/>
      <c r="B13" s="69" t="s">
        <v>196</v>
      </c>
      <c r="C13" s="390">
        <v>518.31042181805208</v>
      </c>
      <c r="D13" s="390">
        <v>1906</v>
      </c>
      <c r="E13" s="390">
        <v>10253.329316372281</v>
      </c>
      <c r="F13" s="67">
        <v>0.43067580002630484</v>
      </c>
      <c r="G13" s="396"/>
      <c r="H13" s="67">
        <v>49.253256897688935</v>
      </c>
      <c r="I13" s="67">
        <v>46.797776885179296</v>
      </c>
    </row>
    <row r="14" spans="1:12" ht="20.100000000000001" customHeight="1">
      <c r="A14" s="70"/>
      <c r="B14" s="69" t="s">
        <v>195</v>
      </c>
      <c r="C14" s="390">
        <v>43167.29873820777</v>
      </c>
      <c r="D14" s="390">
        <v>46452.021936704557</v>
      </c>
      <c r="E14" s="390">
        <v>240169.60976226325</v>
      </c>
      <c r="F14" s="67">
        <v>10.087966126398099</v>
      </c>
      <c r="G14" s="394"/>
      <c r="H14" s="67">
        <v>97.921360781020852</v>
      </c>
      <c r="I14" s="67">
        <v>92.610581977575094</v>
      </c>
    </row>
    <row r="15" spans="1:12" ht="20.100000000000001" customHeight="1">
      <c r="A15" s="70"/>
      <c r="B15" s="69"/>
      <c r="C15" s="69"/>
      <c r="D15" s="69"/>
      <c r="E15" s="69"/>
      <c r="F15" s="69"/>
      <c r="G15" s="69"/>
      <c r="H15" s="69"/>
      <c r="I15" s="69"/>
    </row>
    <row r="16" spans="1:12" ht="20.100000000000001" customHeight="1">
      <c r="A16" s="70"/>
      <c r="B16" s="69"/>
      <c r="C16" s="69"/>
      <c r="D16" s="69"/>
      <c r="E16" s="69"/>
      <c r="F16" s="69"/>
      <c r="G16" s="69"/>
      <c r="H16" s="69"/>
      <c r="I16" s="69"/>
    </row>
    <row r="17" spans="1:9" ht="20.100000000000001" customHeight="1">
      <c r="A17" s="388"/>
      <c r="B17" s="388"/>
      <c r="C17" s="388"/>
      <c r="D17" s="388"/>
      <c r="E17" s="388"/>
      <c r="F17" s="388"/>
      <c r="G17" s="388"/>
      <c r="H17" s="388"/>
      <c r="I17" s="388"/>
    </row>
    <row r="18" spans="1:9" ht="20.100000000000001" customHeight="1">
      <c r="A18" s="70"/>
      <c r="B18" s="69"/>
      <c r="C18" s="155"/>
      <c r="D18" s="155"/>
    </row>
    <row r="19" spans="1:9" ht="20.100000000000001" customHeight="1">
      <c r="C19" s="155"/>
      <c r="D19" s="155"/>
    </row>
    <row r="20" spans="1:9" ht="20.100000000000001" customHeight="1">
      <c r="C20" s="183"/>
      <c r="D20" s="183"/>
      <c r="E20" s="183"/>
      <c r="F20" s="183"/>
    </row>
    <row r="21" spans="1:9" ht="20.100000000000001" customHeight="1">
      <c r="B21" s="184"/>
      <c r="D21" s="185"/>
      <c r="E21" s="183"/>
      <c r="F21" s="183"/>
    </row>
    <row r="22" spans="1:9" ht="20.100000000000001" customHeight="1">
      <c r="B22" s="184"/>
      <c r="D22" s="185"/>
      <c r="E22" s="183"/>
      <c r="F22" s="183"/>
    </row>
    <row r="23" spans="1:9" ht="20.100000000000001" customHeight="1">
      <c r="B23" s="186"/>
      <c r="D23" s="185"/>
      <c r="E23" s="183"/>
      <c r="F23" s="183"/>
    </row>
    <row r="24" spans="1:9" ht="20.100000000000001" customHeight="1">
      <c r="B24" s="184"/>
      <c r="D24" s="185"/>
      <c r="E24" s="183"/>
      <c r="F24" s="183"/>
    </row>
    <row r="25" spans="1:9" ht="20.100000000000001" customHeight="1">
      <c r="B25" s="184"/>
      <c r="D25" s="185"/>
      <c r="E25" s="187"/>
      <c r="F25" s="183"/>
    </row>
    <row r="26" spans="1:9" ht="20.100000000000001" customHeight="1">
      <c r="C26" s="183"/>
      <c r="D26" s="183"/>
      <c r="E26" s="183"/>
      <c r="F26" s="183"/>
    </row>
    <row r="27" spans="1:9" ht="20.100000000000001" customHeight="1">
      <c r="C27" s="183"/>
      <c r="D27" s="183"/>
      <c r="E27" s="183"/>
      <c r="F27" s="183"/>
    </row>
    <row r="28" spans="1:9" ht="20.100000000000001" customHeight="1">
      <c r="C28" s="183"/>
      <c r="D28" s="183"/>
      <c r="E28" s="183"/>
      <c r="F28" s="183"/>
    </row>
    <row r="29" spans="1:9" ht="20.100000000000001" customHeight="1">
      <c r="C29" s="183"/>
      <c r="D29" s="183"/>
      <c r="E29" s="183"/>
      <c r="F29" s="183"/>
    </row>
    <row r="30" spans="1:9" ht="20.100000000000001" customHeight="1"/>
  </sheetData>
  <mergeCells count="5">
    <mergeCell ref="H5:I5"/>
    <mergeCell ref="E6:F6"/>
    <mergeCell ref="H6:I6"/>
    <mergeCell ref="A10:B10"/>
    <mergeCell ref="E5:F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ColWidth="6.21875" defaultRowHeight="12.75"/>
  <cols>
    <col min="1" max="1" width="2.33203125" style="388" customWidth="1"/>
    <col min="2" max="2" width="23.21875" style="388" customWidth="1"/>
    <col min="3" max="4" width="9.77734375" style="388" customWidth="1"/>
    <col min="5" max="6" width="10.77734375" style="388" customWidth="1"/>
    <col min="7" max="16384" width="6.21875" style="388"/>
  </cols>
  <sheetData>
    <row r="1" spans="1:9" ht="20.100000000000001" customHeight="1">
      <c r="A1" s="393" t="s">
        <v>748</v>
      </c>
      <c r="E1" s="389"/>
      <c r="F1" s="389"/>
    </row>
    <row r="2" spans="1:9" ht="20.100000000000001" customHeight="1">
      <c r="A2" s="393" t="s">
        <v>747</v>
      </c>
      <c r="E2" s="389"/>
      <c r="F2" s="389"/>
    </row>
    <row r="3" spans="1:9" ht="20.100000000000001" customHeight="1"/>
    <row r="4" spans="1:9" ht="20.100000000000001" customHeight="1">
      <c r="F4" s="392" t="s">
        <v>378</v>
      </c>
    </row>
    <row r="5" spans="1:9" ht="20.100000000000001" customHeight="1">
      <c r="A5" s="57"/>
      <c r="B5" s="57"/>
      <c r="C5" s="215" t="s">
        <v>0</v>
      </c>
      <c r="D5" s="215" t="s">
        <v>129</v>
      </c>
      <c r="E5" s="979" t="s">
        <v>464</v>
      </c>
      <c r="F5" s="979"/>
    </row>
    <row r="6" spans="1:9" ht="20.100000000000001" customHeight="1">
      <c r="A6" s="55"/>
      <c r="B6" s="55"/>
      <c r="C6" s="216" t="s">
        <v>176</v>
      </c>
      <c r="D6" s="216" t="s">
        <v>175</v>
      </c>
      <c r="E6" s="216" t="s">
        <v>316</v>
      </c>
      <c r="F6" s="216" t="s">
        <v>382</v>
      </c>
    </row>
    <row r="7" spans="1:9" ht="20.100000000000001" customHeight="1">
      <c r="A7" s="55"/>
      <c r="B7" s="55"/>
      <c r="C7" s="857" t="s">
        <v>618</v>
      </c>
      <c r="D7" s="857" t="s">
        <v>618</v>
      </c>
      <c r="E7" s="857" t="s">
        <v>618</v>
      </c>
      <c r="F7" s="857" t="s">
        <v>618</v>
      </c>
    </row>
    <row r="8" spans="1:9" ht="20.100000000000001" customHeight="1">
      <c r="C8" s="247"/>
      <c r="D8" s="247"/>
      <c r="E8" s="247"/>
      <c r="F8" s="247"/>
    </row>
    <row r="9" spans="1:9" ht="20.100000000000001" customHeight="1">
      <c r="A9" s="995" t="s">
        <v>148</v>
      </c>
      <c r="B9" s="995"/>
      <c r="C9" s="391">
        <v>1225815</v>
      </c>
      <c r="D9" s="391">
        <v>1154939.1721035822</v>
      </c>
      <c r="E9" s="403">
        <v>102.96437125572477</v>
      </c>
      <c r="F9" s="398">
        <v>95.410758039717138</v>
      </c>
      <c r="H9" s="524"/>
      <c r="I9" s="389"/>
    </row>
    <row r="10" spans="1:9" ht="20.100000000000001" customHeight="1">
      <c r="A10" s="70"/>
      <c r="B10" s="69" t="s">
        <v>198</v>
      </c>
      <c r="C10" s="390">
        <v>967055.22474229103</v>
      </c>
      <c r="D10" s="390">
        <v>928533.26019846904</v>
      </c>
      <c r="E10" s="404">
        <v>105.62033690542746</v>
      </c>
      <c r="F10" s="395">
        <v>101.18466285758767</v>
      </c>
      <c r="H10" s="524"/>
      <c r="I10" s="389"/>
    </row>
    <row r="11" spans="1:9" ht="20.100000000000001" customHeight="1">
      <c r="A11" s="74"/>
      <c r="B11" s="73" t="s">
        <v>197</v>
      </c>
      <c r="C11" s="390">
        <v>126230</v>
      </c>
      <c r="D11" s="390">
        <v>108512.62996353318</v>
      </c>
      <c r="E11" s="404">
        <v>90.395920446465283</v>
      </c>
      <c r="F11" s="395">
        <v>73.881773943672158</v>
      </c>
      <c r="H11" s="524"/>
      <c r="I11" s="389"/>
    </row>
    <row r="12" spans="1:9" ht="20.100000000000001" customHeight="1">
      <c r="A12" s="70"/>
      <c r="B12" s="69" t="s">
        <v>196</v>
      </c>
      <c r="C12" s="390">
        <v>7778.0149727604876</v>
      </c>
      <c r="D12" s="390">
        <v>2475.3143436117934</v>
      </c>
      <c r="E12" s="404">
        <v>72.180893016582331</v>
      </c>
      <c r="F12" s="395">
        <v>22.231754579192973</v>
      </c>
      <c r="H12" s="524"/>
      <c r="I12" s="389"/>
    </row>
    <row r="13" spans="1:9" ht="17.25" customHeight="1">
      <c r="A13" s="70"/>
      <c r="B13" s="69" t="s">
        <v>195</v>
      </c>
      <c r="C13" s="390">
        <v>124751.64216429504</v>
      </c>
      <c r="D13" s="390">
        <v>115417.96759796821</v>
      </c>
      <c r="E13" s="404">
        <v>100.19345189837554</v>
      </c>
      <c r="F13" s="395">
        <v>85.607653235787168</v>
      </c>
      <c r="H13" s="524"/>
      <c r="I13" s="389"/>
    </row>
  </sheetData>
  <mergeCells count="2">
    <mergeCell ref="E5:F5"/>
    <mergeCell ref="A9:B9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A31" workbookViewId="0"/>
  </sheetViews>
  <sheetFormatPr defaultColWidth="7.109375" defaultRowHeight="12"/>
  <cols>
    <col min="1" max="1" width="0.88671875" style="629" customWidth="1"/>
    <col min="2" max="2" width="23.88671875" style="630" customWidth="1"/>
    <col min="3" max="3" width="4.88671875" style="629" bestFit="1" customWidth="1"/>
    <col min="4" max="4" width="4.6640625" style="629" customWidth="1"/>
    <col min="5" max="5" width="0.33203125" style="629" customWidth="1"/>
    <col min="6" max="6" width="4.88671875" style="629" bestFit="1" customWidth="1"/>
    <col min="7" max="7" width="5.44140625" style="629" bestFit="1" customWidth="1"/>
    <col min="8" max="8" width="0.44140625" style="629" customWidth="1"/>
    <col min="9" max="9" width="6.44140625" style="629" customWidth="1"/>
    <col min="10" max="10" width="6.109375" style="629" customWidth="1"/>
    <col min="11" max="11" width="0.33203125" style="629" customWidth="1"/>
    <col min="12" max="12" width="5.5546875" style="629" customWidth="1"/>
    <col min="13" max="13" width="6.33203125" style="629" customWidth="1"/>
    <col min="14" max="16384" width="7.109375" style="629"/>
  </cols>
  <sheetData>
    <row r="1" spans="1:19" s="660" customFormat="1" ht="18" customHeight="1">
      <c r="A1" s="663" t="s">
        <v>749</v>
      </c>
      <c r="B1" s="662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</row>
    <row r="2" spans="1:19" ht="13.5"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</row>
    <row r="3" spans="1:19">
      <c r="B3" s="658"/>
      <c r="C3" s="636"/>
      <c r="D3" s="636"/>
      <c r="E3" s="636"/>
      <c r="F3" s="636"/>
      <c r="G3" s="657"/>
      <c r="H3" s="657"/>
      <c r="I3" s="657"/>
      <c r="J3" s="656"/>
      <c r="K3" s="656"/>
      <c r="L3" s="656"/>
      <c r="M3" s="655" t="s">
        <v>507</v>
      </c>
    </row>
    <row r="4" spans="1:19" ht="15.75" customHeight="1">
      <c r="A4" s="654"/>
      <c r="B4" s="653"/>
      <c r="C4" s="998" t="s">
        <v>129</v>
      </c>
      <c r="D4" s="998"/>
      <c r="E4" s="652"/>
      <c r="F4" s="998" t="s">
        <v>129</v>
      </c>
      <c r="G4" s="998"/>
      <c r="H4" s="998"/>
      <c r="I4" s="998" t="s">
        <v>645</v>
      </c>
      <c r="J4" s="998"/>
      <c r="K4" s="651"/>
      <c r="L4" s="998" t="s">
        <v>644</v>
      </c>
      <c r="M4" s="998"/>
    </row>
    <row r="5" spans="1:19" ht="15.75" customHeight="1">
      <c r="B5" s="648"/>
      <c r="C5" s="999" t="s">
        <v>126</v>
      </c>
      <c r="D5" s="999"/>
      <c r="E5" s="650"/>
      <c r="F5" s="999" t="s">
        <v>125</v>
      </c>
      <c r="G5" s="999"/>
      <c r="H5" s="999"/>
      <c r="I5" s="999" t="s">
        <v>149</v>
      </c>
      <c r="J5" s="999"/>
      <c r="K5" s="636"/>
      <c r="L5" s="999" t="s">
        <v>149</v>
      </c>
      <c r="M5" s="999"/>
    </row>
    <row r="6" spans="1:19" ht="15.75" customHeight="1">
      <c r="B6" s="648"/>
      <c r="C6" s="997" t="s">
        <v>618</v>
      </c>
      <c r="D6" s="997"/>
      <c r="E6" s="650"/>
      <c r="F6" s="997" t="s">
        <v>618</v>
      </c>
      <c r="G6" s="997"/>
      <c r="H6" s="649"/>
      <c r="I6" s="997" t="s">
        <v>390</v>
      </c>
      <c r="J6" s="997"/>
      <c r="K6" s="636"/>
      <c r="L6" s="997" t="s">
        <v>390</v>
      </c>
      <c r="M6" s="997"/>
    </row>
    <row r="7" spans="1:19" ht="15.75" customHeight="1">
      <c r="B7" s="648"/>
      <c r="C7" s="646" t="s">
        <v>234</v>
      </c>
      <c r="D7" s="646" t="s">
        <v>233</v>
      </c>
      <c r="E7" s="646"/>
      <c r="F7" s="647" t="s">
        <v>234</v>
      </c>
      <c r="G7" s="646" t="s">
        <v>233</v>
      </c>
      <c r="H7" s="646"/>
      <c r="I7" s="647" t="s">
        <v>234</v>
      </c>
      <c r="J7" s="646" t="s">
        <v>233</v>
      </c>
      <c r="K7" s="646"/>
      <c r="L7" s="645" t="s">
        <v>234</v>
      </c>
      <c r="M7" s="645" t="s">
        <v>233</v>
      </c>
    </row>
    <row r="8" spans="1:19" ht="15.75" customHeight="1">
      <c r="B8" s="644"/>
      <c r="C8" s="636"/>
      <c r="D8" s="636"/>
      <c r="E8" s="636"/>
      <c r="F8" s="636"/>
      <c r="G8" s="636"/>
      <c r="H8" s="636"/>
      <c r="I8" s="632"/>
      <c r="J8" s="632"/>
      <c r="K8" s="632"/>
      <c r="L8" s="632"/>
      <c r="M8" s="632"/>
    </row>
    <row r="9" spans="1:19" s="631" customFormat="1" ht="15.75" customHeight="1">
      <c r="A9" s="643" t="s">
        <v>232</v>
      </c>
      <c r="C9" s="642"/>
      <c r="D9" s="640">
        <v>21000</v>
      </c>
      <c r="E9" s="642"/>
      <c r="F9" s="642"/>
      <c r="G9" s="640">
        <v>121212</v>
      </c>
      <c r="H9" s="642"/>
      <c r="I9" s="638"/>
      <c r="J9" s="638">
        <v>97.96334389507571</v>
      </c>
      <c r="K9" s="638"/>
      <c r="L9" s="638"/>
      <c r="M9" s="638">
        <v>98.89795413379548</v>
      </c>
    </row>
    <row r="10" spans="1:19" ht="15.95" customHeight="1">
      <c r="B10" s="641" t="s">
        <v>231</v>
      </c>
      <c r="C10" s="636"/>
      <c r="D10" s="640">
        <v>7383.1</v>
      </c>
      <c r="E10" s="642"/>
      <c r="F10" s="642"/>
      <c r="G10" s="640">
        <v>41384.9</v>
      </c>
      <c r="H10" s="642"/>
      <c r="I10" s="638"/>
      <c r="J10" s="638">
        <v>107.28693578433715</v>
      </c>
      <c r="K10" s="632"/>
      <c r="L10" s="638"/>
      <c r="M10" s="638">
        <v>111.74792654305384</v>
      </c>
      <c r="O10" s="631"/>
      <c r="P10" s="631"/>
      <c r="Q10" s="631"/>
      <c r="R10" s="631"/>
      <c r="S10" s="631"/>
    </row>
    <row r="11" spans="1:19" ht="15.95" customHeight="1">
      <c r="B11" s="641" t="s">
        <v>230</v>
      </c>
      <c r="C11" s="636"/>
      <c r="D11" s="640">
        <v>13616.9</v>
      </c>
      <c r="E11" s="640"/>
      <c r="F11" s="640"/>
      <c r="G11" s="640">
        <v>79827</v>
      </c>
      <c r="H11" s="640"/>
      <c r="I11" s="638"/>
      <c r="J11" s="638">
        <v>93.555111932649154</v>
      </c>
      <c r="K11" s="632"/>
      <c r="L11" s="638"/>
      <c r="M11" s="638">
        <v>93.333899906088263</v>
      </c>
      <c r="O11" s="631"/>
      <c r="P11" s="631"/>
      <c r="Q11" s="631"/>
      <c r="R11" s="631"/>
      <c r="S11" s="631"/>
    </row>
    <row r="12" spans="1:19" ht="15.95" customHeight="1">
      <c r="B12" s="639" t="s">
        <v>343</v>
      </c>
      <c r="C12" s="636"/>
      <c r="D12" s="633">
        <v>116.9</v>
      </c>
      <c r="E12" s="636"/>
      <c r="F12" s="636"/>
      <c r="G12" s="633">
        <v>778.9</v>
      </c>
      <c r="H12" s="636"/>
      <c r="I12" s="638"/>
      <c r="J12" s="632">
        <v>69.652198212948619</v>
      </c>
      <c r="K12" s="632"/>
      <c r="L12" s="638"/>
      <c r="M12" s="632">
        <v>73.41314170175221</v>
      </c>
      <c r="O12" s="631"/>
      <c r="P12" s="631"/>
      <c r="Q12" s="631"/>
      <c r="R12" s="631"/>
      <c r="S12" s="631"/>
    </row>
    <row r="13" spans="1:19" ht="15.95" customHeight="1">
      <c r="B13" s="634" t="s">
        <v>643</v>
      </c>
      <c r="C13" s="636"/>
      <c r="D13" s="633">
        <v>13500</v>
      </c>
      <c r="E13" s="633"/>
      <c r="F13" s="633"/>
      <c r="G13" s="633">
        <v>79048</v>
      </c>
      <c r="H13" s="636"/>
      <c r="I13" s="638"/>
      <c r="J13" s="632">
        <v>93.833953022733297</v>
      </c>
      <c r="K13" s="632"/>
      <c r="L13" s="638"/>
      <c r="M13" s="632">
        <v>93.584121574680339</v>
      </c>
      <c r="O13" s="631"/>
      <c r="P13" s="631"/>
      <c r="Q13" s="631"/>
      <c r="R13" s="631"/>
      <c r="S13" s="631"/>
    </row>
    <row r="14" spans="1:19" ht="15.95" customHeight="1">
      <c r="A14" s="637" t="s">
        <v>506</v>
      </c>
      <c r="C14" s="636"/>
      <c r="D14" s="636"/>
      <c r="E14" s="636"/>
      <c r="F14" s="636"/>
      <c r="G14" s="636"/>
      <c r="H14" s="636"/>
      <c r="I14" s="632"/>
      <c r="J14" s="632"/>
      <c r="K14" s="632"/>
      <c r="L14" s="632"/>
      <c r="M14" s="632"/>
      <c r="O14" s="631"/>
      <c r="P14" s="631"/>
      <c r="Q14" s="631"/>
      <c r="R14" s="631"/>
      <c r="S14" s="631"/>
    </row>
    <row r="15" spans="1:19" ht="15.95" customHeight="1">
      <c r="B15" s="634" t="s">
        <v>229</v>
      </c>
      <c r="C15" s="633"/>
      <c r="D15" s="633">
        <v>680</v>
      </c>
      <c r="E15" s="633"/>
      <c r="F15" s="633"/>
      <c r="G15" s="633">
        <v>3570</v>
      </c>
      <c r="H15" s="633"/>
      <c r="I15" s="632"/>
      <c r="J15" s="632">
        <v>94.812760150005062</v>
      </c>
      <c r="K15" s="632"/>
      <c r="L15" s="632"/>
      <c r="M15" s="632">
        <v>91.738555806564861</v>
      </c>
      <c r="O15" s="631"/>
      <c r="P15" s="631"/>
      <c r="Q15" s="631"/>
      <c r="R15" s="631"/>
      <c r="S15" s="631"/>
    </row>
    <row r="16" spans="1:19" ht="15.95" customHeight="1">
      <c r="B16" s="634" t="s">
        <v>228</v>
      </c>
      <c r="C16" s="633"/>
      <c r="D16" s="633">
        <v>300</v>
      </c>
      <c r="E16" s="633"/>
      <c r="F16" s="633"/>
      <c r="G16" s="633">
        <v>1799.9</v>
      </c>
      <c r="H16" s="633"/>
      <c r="I16" s="632"/>
      <c r="J16" s="632">
        <v>108.36501363435957</v>
      </c>
      <c r="K16" s="632"/>
      <c r="L16" s="632"/>
      <c r="M16" s="632">
        <v>88.550574385526957</v>
      </c>
      <c r="O16" s="631"/>
      <c r="P16" s="631"/>
      <c r="Q16" s="631"/>
      <c r="R16" s="631"/>
      <c r="S16" s="631"/>
    </row>
    <row r="17" spans="2:19" ht="15.95" customHeight="1">
      <c r="B17" s="634" t="s">
        <v>227</v>
      </c>
      <c r="C17" s="633">
        <v>45</v>
      </c>
      <c r="D17" s="633">
        <v>270</v>
      </c>
      <c r="E17" s="633"/>
      <c r="F17" s="633">
        <v>227.8</v>
      </c>
      <c r="G17" s="633">
        <v>1498.6</v>
      </c>
      <c r="H17" s="633"/>
      <c r="I17" s="632">
        <v>115.50604481634539</v>
      </c>
      <c r="J17" s="632">
        <v>98.294918971546167</v>
      </c>
      <c r="K17" s="632"/>
      <c r="L17" s="632">
        <v>116.59160004503997</v>
      </c>
      <c r="M17" s="632">
        <v>100.74441203792264</v>
      </c>
      <c r="O17" s="631"/>
      <c r="P17" s="631"/>
      <c r="Q17" s="631"/>
      <c r="R17" s="631"/>
      <c r="S17" s="631"/>
    </row>
    <row r="18" spans="2:19" ht="15.95" customHeight="1">
      <c r="B18" s="634" t="s">
        <v>226</v>
      </c>
      <c r="C18" s="633">
        <v>140</v>
      </c>
      <c r="D18" s="633">
        <v>237.2</v>
      </c>
      <c r="E18" s="633"/>
      <c r="F18" s="633">
        <v>955.2</v>
      </c>
      <c r="G18" s="633">
        <v>1609.6</v>
      </c>
      <c r="H18" s="633"/>
      <c r="I18" s="632">
        <v>97.036908681337721</v>
      </c>
      <c r="J18" s="632">
        <v>98.172921802979047</v>
      </c>
      <c r="K18" s="632"/>
      <c r="L18" s="632">
        <v>103.72137974470488</v>
      </c>
      <c r="M18" s="632">
        <v>102.51425234286593</v>
      </c>
      <c r="O18" s="631"/>
      <c r="P18" s="631"/>
      <c r="Q18" s="631"/>
      <c r="R18" s="631"/>
      <c r="S18" s="631"/>
    </row>
    <row r="19" spans="2:19" ht="15.95" customHeight="1">
      <c r="B19" s="634" t="s">
        <v>225</v>
      </c>
      <c r="C19" s="633">
        <v>12</v>
      </c>
      <c r="D19" s="633">
        <v>19.399999999999999</v>
      </c>
      <c r="E19" s="633"/>
      <c r="F19" s="633">
        <v>57.9</v>
      </c>
      <c r="G19" s="633">
        <v>90.3</v>
      </c>
      <c r="H19" s="633"/>
      <c r="I19" s="632">
        <v>113.67942402425162</v>
      </c>
      <c r="J19" s="632">
        <v>108.46547200322743</v>
      </c>
      <c r="K19" s="632"/>
      <c r="L19" s="632">
        <v>100.83884441350503</v>
      </c>
      <c r="M19" s="632">
        <v>92.215714483804931</v>
      </c>
      <c r="O19" s="631"/>
      <c r="P19" s="631"/>
      <c r="Q19" s="631"/>
      <c r="R19" s="631"/>
      <c r="S19" s="631"/>
    </row>
    <row r="20" spans="2:19" ht="15.95" customHeight="1">
      <c r="B20" s="634" t="s">
        <v>224</v>
      </c>
      <c r="C20" s="633">
        <v>25</v>
      </c>
      <c r="D20" s="633">
        <v>55.8</v>
      </c>
      <c r="E20" s="633"/>
      <c r="F20" s="633">
        <v>171.8</v>
      </c>
      <c r="G20" s="633">
        <v>365.2</v>
      </c>
      <c r="H20" s="633"/>
      <c r="I20" s="632">
        <v>81.473032426266911</v>
      </c>
      <c r="J20" s="632">
        <v>74.237035898357263</v>
      </c>
      <c r="K20" s="632"/>
      <c r="L20" s="632">
        <v>97.119723167739096</v>
      </c>
      <c r="M20" s="632">
        <v>80.922612813327504</v>
      </c>
      <c r="O20" s="631"/>
      <c r="P20" s="631"/>
      <c r="Q20" s="631"/>
      <c r="R20" s="631"/>
      <c r="S20" s="631"/>
    </row>
    <row r="21" spans="2:19" ht="15.95" customHeight="1">
      <c r="B21" s="635" t="s">
        <v>223</v>
      </c>
      <c r="C21" s="633">
        <v>450</v>
      </c>
      <c r="D21" s="633">
        <v>227.5</v>
      </c>
      <c r="E21" s="633"/>
      <c r="F21" s="633">
        <v>3541.5</v>
      </c>
      <c r="G21" s="633">
        <v>1727.2</v>
      </c>
      <c r="H21" s="633"/>
      <c r="I21" s="632">
        <v>75.318849797475977</v>
      </c>
      <c r="J21" s="632">
        <v>85.933079525532307</v>
      </c>
      <c r="K21" s="632"/>
      <c r="L21" s="632">
        <v>105.61012762109929</v>
      </c>
      <c r="M21" s="632">
        <v>119.34430298405192</v>
      </c>
      <c r="O21" s="631"/>
      <c r="P21" s="631"/>
      <c r="Q21" s="631"/>
      <c r="R21" s="631"/>
      <c r="S21" s="631"/>
    </row>
    <row r="22" spans="2:19" ht="15.95" customHeight="1">
      <c r="B22" s="634" t="s">
        <v>222</v>
      </c>
      <c r="C22" s="633">
        <v>160</v>
      </c>
      <c r="D22" s="633">
        <v>52.8</v>
      </c>
      <c r="E22" s="633"/>
      <c r="F22" s="633">
        <v>1381.8</v>
      </c>
      <c r="G22" s="633">
        <v>471.1</v>
      </c>
      <c r="H22" s="633"/>
      <c r="I22" s="632">
        <v>122.064724820336</v>
      </c>
      <c r="J22" s="632">
        <v>101.54912579763251</v>
      </c>
      <c r="K22" s="632"/>
      <c r="L22" s="632">
        <v>115.75374769107047</v>
      </c>
      <c r="M22" s="632">
        <v>102.32567564327715</v>
      </c>
      <c r="O22" s="631"/>
      <c r="P22" s="631"/>
      <c r="Q22" s="631"/>
      <c r="R22" s="631"/>
      <c r="S22" s="631"/>
    </row>
    <row r="23" spans="2:19" ht="15.95" customHeight="1">
      <c r="B23" s="634" t="s">
        <v>642</v>
      </c>
      <c r="C23" s="633">
        <v>3000</v>
      </c>
      <c r="D23" s="633">
        <v>116.1</v>
      </c>
      <c r="E23" s="633"/>
      <c r="F23" s="633">
        <v>16630.099999999999</v>
      </c>
      <c r="G23" s="633">
        <v>621.4</v>
      </c>
      <c r="H23" s="633"/>
      <c r="I23" s="632">
        <v>167.54768826077122</v>
      </c>
      <c r="J23" s="632">
        <v>148.35130091306198</v>
      </c>
      <c r="K23" s="632"/>
      <c r="L23" s="632">
        <v>106.76963943331231</v>
      </c>
      <c r="M23" s="632">
        <v>93.095604160732321</v>
      </c>
      <c r="O23" s="631"/>
      <c r="P23" s="631"/>
      <c r="Q23" s="631"/>
      <c r="R23" s="631"/>
      <c r="S23" s="631"/>
    </row>
    <row r="24" spans="2:19" ht="15.95" customHeight="1">
      <c r="B24" s="634" t="s">
        <v>220</v>
      </c>
      <c r="C24" s="633">
        <v>443</v>
      </c>
      <c r="D24" s="633">
        <v>116.9</v>
      </c>
      <c r="E24" s="633"/>
      <c r="F24" s="633">
        <v>2541.1</v>
      </c>
      <c r="G24" s="633">
        <v>778.9</v>
      </c>
      <c r="H24" s="633"/>
      <c r="I24" s="632">
        <v>134.45265930970851</v>
      </c>
      <c r="J24" s="632">
        <v>69.652198212948619</v>
      </c>
      <c r="K24" s="632"/>
      <c r="L24" s="632">
        <v>124.56239506868786</v>
      </c>
      <c r="M24" s="632">
        <v>73.41314170175221</v>
      </c>
      <c r="O24" s="631"/>
      <c r="P24" s="631"/>
      <c r="Q24" s="631"/>
      <c r="R24" s="631"/>
      <c r="S24" s="631"/>
    </row>
    <row r="25" spans="2:19" ht="15.95" customHeight="1">
      <c r="B25" s="634" t="s">
        <v>219</v>
      </c>
      <c r="C25" s="633">
        <v>160</v>
      </c>
      <c r="D25" s="633">
        <v>53.7</v>
      </c>
      <c r="E25" s="633"/>
      <c r="F25" s="633">
        <v>1192.2</v>
      </c>
      <c r="G25" s="633">
        <v>563.29999999999995</v>
      </c>
      <c r="H25" s="633"/>
      <c r="I25" s="632">
        <v>54.48106782892944</v>
      </c>
      <c r="J25" s="632">
        <v>30.055668470264933</v>
      </c>
      <c r="K25" s="632"/>
      <c r="L25" s="632">
        <v>67.777172000507107</v>
      </c>
      <c r="M25" s="632">
        <v>51.975315621397343</v>
      </c>
      <c r="O25" s="631"/>
      <c r="P25" s="631"/>
      <c r="Q25" s="631"/>
      <c r="R25" s="631"/>
      <c r="S25" s="631"/>
    </row>
    <row r="26" spans="2:19" ht="15.95" customHeight="1">
      <c r="B26" s="634" t="s">
        <v>218</v>
      </c>
      <c r="C26" s="633"/>
      <c r="D26" s="633">
        <v>160</v>
      </c>
      <c r="E26" s="633"/>
      <c r="F26" s="633"/>
      <c r="G26" s="633">
        <v>845.2</v>
      </c>
      <c r="H26" s="633"/>
      <c r="I26" s="632"/>
      <c r="J26" s="632">
        <v>123.21361816050447</v>
      </c>
      <c r="K26" s="632"/>
      <c r="L26" s="632"/>
      <c r="M26" s="632">
        <v>86.915751309813572</v>
      </c>
      <c r="O26" s="631"/>
      <c r="P26" s="631"/>
      <c r="Q26" s="631"/>
      <c r="R26" s="631"/>
      <c r="S26" s="631"/>
    </row>
    <row r="27" spans="2:19" ht="15.95" customHeight="1">
      <c r="B27" s="634" t="s">
        <v>217</v>
      </c>
      <c r="C27" s="633"/>
      <c r="D27" s="633">
        <v>110</v>
      </c>
      <c r="E27" s="633"/>
      <c r="F27" s="633"/>
      <c r="G27" s="633">
        <v>661.4</v>
      </c>
      <c r="H27" s="633"/>
      <c r="I27" s="632"/>
      <c r="J27" s="632">
        <v>97.014588586397693</v>
      </c>
      <c r="K27" s="632"/>
      <c r="L27" s="632"/>
      <c r="M27" s="632">
        <v>105.54339180158139</v>
      </c>
      <c r="O27" s="631"/>
      <c r="P27" s="631"/>
      <c r="Q27" s="631"/>
      <c r="R27" s="631"/>
      <c r="S27" s="631"/>
    </row>
    <row r="28" spans="2:19" ht="15.95" customHeight="1">
      <c r="B28" s="634" t="s">
        <v>355</v>
      </c>
      <c r="C28" s="633">
        <v>100</v>
      </c>
      <c r="D28" s="633">
        <v>85.2</v>
      </c>
      <c r="E28" s="633"/>
      <c r="F28" s="633">
        <v>633.4</v>
      </c>
      <c r="G28" s="633">
        <v>585.4</v>
      </c>
      <c r="H28" s="633"/>
      <c r="I28" s="632">
        <v>106.40222167838864</v>
      </c>
      <c r="J28" s="632">
        <v>80.054343076066658</v>
      </c>
      <c r="K28" s="632"/>
      <c r="L28" s="632">
        <v>113.77418682684639</v>
      </c>
      <c r="M28" s="632">
        <v>91.577237142967618</v>
      </c>
      <c r="O28" s="631"/>
      <c r="P28" s="631"/>
      <c r="Q28" s="631"/>
      <c r="R28" s="631"/>
      <c r="S28" s="631"/>
    </row>
    <row r="29" spans="2:19" ht="15.95" customHeight="1">
      <c r="B29" s="634" t="s">
        <v>505</v>
      </c>
      <c r="C29" s="633"/>
      <c r="D29" s="633">
        <v>275</v>
      </c>
      <c r="E29" s="633"/>
      <c r="F29" s="633"/>
      <c r="G29" s="633">
        <v>1625.6</v>
      </c>
      <c r="H29" s="633"/>
      <c r="I29" s="632"/>
      <c r="J29" s="632">
        <v>101.59039129559932</v>
      </c>
      <c r="K29" s="632"/>
      <c r="L29" s="632"/>
      <c r="M29" s="632">
        <v>98.172267680373395</v>
      </c>
      <c r="O29" s="631"/>
      <c r="P29" s="631"/>
      <c r="Q29" s="631"/>
      <c r="R29" s="631"/>
      <c r="S29" s="631"/>
    </row>
    <row r="30" spans="2:19" ht="15.95" customHeight="1">
      <c r="B30" s="634" t="s">
        <v>215</v>
      </c>
      <c r="C30" s="633">
        <v>110</v>
      </c>
      <c r="D30" s="633">
        <v>130.19999999999999</v>
      </c>
      <c r="E30" s="633"/>
      <c r="F30" s="633">
        <v>455.5</v>
      </c>
      <c r="G30" s="633">
        <v>606.20000000000005</v>
      </c>
      <c r="H30" s="633"/>
      <c r="I30" s="632">
        <v>90.197943486888505</v>
      </c>
      <c r="J30" s="632">
        <v>75.086996626730269</v>
      </c>
      <c r="K30" s="632"/>
      <c r="L30" s="632">
        <v>74.305558953881189</v>
      </c>
      <c r="M30" s="632">
        <v>72.164835355012357</v>
      </c>
      <c r="O30" s="631"/>
      <c r="P30" s="631"/>
      <c r="Q30" s="631"/>
      <c r="R30" s="631"/>
      <c r="S30" s="631"/>
    </row>
    <row r="31" spans="2:19" ht="15.95" customHeight="1">
      <c r="B31" s="634" t="s">
        <v>214</v>
      </c>
      <c r="C31" s="633"/>
      <c r="D31" s="633">
        <v>250</v>
      </c>
      <c r="E31" s="633"/>
      <c r="F31" s="633"/>
      <c r="G31" s="633">
        <v>1532.6</v>
      </c>
      <c r="H31" s="633"/>
      <c r="I31" s="632"/>
      <c r="J31" s="632">
        <v>81.388387442373443</v>
      </c>
      <c r="K31" s="632"/>
      <c r="L31" s="632"/>
      <c r="M31" s="632">
        <v>84.872280669679697</v>
      </c>
      <c r="O31" s="631"/>
      <c r="P31" s="631"/>
      <c r="Q31" s="631"/>
      <c r="R31" s="631"/>
      <c r="S31" s="631"/>
    </row>
    <row r="32" spans="2:19" ht="15.95" customHeight="1">
      <c r="B32" s="634" t="s">
        <v>213</v>
      </c>
      <c r="C32" s="633"/>
      <c r="D32" s="633">
        <v>900</v>
      </c>
      <c r="E32" s="633"/>
      <c r="F32" s="633"/>
      <c r="G32" s="633">
        <v>4980.3999999999996</v>
      </c>
      <c r="H32" s="633"/>
      <c r="I32" s="632"/>
      <c r="J32" s="632">
        <v>109.8926755285089</v>
      </c>
      <c r="K32" s="632"/>
      <c r="L32" s="632"/>
      <c r="M32" s="632">
        <v>102.4174505621916</v>
      </c>
      <c r="O32" s="631"/>
      <c r="P32" s="631"/>
      <c r="Q32" s="631"/>
      <c r="R32" s="631"/>
      <c r="S32" s="631"/>
    </row>
    <row r="33" spans="2:19" ht="15.95" customHeight="1">
      <c r="B33" s="634" t="s">
        <v>641</v>
      </c>
      <c r="C33" s="633"/>
      <c r="D33" s="633">
        <v>110</v>
      </c>
      <c r="E33" s="633"/>
      <c r="F33" s="633"/>
      <c r="G33" s="633">
        <v>676.8</v>
      </c>
      <c r="H33" s="633"/>
      <c r="I33" s="632"/>
      <c r="J33" s="632">
        <v>134.36907459102176</v>
      </c>
      <c r="K33" s="632"/>
      <c r="L33" s="632"/>
      <c r="M33" s="632">
        <v>133.60615044941889</v>
      </c>
      <c r="O33" s="631"/>
      <c r="P33" s="631"/>
      <c r="Q33" s="631"/>
      <c r="R33" s="631"/>
      <c r="S33" s="631"/>
    </row>
    <row r="34" spans="2:19" ht="15.95" customHeight="1">
      <c r="B34" s="634" t="s">
        <v>640</v>
      </c>
      <c r="C34" s="633">
        <v>120</v>
      </c>
      <c r="D34" s="633">
        <v>243.5</v>
      </c>
      <c r="E34" s="633"/>
      <c r="F34" s="633">
        <v>723.4</v>
      </c>
      <c r="G34" s="633">
        <v>1598.5</v>
      </c>
      <c r="H34" s="633"/>
      <c r="I34" s="632">
        <v>94.878910790104129</v>
      </c>
      <c r="J34" s="632">
        <v>77.303946863231459</v>
      </c>
      <c r="K34" s="632"/>
      <c r="L34" s="632">
        <v>90.690642124543501</v>
      </c>
      <c r="M34" s="632">
        <v>78.763259772027126</v>
      </c>
      <c r="O34" s="631"/>
      <c r="P34" s="631"/>
      <c r="Q34" s="631"/>
      <c r="R34" s="631"/>
      <c r="S34" s="631"/>
    </row>
    <row r="35" spans="2:19" ht="15.95" customHeight="1">
      <c r="B35" s="634" t="s">
        <v>212</v>
      </c>
      <c r="C35" s="633"/>
      <c r="D35" s="633">
        <v>2200</v>
      </c>
      <c r="E35" s="633"/>
      <c r="F35" s="633"/>
      <c r="G35" s="633">
        <v>12764.9</v>
      </c>
      <c r="H35" s="633"/>
      <c r="I35" s="632"/>
      <c r="J35" s="632">
        <v>76.355165278021133</v>
      </c>
      <c r="K35" s="632"/>
      <c r="L35" s="632"/>
      <c r="M35" s="632">
        <v>84.502866693144966</v>
      </c>
      <c r="O35" s="631"/>
      <c r="P35" s="631"/>
      <c r="Q35" s="631"/>
      <c r="R35" s="631"/>
      <c r="S35" s="631"/>
    </row>
    <row r="36" spans="2:19" ht="15.95" customHeight="1">
      <c r="B36" s="634" t="s">
        <v>211</v>
      </c>
      <c r="C36" s="633"/>
      <c r="D36" s="633">
        <v>1450</v>
      </c>
      <c r="E36" s="633"/>
      <c r="F36" s="633"/>
      <c r="G36" s="633">
        <v>8141</v>
      </c>
      <c r="H36" s="633"/>
      <c r="I36" s="632"/>
      <c r="J36" s="632">
        <v>88.977434759225858</v>
      </c>
      <c r="K36" s="632"/>
      <c r="L36" s="632"/>
      <c r="M36" s="632">
        <v>93.251310157844173</v>
      </c>
      <c r="O36" s="631"/>
      <c r="P36" s="631"/>
      <c r="Q36" s="631"/>
      <c r="R36" s="631"/>
      <c r="S36" s="631"/>
    </row>
    <row r="37" spans="2:19" ht="15.95" customHeight="1">
      <c r="B37" s="634" t="s">
        <v>359</v>
      </c>
      <c r="C37" s="633"/>
      <c r="D37" s="633">
        <v>120</v>
      </c>
      <c r="E37" s="633"/>
      <c r="F37" s="633"/>
      <c r="G37" s="633">
        <v>791</v>
      </c>
      <c r="H37" s="633"/>
      <c r="I37" s="632"/>
      <c r="J37" s="632">
        <v>67.507185886785692</v>
      </c>
      <c r="K37" s="632"/>
      <c r="L37" s="632"/>
      <c r="M37" s="632">
        <v>82.704354355349537</v>
      </c>
      <c r="O37" s="631"/>
      <c r="P37" s="631"/>
      <c r="Q37" s="631"/>
      <c r="R37" s="631"/>
      <c r="S37" s="631"/>
    </row>
    <row r="38" spans="2:19" ht="15.95" customHeight="1">
      <c r="B38" s="634" t="s">
        <v>384</v>
      </c>
      <c r="C38" s="633"/>
      <c r="D38" s="633">
        <v>230</v>
      </c>
      <c r="E38" s="633"/>
      <c r="F38" s="633"/>
      <c r="G38" s="633">
        <v>800.7</v>
      </c>
      <c r="H38" s="633"/>
      <c r="I38" s="632"/>
      <c r="J38" s="632">
        <v>73.136849956378484</v>
      </c>
      <c r="K38" s="632"/>
      <c r="L38" s="632"/>
      <c r="M38" s="632">
        <v>139.25011189290802</v>
      </c>
      <c r="O38" s="631"/>
      <c r="P38" s="631"/>
      <c r="Q38" s="631"/>
      <c r="R38" s="631"/>
      <c r="S38" s="631"/>
    </row>
    <row r="39" spans="2:19" ht="15.95" customHeight="1">
      <c r="B39" s="634" t="s">
        <v>210</v>
      </c>
      <c r="C39" s="633">
        <v>600</v>
      </c>
      <c r="D39" s="633">
        <v>281.10000000000002</v>
      </c>
      <c r="E39" s="633"/>
      <c r="F39" s="633">
        <v>3611.9</v>
      </c>
      <c r="G39" s="633">
        <v>1950.4</v>
      </c>
      <c r="H39" s="633"/>
      <c r="I39" s="632">
        <v>122.39477619095219</v>
      </c>
      <c r="J39" s="632">
        <v>85.041115848572048</v>
      </c>
      <c r="K39" s="632"/>
      <c r="L39" s="632">
        <v>105.88603117824107</v>
      </c>
      <c r="M39" s="632">
        <v>88.266581626354025</v>
      </c>
      <c r="O39" s="631"/>
      <c r="P39" s="631"/>
      <c r="Q39" s="631"/>
      <c r="R39" s="631"/>
      <c r="S39" s="631"/>
    </row>
    <row r="40" spans="2:19" ht="15.95" customHeight="1">
      <c r="B40" s="634" t="s">
        <v>639</v>
      </c>
      <c r="C40" s="633"/>
      <c r="D40" s="633">
        <v>230</v>
      </c>
      <c r="E40" s="633"/>
      <c r="F40" s="633"/>
      <c r="G40" s="633">
        <v>1470.6</v>
      </c>
      <c r="H40" s="633"/>
      <c r="I40" s="632"/>
      <c r="J40" s="632">
        <v>77.463560391815946</v>
      </c>
      <c r="K40" s="632"/>
      <c r="L40" s="632"/>
      <c r="M40" s="632">
        <v>91.103342488809176</v>
      </c>
      <c r="O40" s="631"/>
      <c r="P40" s="631"/>
      <c r="Q40" s="631"/>
      <c r="R40" s="631"/>
      <c r="S40" s="631"/>
    </row>
    <row r="41" spans="2:19" ht="15.95" customHeight="1">
      <c r="B41" s="634" t="s">
        <v>638</v>
      </c>
      <c r="C41" s="633"/>
      <c r="D41" s="633">
        <v>170</v>
      </c>
      <c r="E41" s="633"/>
      <c r="F41" s="633"/>
      <c r="G41" s="633">
        <v>1150.0999999999999</v>
      </c>
      <c r="H41" s="633"/>
      <c r="I41" s="632"/>
      <c r="J41" s="632">
        <v>83.051974008386424</v>
      </c>
      <c r="K41" s="632"/>
      <c r="L41" s="632"/>
      <c r="M41" s="632">
        <v>89.808647837918855</v>
      </c>
      <c r="O41" s="631"/>
      <c r="P41" s="631"/>
      <c r="Q41" s="631"/>
      <c r="R41" s="631"/>
      <c r="S41" s="631"/>
    </row>
    <row r="42" spans="2:19" ht="15.95" customHeight="1">
      <c r="B42" s="634" t="s">
        <v>209</v>
      </c>
      <c r="C42" s="633"/>
      <c r="D42" s="633">
        <v>3750</v>
      </c>
      <c r="E42" s="633"/>
      <c r="F42" s="633"/>
      <c r="G42" s="633">
        <v>19280.400000000001</v>
      </c>
      <c r="H42" s="633"/>
      <c r="I42" s="632"/>
      <c r="J42" s="632">
        <v>126.56006863079152</v>
      </c>
      <c r="K42" s="632"/>
      <c r="L42" s="632"/>
      <c r="M42" s="632">
        <v>124.18008655986704</v>
      </c>
      <c r="O42" s="631"/>
      <c r="P42" s="631"/>
      <c r="Q42" s="631"/>
      <c r="R42" s="631"/>
      <c r="S42" s="631"/>
    </row>
    <row r="43" spans="2:19" ht="15.95" customHeight="1">
      <c r="B43" s="634" t="s">
        <v>449</v>
      </c>
      <c r="C43" s="633"/>
      <c r="D43" s="633">
        <v>3200</v>
      </c>
      <c r="E43" s="633"/>
      <c r="F43" s="633"/>
      <c r="G43" s="633">
        <v>21507.7</v>
      </c>
      <c r="H43" s="633"/>
      <c r="I43" s="632"/>
      <c r="J43" s="632">
        <v>84.738446143979147</v>
      </c>
      <c r="K43" s="632"/>
      <c r="L43" s="632"/>
      <c r="M43" s="632">
        <v>91.555312180866025</v>
      </c>
      <c r="O43" s="631"/>
      <c r="P43" s="631"/>
      <c r="Q43" s="631"/>
      <c r="R43" s="631"/>
      <c r="S43" s="631"/>
    </row>
    <row r="44" spans="2:19" ht="15.95" customHeight="1">
      <c r="B44" s="634" t="s">
        <v>504</v>
      </c>
      <c r="C44" s="633"/>
      <c r="D44" s="633">
        <v>170</v>
      </c>
      <c r="E44" s="633"/>
      <c r="F44" s="633"/>
      <c r="G44" s="633">
        <v>1033.7</v>
      </c>
      <c r="H44" s="633"/>
      <c r="I44" s="632"/>
      <c r="J44" s="632">
        <v>58.65536711272923</v>
      </c>
      <c r="K44" s="632"/>
      <c r="L44" s="632"/>
      <c r="M44" s="632">
        <v>48.750027647695646</v>
      </c>
      <c r="O44" s="631"/>
      <c r="P44" s="631"/>
      <c r="Q44" s="631"/>
      <c r="R44" s="631"/>
      <c r="S44" s="631"/>
    </row>
    <row r="45" spans="2:19" ht="15.95" customHeight="1">
      <c r="B45" s="634" t="s">
        <v>637</v>
      </c>
      <c r="C45" s="633"/>
      <c r="D45" s="633">
        <v>1800</v>
      </c>
      <c r="E45" s="633"/>
      <c r="F45" s="633"/>
      <c r="G45" s="633">
        <v>10309.1</v>
      </c>
      <c r="H45" s="633"/>
      <c r="I45" s="632"/>
      <c r="J45" s="632">
        <v>127.63932381043001</v>
      </c>
      <c r="K45" s="632"/>
      <c r="L45" s="632"/>
      <c r="M45" s="632">
        <v>125.16916110127983</v>
      </c>
      <c r="O45" s="631"/>
      <c r="P45" s="631"/>
      <c r="Q45" s="631"/>
      <c r="R45" s="631"/>
      <c r="S45" s="631"/>
    </row>
    <row r="46" spans="2:19" ht="15.95" customHeight="1">
      <c r="B46" s="634" t="s">
        <v>208</v>
      </c>
      <c r="C46" s="633"/>
      <c r="D46" s="633">
        <v>185</v>
      </c>
      <c r="E46" s="633"/>
      <c r="F46" s="633"/>
      <c r="G46" s="633">
        <v>1088.9000000000001</v>
      </c>
      <c r="H46" s="633"/>
      <c r="I46" s="632"/>
      <c r="J46" s="632">
        <v>121.58935052903821</v>
      </c>
      <c r="K46" s="632"/>
      <c r="L46" s="632"/>
      <c r="M46" s="632">
        <v>132.11727817630617</v>
      </c>
      <c r="O46" s="631"/>
      <c r="P46" s="631"/>
      <c r="Q46" s="631"/>
      <c r="R46" s="631"/>
      <c r="S46" s="631"/>
    </row>
    <row r="47" spans="2:19" ht="15.95" customHeight="1">
      <c r="B47" s="634" t="s">
        <v>207</v>
      </c>
      <c r="C47" s="633"/>
      <c r="D47" s="633">
        <v>580</v>
      </c>
      <c r="E47" s="633"/>
      <c r="F47" s="633"/>
      <c r="G47" s="633">
        <v>3768.8</v>
      </c>
      <c r="H47" s="633"/>
      <c r="I47" s="632"/>
      <c r="J47" s="632">
        <v>87.404810660715327</v>
      </c>
      <c r="K47" s="356"/>
      <c r="L47" s="632"/>
      <c r="M47" s="632">
        <v>88.857842530443165</v>
      </c>
      <c r="O47" s="631"/>
      <c r="P47" s="631"/>
      <c r="Q47" s="631"/>
      <c r="R47" s="631"/>
      <c r="S47" s="631"/>
    </row>
    <row r="48" spans="2:19" ht="15.95" customHeight="1">
      <c r="B48" s="634" t="s">
        <v>636</v>
      </c>
      <c r="C48" s="356"/>
      <c r="D48" s="633">
        <v>185</v>
      </c>
      <c r="E48" s="356"/>
      <c r="F48" s="356"/>
      <c r="G48" s="633">
        <v>1018.6</v>
      </c>
      <c r="H48" s="356"/>
      <c r="I48" s="356"/>
      <c r="J48" s="632">
        <v>166.58127500407448</v>
      </c>
      <c r="K48" s="356"/>
      <c r="L48" s="356"/>
      <c r="M48" s="632">
        <v>145.30985609928339</v>
      </c>
      <c r="O48" s="631"/>
      <c r="P48" s="631"/>
      <c r="Q48" s="631"/>
      <c r="R48" s="631"/>
      <c r="S48" s="631"/>
    </row>
    <row r="49" spans="2:19" ht="15.95" customHeight="1">
      <c r="B49" s="634" t="s">
        <v>635</v>
      </c>
      <c r="C49" s="356"/>
      <c r="D49" s="633">
        <v>225</v>
      </c>
      <c r="E49" s="356"/>
      <c r="F49" s="356"/>
      <c r="G49" s="633">
        <v>1096.9000000000001</v>
      </c>
      <c r="H49" s="356"/>
      <c r="I49" s="356"/>
      <c r="J49" s="632">
        <v>162.78323740698025</v>
      </c>
      <c r="K49" s="356"/>
      <c r="L49" s="356"/>
      <c r="M49" s="632">
        <v>165.04305303667923</v>
      </c>
      <c r="O49" s="631"/>
      <c r="P49" s="631"/>
      <c r="Q49" s="631"/>
      <c r="R49" s="631"/>
      <c r="S49" s="631"/>
    </row>
    <row r="50" spans="2:19" ht="18" customHeight="1"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</row>
    <row r="51" spans="2:19" ht="18" customHeight="1"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</row>
    <row r="52" spans="2:19" ht="18" customHeight="1"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</row>
    <row r="53" spans="2:19" ht="18" customHeight="1"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</row>
    <row r="54" spans="2:19" ht="18" customHeight="1"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</row>
    <row r="55" spans="2:19" ht="18" customHeight="1"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</row>
    <row r="56" spans="2:19" ht="18" customHeight="1"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</row>
    <row r="57" spans="2:19" ht="18" customHeight="1">
      <c r="B57" s="356"/>
      <c r="C57" s="356"/>
      <c r="D57" s="356"/>
      <c r="E57" s="356"/>
      <c r="F57" s="356"/>
      <c r="G57" s="356"/>
      <c r="H57" s="356"/>
      <c r="I57" s="356"/>
      <c r="J57" s="356"/>
      <c r="K57" s="356"/>
      <c r="L57" s="356"/>
      <c r="M57" s="356"/>
    </row>
    <row r="58" spans="2:19" ht="18" customHeight="1"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</row>
    <row r="59" spans="2:19" ht="18" customHeight="1"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</row>
    <row r="60" spans="2:19" ht="18" customHeight="1"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</row>
    <row r="61" spans="2:19" ht="18" customHeight="1"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</row>
    <row r="62" spans="2:19" ht="18" customHeight="1"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</row>
    <row r="63" spans="2:19" ht="18" customHeight="1"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</row>
    <row r="64" spans="2:19" ht="18" customHeight="1"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</row>
    <row r="65" spans="2:13" ht="18" customHeight="1"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</row>
    <row r="66" spans="2:13" ht="18" customHeight="1">
      <c r="B66" s="356"/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</row>
    <row r="67" spans="2:13" ht="18" customHeight="1">
      <c r="B67" s="356"/>
      <c r="C67" s="356"/>
      <c r="D67" s="356"/>
      <c r="E67" s="356"/>
      <c r="F67" s="356"/>
      <c r="G67" s="356"/>
      <c r="H67" s="356"/>
      <c r="I67" s="356"/>
      <c r="J67" s="356"/>
      <c r="K67" s="356"/>
      <c r="L67" s="356"/>
      <c r="M67" s="356"/>
    </row>
    <row r="68" spans="2:13" ht="18" customHeight="1"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</row>
    <row r="69" spans="2:13" ht="18" customHeight="1"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</row>
    <row r="70" spans="2:13" ht="18" customHeight="1">
      <c r="B70" s="356"/>
      <c r="C70" s="356"/>
      <c r="D70" s="356"/>
      <c r="E70" s="356"/>
      <c r="F70" s="356"/>
      <c r="G70" s="356"/>
      <c r="H70" s="356"/>
      <c r="L70" s="356"/>
      <c r="M70" s="356"/>
    </row>
    <row r="71" spans="2:13" ht="18" customHeight="1">
      <c r="B71" s="356"/>
    </row>
    <row r="72" spans="2:13" ht="18" customHeight="1">
      <c r="B72" s="356"/>
    </row>
    <row r="73" spans="2:13" ht="18" customHeight="1">
      <c r="B73" s="356"/>
    </row>
    <row r="74" spans="2:13" ht="18" customHeight="1">
      <c r="B74" s="356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34" workbookViewId="0"/>
  </sheetViews>
  <sheetFormatPr defaultColWidth="8.88671875" defaultRowHeight="12"/>
  <cols>
    <col min="1" max="1" width="1.21875" style="636" customWidth="1"/>
    <col min="2" max="2" width="23" style="658" customWidth="1"/>
    <col min="3" max="4" width="5" style="636" customWidth="1"/>
    <col min="5" max="5" width="0.44140625" style="636" customWidth="1"/>
    <col min="6" max="7" width="5.21875" style="636" customWidth="1"/>
    <col min="8" max="8" width="0.5546875" style="636" customWidth="1"/>
    <col min="9" max="10" width="5.77734375" style="664" customWidth="1"/>
    <col min="11" max="11" width="0.44140625" style="664" customWidth="1"/>
    <col min="12" max="13" width="6.33203125" style="664" customWidth="1"/>
    <col min="14" max="16384" width="8.88671875" style="636"/>
  </cols>
  <sheetData>
    <row r="1" spans="1:17" s="686" customFormat="1" ht="18" customHeight="1">
      <c r="A1" s="663" t="s">
        <v>750</v>
      </c>
      <c r="B1" s="663"/>
      <c r="C1" s="663"/>
      <c r="D1" s="663"/>
      <c r="E1" s="663"/>
      <c r="F1" s="663"/>
      <c r="G1" s="663"/>
      <c r="H1" s="663"/>
      <c r="I1" s="687"/>
      <c r="J1" s="687"/>
      <c r="K1" s="687"/>
      <c r="L1" s="687"/>
      <c r="M1" s="687"/>
    </row>
    <row r="2" spans="1:17" ht="12.75" customHeight="1">
      <c r="A2" s="685"/>
      <c r="B2" s="685"/>
      <c r="C2" s="685"/>
      <c r="D2" s="685"/>
      <c r="E2" s="685"/>
      <c r="F2" s="685"/>
      <c r="G2" s="685"/>
      <c r="H2" s="685"/>
      <c r="I2" s="684"/>
      <c r="J2" s="684"/>
      <c r="K2" s="684"/>
      <c r="L2" s="684"/>
      <c r="M2" s="684"/>
    </row>
    <row r="3" spans="1:17" s="677" customFormat="1" ht="18" customHeight="1">
      <c r="B3" s="683"/>
      <c r="G3" s="657"/>
      <c r="H3" s="657"/>
      <c r="I3" s="657"/>
      <c r="J3" s="682"/>
      <c r="K3" s="682"/>
      <c r="L3" s="682"/>
      <c r="M3" s="655" t="s">
        <v>652</v>
      </c>
    </row>
    <row r="4" spans="1:17" ht="15.75" customHeight="1">
      <c r="A4" s="651"/>
      <c r="B4" s="653"/>
      <c r="C4" s="1003" t="s">
        <v>0</v>
      </c>
      <c r="D4" s="1003"/>
      <c r="E4" s="681"/>
      <c r="F4" s="1003" t="s">
        <v>129</v>
      </c>
      <c r="G4" s="1003"/>
      <c r="H4" s="681"/>
      <c r="I4" s="1000" t="s">
        <v>651</v>
      </c>
      <c r="J4" s="1000"/>
      <c r="K4" s="680"/>
      <c r="L4" s="1000" t="s">
        <v>650</v>
      </c>
      <c r="M4" s="1000"/>
    </row>
    <row r="5" spans="1:17" ht="15.75" customHeight="1">
      <c r="B5" s="648"/>
      <c r="C5" s="1002" t="s">
        <v>176</v>
      </c>
      <c r="D5" s="1002"/>
      <c r="E5" s="679"/>
      <c r="F5" s="1002" t="s">
        <v>175</v>
      </c>
      <c r="G5" s="1002"/>
      <c r="H5" s="679"/>
      <c r="I5" s="1002" t="s">
        <v>149</v>
      </c>
      <c r="J5" s="1002"/>
      <c r="K5" s="677"/>
      <c r="L5" s="1002" t="s">
        <v>149</v>
      </c>
      <c r="M5" s="1002"/>
    </row>
    <row r="6" spans="1:17" ht="15.75" customHeight="1">
      <c r="B6" s="648"/>
      <c r="C6" s="1001" t="s">
        <v>618</v>
      </c>
      <c r="D6" s="1001"/>
      <c r="E6" s="678"/>
      <c r="F6" s="1001" t="s">
        <v>618</v>
      </c>
      <c r="G6" s="1001"/>
      <c r="H6" s="678"/>
      <c r="I6" s="1001" t="s">
        <v>390</v>
      </c>
      <c r="J6" s="1001"/>
      <c r="K6" s="677"/>
      <c r="L6" s="1001" t="s">
        <v>390</v>
      </c>
      <c r="M6" s="1001"/>
    </row>
    <row r="7" spans="1:17" ht="15.75" customHeight="1">
      <c r="B7" s="648"/>
      <c r="C7" s="675" t="s">
        <v>234</v>
      </c>
      <c r="D7" s="675" t="s">
        <v>233</v>
      </c>
      <c r="E7" s="675"/>
      <c r="F7" s="676" t="s">
        <v>234</v>
      </c>
      <c r="G7" s="675" t="s">
        <v>233</v>
      </c>
      <c r="H7" s="675"/>
      <c r="I7" s="676" t="s">
        <v>234</v>
      </c>
      <c r="J7" s="675" t="s">
        <v>233</v>
      </c>
      <c r="K7" s="675"/>
      <c r="L7" s="674" t="s">
        <v>234</v>
      </c>
      <c r="M7" s="674" t="s">
        <v>233</v>
      </c>
    </row>
    <row r="8" spans="1:17" ht="12" customHeight="1">
      <c r="B8" s="644"/>
    </row>
    <row r="9" spans="1:17" s="642" customFormat="1" ht="15.75" customHeight="1">
      <c r="A9" s="1004" t="s">
        <v>232</v>
      </c>
      <c r="B9" s="1004"/>
      <c r="C9" s="673"/>
      <c r="D9" s="673">
        <v>63234</v>
      </c>
      <c r="E9" s="673"/>
      <c r="F9" s="673"/>
      <c r="G9" s="673">
        <v>57977.961315</v>
      </c>
      <c r="H9" s="672"/>
      <c r="I9" s="671"/>
      <c r="J9" s="638">
        <v>107.50642931871106</v>
      </c>
      <c r="K9" s="638"/>
      <c r="L9" s="638"/>
      <c r="M9" s="638">
        <v>90.954534348820673</v>
      </c>
      <c r="N9" s="638"/>
      <c r="O9" s="638"/>
      <c r="P9" s="638"/>
      <c r="Q9" s="638"/>
    </row>
    <row r="10" spans="1:17" ht="15.95" customHeight="1">
      <c r="B10" s="641" t="s">
        <v>231</v>
      </c>
      <c r="C10" s="668"/>
      <c r="D10" s="673">
        <v>20099.659200000002</v>
      </c>
      <c r="E10" s="673"/>
      <c r="F10" s="673"/>
      <c r="G10" s="673">
        <v>21285.262316</v>
      </c>
      <c r="H10" s="672"/>
      <c r="I10" s="671"/>
      <c r="J10" s="638">
        <v>117.14239274140941</v>
      </c>
      <c r="K10" s="638"/>
      <c r="L10" s="638"/>
      <c r="M10" s="638">
        <v>107.09102405633426</v>
      </c>
      <c r="N10" s="638"/>
      <c r="O10" s="638"/>
      <c r="P10" s="638"/>
      <c r="Q10" s="638"/>
    </row>
    <row r="11" spans="1:17" ht="15.95" customHeight="1">
      <c r="B11" s="641" t="s">
        <v>230</v>
      </c>
      <c r="C11" s="668"/>
      <c r="D11" s="673">
        <v>43134</v>
      </c>
      <c r="E11" s="673"/>
      <c r="F11" s="673"/>
      <c r="G11" s="673">
        <v>36692.698999</v>
      </c>
      <c r="H11" s="672"/>
      <c r="I11" s="671"/>
      <c r="J11" s="638">
        <v>103.5378032963858</v>
      </c>
      <c r="K11" s="638"/>
      <c r="L11" s="638"/>
      <c r="M11" s="638">
        <v>83.643365078205889</v>
      </c>
      <c r="N11" s="638"/>
      <c r="O11" s="638"/>
      <c r="P11" s="638"/>
      <c r="Q11" s="638"/>
    </row>
    <row r="12" spans="1:17" ht="15.95" customHeight="1">
      <c r="B12" s="639" t="s">
        <v>343</v>
      </c>
      <c r="C12" s="668"/>
      <c r="D12" s="673">
        <v>580</v>
      </c>
      <c r="E12" s="673"/>
      <c r="F12" s="673"/>
      <c r="G12" s="673">
        <v>199</v>
      </c>
      <c r="H12" s="672"/>
      <c r="I12" s="671"/>
      <c r="J12" s="638">
        <v>100.4</v>
      </c>
      <c r="K12" s="638"/>
      <c r="L12" s="638"/>
      <c r="M12" s="638">
        <v>41.1</v>
      </c>
      <c r="N12" s="638"/>
      <c r="O12" s="638"/>
      <c r="P12" s="638"/>
      <c r="Q12" s="638"/>
    </row>
    <row r="13" spans="1:17" ht="15.95" customHeight="1">
      <c r="B13" s="634" t="s">
        <v>643</v>
      </c>
      <c r="C13" s="668"/>
      <c r="D13" s="673">
        <v>42554.498206999997</v>
      </c>
      <c r="E13" s="673"/>
      <c r="F13" s="673"/>
      <c r="G13" s="673">
        <v>36494.166773000004</v>
      </c>
      <c r="H13" s="672"/>
      <c r="I13" s="671"/>
      <c r="J13" s="638">
        <v>103.58191370164889</v>
      </c>
      <c r="K13" s="638"/>
      <c r="L13" s="638"/>
      <c r="M13" s="638">
        <v>84.116842961066709</v>
      </c>
      <c r="N13" s="638"/>
      <c r="O13" s="638"/>
      <c r="P13" s="638"/>
      <c r="Q13" s="638"/>
    </row>
    <row r="14" spans="1:17" ht="15.95" customHeight="1">
      <c r="A14" s="1005" t="s">
        <v>506</v>
      </c>
      <c r="B14" s="1005"/>
      <c r="C14" s="668"/>
      <c r="D14" s="668"/>
      <c r="E14" s="668"/>
      <c r="F14" s="673"/>
      <c r="G14" s="673"/>
      <c r="H14" s="672"/>
      <c r="I14" s="671"/>
      <c r="J14" s="671"/>
      <c r="K14" s="671"/>
      <c r="L14" s="671"/>
      <c r="M14" s="671"/>
      <c r="N14" s="638"/>
      <c r="O14" s="638"/>
      <c r="P14" s="638"/>
      <c r="Q14" s="638"/>
    </row>
    <row r="15" spans="1:17" ht="15.95" customHeight="1">
      <c r="B15" s="658" t="s">
        <v>229</v>
      </c>
      <c r="C15" s="668"/>
      <c r="D15" s="668">
        <v>1614.5322189999999</v>
      </c>
      <c r="E15" s="668"/>
      <c r="F15" s="668"/>
      <c r="G15" s="668">
        <v>1955.4687300000003</v>
      </c>
      <c r="H15" s="667"/>
      <c r="I15" s="632"/>
      <c r="J15" s="632">
        <v>90.286459546559627</v>
      </c>
      <c r="K15" s="632"/>
      <c r="L15" s="632"/>
      <c r="M15" s="632">
        <v>92.973155588182493</v>
      </c>
      <c r="N15" s="638"/>
      <c r="O15" s="638"/>
      <c r="P15" s="638"/>
      <c r="Q15" s="638"/>
    </row>
    <row r="16" spans="1:17" ht="15.95" customHeight="1">
      <c r="B16" s="658" t="s">
        <v>228</v>
      </c>
      <c r="C16" s="668"/>
      <c r="D16" s="668">
        <v>889.63788</v>
      </c>
      <c r="E16" s="668"/>
      <c r="F16" s="668"/>
      <c r="G16" s="668">
        <v>910.23558800000001</v>
      </c>
      <c r="H16" s="667"/>
      <c r="I16" s="632"/>
      <c r="J16" s="632">
        <v>94.759397047770562</v>
      </c>
      <c r="K16" s="632"/>
      <c r="L16" s="632"/>
      <c r="M16" s="632">
        <v>83.221151958558238</v>
      </c>
      <c r="N16" s="638"/>
      <c r="O16" s="638"/>
      <c r="P16" s="638"/>
      <c r="Q16" s="638"/>
    </row>
    <row r="17" spans="1:17" ht="15.95" customHeight="1">
      <c r="B17" s="658" t="s">
        <v>227</v>
      </c>
      <c r="C17" s="668">
        <v>94.677999999999997</v>
      </c>
      <c r="D17" s="668">
        <v>666.903818</v>
      </c>
      <c r="E17" s="668"/>
      <c r="F17" s="668">
        <v>133.12100000000001</v>
      </c>
      <c r="G17" s="668">
        <v>831.73324447542268</v>
      </c>
      <c r="H17" s="667"/>
      <c r="I17" s="632">
        <v>119.40422741260153</v>
      </c>
      <c r="J17" s="632">
        <v>104.47161715093876</v>
      </c>
      <c r="K17" s="632"/>
      <c r="L17" s="632">
        <v>114.67051425618055</v>
      </c>
      <c r="M17" s="632">
        <v>97.942620379051078</v>
      </c>
      <c r="N17" s="638"/>
      <c r="O17" s="638"/>
      <c r="P17" s="638"/>
      <c r="Q17" s="638"/>
    </row>
    <row r="18" spans="1:17" ht="15.95" customHeight="1">
      <c r="B18" s="658" t="s">
        <v>226</v>
      </c>
      <c r="C18" s="668">
        <v>489.26</v>
      </c>
      <c r="D18" s="668">
        <v>835.22248500000001</v>
      </c>
      <c r="E18" s="668"/>
      <c r="F18" s="668">
        <v>465.90499999999997</v>
      </c>
      <c r="G18" s="668">
        <v>775</v>
      </c>
      <c r="H18" s="667"/>
      <c r="I18" s="632">
        <v>100.2814176233431</v>
      </c>
      <c r="J18" s="632">
        <v>98.513076203756484</v>
      </c>
      <c r="K18" s="632"/>
      <c r="L18" s="632">
        <v>107.59731921812067</v>
      </c>
      <c r="M18" s="632">
        <v>107.21055121574668</v>
      </c>
      <c r="N18" s="638"/>
      <c r="O18" s="638"/>
      <c r="P18" s="638"/>
      <c r="Q18" s="638"/>
    </row>
    <row r="19" spans="1:17" ht="15.95" customHeight="1">
      <c r="B19" s="658" t="s">
        <v>225</v>
      </c>
      <c r="C19" s="668">
        <v>26.620999999999999</v>
      </c>
      <c r="D19" s="668">
        <v>38.797193</v>
      </c>
      <c r="E19" s="668"/>
      <c r="F19" s="668">
        <v>31.321000000000002</v>
      </c>
      <c r="G19" s="668">
        <v>51</v>
      </c>
      <c r="H19" s="667"/>
      <c r="I19" s="632">
        <v>100.0300604967497</v>
      </c>
      <c r="J19" s="632">
        <v>83.961891268495833</v>
      </c>
      <c r="K19" s="632"/>
      <c r="L19" s="632">
        <v>101.53661620254806</v>
      </c>
      <c r="M19" s="632">
        <v>99.589389456928018</v>
      </c>
      <c r="N19" s="638"/>
      <c r="O19" s="638"/>
      <c r="P19" s="638"/>
      <c r="Q19" s="638"/>
    </row>
    <row r="20" spans="1:17" ht="15.95" customHeight="1">
      <c r="B20" s="658" t="s">
        <v>224</v>
      </c>
      <c r="C20" s="668">
        <v>80.680000000000007</v>
      </c>
      <c r="D20" s="668">
        <v>176.29395099999999</v>
      </c>
      <c r="E20" s="668"/>
      <c r="F20" s="668">
        <v>91.084000000000003</v>
      </c>
      <c r="G20" s="668">
        <v>188.86669153224909</v>
      </c>
      <c r="H20" s="667"/>
      <c r="I20" s="632">
        <v>113.81173383740779</v>
      </c>
      <c r="J20" s="632">
        <v>93.054104610653908</v>
      </c>
      <c r="K20" s="632"/>
      <c r="L20" s="632">
        <v>85.953439213354841</v>
      </c>
      <c r="M20" s="632">
        <v>72.143368605062875</v>
      </c>
      <c r="N20" s="638"/>
      <c r="O20" s="638"/>
      <c r="P20" s="638"/>
      <c r="Q20" s="638"/>
    </row>
    <row r="21" spans="1:17" ht="15.95" customHeight="1">
      <c r="B21" s="670" t="s">
        <v>223</v>
      </c>
      <c r="C21" s="668">
        <v>1517.3869999999999</v>
      </c>
      <c r="D21" s="668">
        <v>700.80851700000005</v>
      </c>
      <c r="E21" s="668"/>
      <c r="F21" s="668">
        <v>2024.1050000000002</v>
      </c>
      <c r="G21" s="668">
        <v>1026.3573173247673</v>
      </c>
      <c r="H21" s="667"/>
      <c r="I21" s="632">
        <v>108.80882926605398</v>
      </c>
      <c r="J21" s="632">
        <v>115.65478442730026</v>
      </c>
      <c r="K21" s="632"/>
      <c r="L21" s="632">
        <v>103.33287387304604</v>
      </c>
      <c r="M21" s="632">
        <v>122.00180210535953</v>
      </c>
      <c r="N21" s="638"/>
      <c r="O21" s="638"/>
      <c r="P21" s="638"/>
      <c r="Q21" s="638"/>
    </row>
    <row r="22" spans="1:17" ht="15.95" customHeight="1">
      <c r="B22" s="658" t="s">
        <v>222</v>
      </c>
      <c r="C22" s="668">
        <v>767.69899999999996</v>
      </c>
      <c r="D22" s="668">
        <v>258.79554200000001</v>
      </c>
      <c r="E22" s="668"/>
      <c r="F22" s="668">
        <v>614.09399999999994</v>
      </c>
      <c r="G22" s="668">
        <v>212.35319902529704</v>
      </c>
      <c r="H22" s="667"/>
      <c r="I22" s="632">
        <v>113.50130622032913</v>
      </c>
      <c r="J22" s="632">
        <v>101.33033556388816</v>
      </c>
      <c r="K22" s="632"/>
      <c r="L22" s="632">
        <v>118.69853640433281</v>
      </c>
      <c r="M22" s="632">
        <v>103.56545647687977</v>
      </c>
      <c r="N22" s="638"/>
      <c r="O22" s="638"/>
      <c r="P22" s="638"/>
      <c r="Q22" s="638"/>
    </row>
    <row r="23" spans="1:17" ht="15.95" customHeight="1">
      <c r="B23" s="658" t="s">
        <v>642</v>
      </c>
      <c r="C23" s="668">
        <v>7730.1059999999998</v>
      </c>
      <c r="D23" s="668">
        <v>301.05143900000002</v>
      </c>
      <c r="E23" s="668"/>
      <c r="F23" s="668">
        <v>8900.0169999999998</v>
      </c>
      <c r="G23" s="668">
        <v>320.37014951080101</v>
      </c>
      <c r="H23" s="667"/>
      <c r="I23" s="632">
        <v>91.189676290525625</v>
      </c>
      <c r="J23" s="632">
        <v>83.458176891467488</v>
      </c>
      <c r="K23" s="632"/>
      <c r="L23" s="632">
        <v>125.37440741336046</v>
      </c>
      <c r="M23" s="632">
        <v>104.42730070518434</v>
      </c>
      <c r="N23" s="638"/>
      <c r="O23" s="638"/>
      <c r="P23" s="638"/>
      <c r="Q23" s="638"/>
    </row>
    <row r="24" spans="1:17" ht="15.95" customHeight="1">
      <c r="B24" s="634" t="s">
        <v>220</v>
      </c>
      <c r="C24" s="668">
        <v>1219.98</v>
      </c>
      <c r="D24" s="668">
        <v>580.37410399999999</v>
      </c>
      <c r="E24" s="668"/>
      <c r="F24" s="668">
        <v>1321.1239999999998</v>
      </c>
      <c r="G24" s="668">
        <v>198.53222600000004</v>
      </c>
      <c r="H24" s="667"/>
      <c r="I24" s="632">
        <v>106.13902526237216</v>
      </c>
      <c r="J24" s="632">
        <v>100.40278328656818</v>
      </c>
      <c r="K24" s="632"/>
      <c r="L24" s="632">
        <v>148.33956128846805</v>
      </c>
      <c r="M24" s="632">
        <v>41.108704890250621</v>
      </c>
      <c r="N24" s="638"/>
      <c r="O24" s="638"/>
      <c r="P24" s="638"/>
      <c r="Q24" s="638"/>
    </row>
    <row r="25" spans="1:17" ht="15.95" customHeight="1">
      <c r="B25" s="658" t="s">
        <v>219</v>
      </c>
      <c r="C25" s="668">
        <v>644.58500000000004</v>
      </c>
      <c r="D25" s="668">
        <v>358.65557100000001</v>
      </c>
      <c r="E25" s="668"/>
      <c r="F25" s="668">
        <v>547.60799999999995</v>
      </c>
      <c r="G25" s="668">
        <v>204</v>
      </c>
      <c r="H25" s="667"/>
      <c r="I25" s="632">
        <v>76.295340620579864</v>
      </c>
      <c r="J25" s="632">
        <v>68.734962807488529</v>
      </c>
      <c r="K25" s="632"/>
      <c r="L25" s="632">
        <v>59.904565413823349</v>
      </c>
      <c r="M25" s="632">
        <v>36.412364740281198</v>
      </c>
      <c r="N25" s="638"/>
      <c r="O25" s="638"/>
      <c r="P25" s="638"/>
      <c r="Q25" s="638"/>
    </row>
    <row r="26" spans="1:17" ht="15.95" customHeight="1">
      <c r="B26" s="634" t="s">
        <v>319</v>
      </c>
      <c r="C26" s="668"/>
      <c r="D26" s="668">
        <v>472.42337400000002</v>
      </c>
      <c r="E26" s="668"/>
      <c r="F26" s="668"/>
      <c r="G26" s="668">
        <v>372.76216299999993</v>
      </c>
      <c r="H26" s="667"/>
      <c r="I26" s="632"/>
      <c r="J26" s="632">
        <v>97.825374558843677</v>
      </c>
      <c r="K26" s="632"/>
      <c r="L26" s="632"/>
      <c r="M26" s="632">
        <v>76.152533178193011</v>
      </c>
      <c r="N26" s="638"/>
      <c r="O26" s="638"/>
      <c r="P26" s="638"/>
      <c r="Q26" s="638"/>
    </row>
    <row r="27" spans="1:17" ht="15.95" customHeight="1">
      <c r="B27" s="634" t="s">
        <v>649</v>
      </c>
      <c r="C27" s="668"/>
      <c r="D27" s="668">
        <v>331.28757999999999</v>
      </c>
      <c r="E27" s="668"/>
      <c r="F27" s="668"/>
      <c r="G27" s="668">
        <v>330.11553099999998</v>
      </c>
      <c r="H27" s="667"/>
      <c r="I27" s="632"/>
      <c r="J27" s="632">
        <v>111.94453009177217</v>
      </c>
      <c r="K27" s="632"/>
      <c r="L27" s="632"/>
      <c r="M27" s="632">
        <v>99.815541031745525</v>
      </c>
      <c r="N27" s="638"/>
      <c r="O27" s="638"/>
      <c r="P27" s="638"/>
      <c r="Q27" s="638"/>
    </row>
    <row r="28" spans="1:17" ht="15.95" customHeight="1">
      <c r="B28" s="634" t="s">
        <v>355</v>
      </c>
      <c r="C28" s="668">
        <v>268.48099999999999</v>
      </c>
      <c r="D28" s="668">
        <v>276</v>
      </c>
      <c r="E28" s="668"/>
      <c r="F28" s="668">
        <v>364.90899999999999</v>
      </c>
      <c r="G28" s="668">
        <v>308.93330650460706</v>
      </c>
      <c r="H28" s="667"/>
      <c r="I28" s="632">
        <v>98.131889821339811</v>
      </c>
      <c r="J28" s="632">
        <v>87.525954649522291</v>
      </c>
      <c r="K28" s="632"/>
      <c r="L28" s="632">
        <v>128.89027818985858</v>
      </c>
      <c r="M28" s="632">
        <v>95.535146256566975</v>
      </c>
      <c r="N28" s="638"/>
      <c r="O28" s="638"/>
      <c r="P28" s="638"/>
      <c r="Q28" s="638"/>
    </row>
    <row r="29" spans="1:17" ht="15.95" customHeight="1">
      <c r="B29" s="634" t="s">
        <v>216</v>
      </c>
      <c r="C29" s="668"/>
      <c r="D29" s="668">
        <v>802</v>
      </c>
      <c r="E29" s="668"/>
      <c r="F29" s="668"/>
      <c r="G29" s="668">
        <v>824.15994399999988</v>
      </c>
      <c r="H29" s="667"/>
      <c r="I29" s="632">
        <v>100</v>
      </c>
      <c r="J29" s="632">
        <v>99.152942407634356</v>
      </c>
      <c r="K29" s="632"/>
      <c r="L29" s="632">
        <v>100</v>
      </c>
      <c r="M29" s="632">
        <v>97.237036026969633</v>
      </c>
      <c r="N29" s="638"/>
      <c r="O29" s="638"/>
      <c r="P29" s="638"/>
      <c r="Q29" s="638"/>
    </row>
    <row r="30" spans="1:17" ht="15.95" customHeight="1">
      <c r="B30" s="634" t="s">
        <v>215</v>
      </c>
      <c r="C30" s="668">
        <v>227.708</v>
      </c>
      <c r="D30" s="668">
        <v>331.25246900000002</v>
      </c>
      <c r="E30" s="668"/>
      <c r="F30" s="668">
        <v>227.82000000000002</v>
      </c>
      <c r="G30" s="668">
        <v>274.92589417747195</v>
      </c>
      <c r="H30" s="667"/>
      <c r="I30" s="632">
        <v>67.112891293904056</v>
      </c>
      <c r="J30" s="632">
        <v>73.931699260560862</v>
      </c>
      <c r="K30" s="632"/>
      <c r="L30" s="632">
        <v>83.220093806163149</v>
      </c>
      <c r="M30" s="632">
        <v>70.14501519785567</v>
      </c>
      <c r="N30" s="638"/>
      <c r="O30" s="638"/>
      <c r="P30" s="638"/>
      <c r="Q30" s="638"/>
    </row>
    <row r="31" spans="1:17" ht="15.95" customHeight="1">
      <c r="A31" s="356"/>
      <c r="B31" s="634" t="s">
        <v>214</v>
      </c>
      <c r="C31" s="668"/>
      <c r="D31" s="668">
        <v>846.81071899999995</v>
      </c>
      <c r="E31" s="668"/>
      <c r="F31" s="668"/>
      <c r="G31" s="668">
        <v>685.81789800000013</v>
      </c>
      <c r="H31" s="667"/>
      <c r="I31" s="632"/>
      <c r="J31" s="632">
        <v>100.91143477033839</v>
      </c>
      <c r="K31" s="632"/>
      <c r="L31" s="632"/>
      <c r="M31" s="632">
        <v>70.948375234450566</v>
      </c>
      <c r="N31" s="638"/>
      <c r="O31" s="638"/>
      <c r="P31" s="638"/>
      <c r="Q31" s="638"/>
    </row>
    <row r="32" spans="1:17" ht="15.95" customHeight="1">
      <c r="A32" s="356"/>
      <c r="B32" s="658" t="s">
        <v>213</v>
      </c>
      <c r="C32" s="668"/>
      <c r="D32" s="668">
        <v>2576</v>
      </c>
      <c r="E32" s="668"/>
      <c r="F32" s="668"/>
      <c r="G32" s="668">
        <v>2403.7716790000004</v>
      </c>
      <c r="H32" s="667"/>
      <c r="I32" s="632"/>
      <c r="J32" s="632">
        <v>113.11637108602608</v>
      </c>
      <c r="K32" s="632"/>
      <c r="L32" s="632"/>
      <c r="M32" s="632">
        <v>92.98973749715293</v>
      </c>
      <c r="N32" s="638"/>
      <c r="O32" s="638"/>
      <c r="P32" s="638"/>
      <c r="Q32" s="638"/>
    </row>
    <row r="33" spans="1:17" ht="15.95" customHeight="1">
      <c r="A33" s="356"/>
      <c r="B33" s="634" t="s">
        <v>641</v>
      </c>
      <c r="C33" s="668"/>
      <c r="D33" s="668">
        <v>342.36391700000001</v>
      </c>
      <c r="E33" s="668"/>
      <c r="F33" s="668"/>
      <c r="G33" s="668">
        <v>335</v>
      </c>
      <c r="H33" s="667"/>
      <c r="I33" s="632"/>
      <c r="J33" s="632">
        <v>150.80527226396373</v>
      </c>
      <c r="K33" s="632"/>
      <c r="L33" s="632"/>
      <c r="M33" s="632">
        <v>119.63882092436764</v>
      </c>
      <c r="N33" s="638"/>
      <c r="O33" s="638"/>
      <c r="P33" s="638"/>
      <c r="Q33" s="638"/>
    </row>
    <row r="34" spans="1:17" ht="15.95" customHeight="1">
      <c r="A34" s="356"/>
      <c r="B34" s="634" t="s">
        <v>640</v>
      </c>
      <c r="C34" s="668">
        <v>406.452</v>
      </c>
      <c r="D34" s="668">
        <v>927</v>
      </c>
      <c r="E34" s="668"/>
      <c r="F34" s="668">
        <v>316.94100000000003</v>
      </c>
      <c r="G34" s="668">
        <v>672.09328594598821</v>
      </c>
      <c r="H34" s="667"/>
      <c r="I34" s="632">
        <v>105.64493910078131</v>
      </c>
      <c r="J34" s="632">
        <v>93.485121676171374</v>
      </c>
      <c r="K34" s="632"/>
      <c r="L34" s="632">
        <v>76.756959664822062</v>
      </c>
      <c r="M34" s="632">
        <v>64.715441463970407</v>
      </c>
      <c r="N34" s="638"/>
      <c r="O34" s="638"/>
      <c r="P34" s="638"/>
      <c r="Q34" s="638"/>
    </row>
    <row r="35" spans="1:17" ht="15.95" customHeight="1">
      <c r="A35" s="356"/>
      <c r="B35" s="634" t="s">
        <v>346</v>
      </c>
      <c r="C35" s="668"/>
      <c r="D35" s="668">
        <v>7032.6196040000004</v>
      </c>
      <c r="E35" s="668"/>
      <c r="F35" s="668"/>
      <c r="G35" s="668">
        <v>5732.262389999999</v>
      </c>
      <c r="H35" s="667"/>
      <c r="I35" s="632"/>
      <c r="J35" s="632">
        <v>98.595916260698687</v>
      </c>
      <c r="K35" s="632"/>
      <c r="L35" s="632"/>
      <c r="M35" s="632">
        <v>71.895143324202053</v>
      </c>
      <c r="N35" s="638"/>
      <c r="O35" s="638"/>
      <c r="P35" s="638"/>
      <c r="Q35" s="638"/>
    </row>
    <row r="36" spans="1:17" ht="15.95" customHeight="1">
      <c r="A36" s="356"/>
      <c r="B36" s="356" t="s">
        <v>211</v>
      </c>
      <c r="C36" s="669"/>
      <c r="D36" s="669">
        <v>4153.8571810000003</v>
      </c>
      <c r="E36" s="669"/>
      <c r="F36" s="668"/>
      <c r="G36" s="668">
        <v>3987</v>
      </c>
      <c r="H36" s="667"/>
      <c r="I36" s="632"/>
      <c r="J36" s="632">
        <v>105.7105581281657</v>
      </c>
      <c r="K36" s="632"/>
      <c r="L36" s="632"/>
      <c r="M36" s="632">
        <v>83.054241396459915</v>
      </c>
      <c r="N36" s="638"/>
      <c r="O36" s="638"/>
      <c r="P36" s="638"/>
      <c r="Q36" s="638"/>
    </row>
    <row r="37" spans="1:17" ht="15.95" customHeight="1">
      <c r="A37" s="356"/>
      <c r="B37" s="356" t="s">
        <v>359</v>
      </c>
      <c r="C37" s="669"/>
      <c r="D37" s="669">
        <v>438.77280100000002</v>
      </c>
      <c r="E37" s="669"/>
      <c r="F37" s="668"/>
      <c r="G37" s="668">
        <v>352.22434000000004</v>
      </c>
      <c r="H37" s="667"/>
      <c r="I37" s="632"/>
      <c r="J37" s="632">
        <v>100.75618993137701</v>
      </c>
      <c r="K37" s="632"/>
      <c r="L37" s="632"/>
      <c r="M37" s="632">
        <v>67.613796656524954</v>
      </c>
      <c r="N37" s="638"/>
      <c r="O37" s="638"/>
      <c r="P37" s="638"/>
      <c r="Q37" s="638"/>
    </row>
    <row r="38" spans="1:17" ht="15.95" customHeight="1">
      <c r="A38" s="356"/>
      <c r="B38" s="356" t="s">
        <v>648</v>
      </c>
      <c r="C38" s="669"/>
      <c r="D38" s="669">
        <v>206.62980300000001</v>
      </c>
      <c r="E38" s="669"/>
      <c r="F38" s="668"/>
      <c r="G38" s="668">
        <v>594.10286699999995</v>
      </c>
      <c r="H38" s="667"/>
      <c r="I38" s="632"/>
      <c r="J38" s="632">
        <v>135.14982356269536</v>
      </c>
      <c r="K38" s="632"/>
      <c r="L38" s="632"/>
      <c r="M38" s="632">
        <v>140.735133445684</v>
      </c>
      <c r="N38" s="638"/>
      <c r="O38" s="638"/>
      <c r="P38" s="638"/>
      <c r="Q38" s="638"/>
    </row>
    <row r="39" spans="1:17" ht="15.95" customHeight="1">
      <c r="A39" s="356"/>
      <c r="B39" s="356" t="s">
        <v>210</v>
      </c>
      <c r="C39" s="669">
        <v>1987.626</v>
      </c>
      <c r="D39" s="669">
        <v>1104.09997</v>
      </c>
      <c r="E39" s="669"/>
      <c r="F39" s="668">
        <v>1624.3170000000002</v>
      </c>
      <c r="G39" s="668">
        <v>846.28583089290464</v>
      </c>
      <c r="H39" s="667"/>
      <c r="I39" s="632">
        <v>113.41207483866552</v>
      </c>
      <c r="J39" s="632">
        <v>98.134819666766987</v>
      </c>
      <c r="K39" s="632"/>
      <c r="L39" s="632">
        <v>97.933547209649646</v>
      </c>
      <c r="M39" s="632">
        <v>78.029698491018834</v>
      </c>
      <c r="N39" s="638"/>
      <c r="O39" s="638"/>
      <c r="P39" s="638"/>
      <c r="Q39" s="638"/>
    </row>
    <row r="40" spans="1:17" ht="15.95" customHeight="1">
      <c r="A40" s="356"/>
      <c r="B40" s="356" t="s">
        <v>639</v>
      </c>
      <c r="C40" s="669"/>
      <c r="D40" s="669">
        <v>784.56314899999995</v>
      </c>
      <c r="E40" s="669"/>
      <c r="F40" s="668"/>
      <c r="G40" s="668">
        <v>686.06490900000006</v>
      </c>
      <c r="H40" s="667"/>
      <c r="I40" s="632"/>
      <c r="J40" s="632">
        <v>104.4061283990239</v>
      </c>
      <c r="K40" s="632"/>
      <c r="L40" s="632"/>
      <c r="M40" s="632">
        <v>79.517164536163534</v>
      </c>
      <c r="N40" s="638"/>
      <c r="O40" s="638"/>
      <c r="P40" s="638"/>
      <c r="Q40" s="638"/>
    </row>
    <row r="41" spans="1:17" ht="15.95" customHeight="1">
      <c r="A41" s="356"/>
      <c r="B41" s="356" t="s">
        <v>638</v>
      </c>
      <c r="C41" s="669"/>
      <c r="D41" s="669">
        <v>623.65388299999995</v>
      </c>
      <c r="E41" s="669"/>
      <c r="F41" s="668"/>
      <c r="G41" s="668">
        <v>526.42365199999995</v>
      </c>
      <c r="H41" s="667"/>
      <c r="I41" s="632"/>
      <c r="J41" s="632">
        <v>101.64450743548696</v>
      </c>
      <c r="K41" s="632"/>
      <c r="L41" s="632"/>
      <c r="M41" s="632">
        <v>78.921382433546512</v>
      </c>
      <c r="N41" s="638"/>
      <c r="O41" s="638"/>
      <c r="P41" s="638"/>
      <c r="Q41" s="638"/>
    </row>
    <row r="42" spans="1:17" ht="15.95" customHeight="1">
      <c r="A42" s="356"/>
      <c r="B42" s="356" t="s">
        <v>508</v>
      </c>
      <c r="C42" s="669"/>
      <c r="D42" s="669">
        <v>9081.8676510000005</v>
      </c>
      <c r="E42" s="669"/>
      <c r="F42" s="668"/>
      <c r="G42" s="668">
        <v>10198</v>
      </c>
      <c r="H42" s="667"/>
      <c r="I42" s="632"/>
      <c r="J42" s="632">
        <v>128.7273411898984</v>
      </c>
      <c r="K42" s="632"/>
      <c r="L42" s="632"/>
      <c r="M42" s="632">
        <v>120.39290169445434</v>
      </c>
      <c r="N42" s="638"/>
      <c r="O42" s="638"/>
      <c r="P42" s="638"/>
      <c r="Q42" s="638"/>
    </row>
    <row r="43" spans="1:17" ht="15.95" customHeight="1">
      <c r="A43" s="356"/>
      <c r="B43" s="356" t="s">
        <v>509</v>
      </c>
      <c r="C43" s="669"/>
      <c r="D43" s="669">
        <v>12876.938152999999</v>
      </c>
      <c r="E43" s="669"/>
      <c r="F43" s="668"/>
      <c r="G43" s="668">
        <v>8630.7225519999993</v>
      </c>
      <c r="H43" s="667"/>
      <c r="I43" s="632"/>
      <c r="J43" s="632">
        <v>106.19902747241964</v>
      </c>
      <c r="K43" s="632"/>
      <c r="L43" s="632"/>
      <c r="M43" s="632">
        <v>75.933553783230352</v>
      </c>
      <c r="N43" s="638"/>
      <c r="O43" s="638"/>
      <c r="P43" s="638"/>
      <c r="Q43" s="638"/>
    </row>
    <row r="44" spans="1:17" ht="15.95" customHeight="1">
      <c r="A44" s="356"/>
      <c r="B44" s="356" t="s">
        <v>647</v>
      </c>
      <c r="C44" s="669"/>
      <c r="D44" s="669">
        <v>563.27807199999995</v>
      </c>
      <c r="E44" s="669"/>
      <c r="F44" s="668"/>
      <c r="G44" s="668">
        <v>471</v>
      </c>
      <c r="H44" s="667"/>
      <c r="I44" s="632"/>
      <c r="J44" s="632">
        <v>52.590335486492364</v>
      </c>
      <c r="K44" s="632"/>
      <c r="L44" s="632"/>
      <c r="M44" s="632">
        <v>44.829947565397518</v>
      </c>
      <c r="N44" s="638"/>
      <c r="O44" s="638"/>
      <c r="P44" s="638"/>
      <c r="Q44" s="638"/>
    </row>
    <row r="45" spans="1:17" ht="15.95" customHeight="1">
      <c r="A45" s="356"/>
      <c r="B45" s="356" t="s">
        <v>646</v>
      </c>
      <c r="C45" s="669"/>
      <c r="D45" s="669">
        <v>5096.4475060000004</v>
      </c>
      <c r="E45" s="669"/>
      <c r="F45" s="668"/>
      <c r="G45" s="668">
        <v>5212.6247829999993</v>
      </c>
      <c r="H45" s="667"/>
      <c r="I45" s="632"/>
      <c r="J45" s="632">
        <v>128.20959011524042</v>
      </c>
      <c r="K45" s="632"/>
      <c r="L45" s="632"/>
      <c r="M45" s="632">
        <v>122.33275632291647</v>
      </c>
      <c r="N45" s="638"/>
      <c r="O45" s="638"/>
      <c r="P45" s="638"/>
      <c r="Q45" s="638"/>
    </row>
    <row r="46" spans="1:17" ht="15.95" customHeight="1">
      <c r="A46" s="356"/>
      <c r="B46" s="356" t="s">
        <v>208</v>
      </c>
      <c r="C46" s="669"/>
      <c r="D46" s="669">
        <v>524.82880799999998</v>
      </c>
      <c r="E46" s="669"/>
      <c r="F46" s="668"/>
      <c r="G46" s="668">
        <v>564.04461300000003</v>
      </c>
      <c r="H46" s="667"/>
      <c r="I46" s="632"/>
      <c r="J46" s="632">
        <v>139.69503644279217</v>
      </c>
      <c r="K46" s="632"/>
      <c r="L46" s="632"/>
      <c r="M46" s="632">
        <v>125.76925547084929</v>
      </c>
      <c r="N46" s="638"/>
      <c r="O46" s="638"/>
      <c r="P46" s="638"/>
      <c r="Q46" s="638"/>
    </row>
    <row r="47" spans="1:17" ht="15.95" customHeight="1">
      <c r="A47" s="356"/>
      <c r="B47" s="356" t="s">
        <v>207</v>
      </c>
      <c r="C47" s="669"/>
      <c r="D47" s="669">
        <v>2212.8673640000002</v>
      </c>
      <c r="E47" s="669"/>
      <c r="F47" s="668"/>
      <c r="G47" s="668">
        <v>1555.8975799999998</v>
      </c>
      <c r="H47" s="667"/>
      <c r="I47" s="632"/>
      <c r="J47" s="632">
        <v>102.53332729216909</v>
      </c>
      <c r="K47" s="632"/>
      <c r="L47" s="632"/>
      <c r="M47" s="632">
        <v>74.689703964898499</v>
      </c>
      <c r="N47" s="638"/>
      <c r="O47" s="638"/>
      <c r="P47" s="638"/>
      <c r="Q47" s="638"/>
    </row>
    <row r="48" spans="1:17" ht="15.95" customHeight="1">
      <c r="A48" s="356"/>
      <c r="B48" s="356" t="s">
        <v>636</v>
      </c>
      <c r="C48" s="669"/>
      <c r="D48" s="669">
        <v>520</v>
      </c>
      <c r="E48" s="669"/>
      <c r="F48" s="668"/>
      <c r="G48" s="668">
        <v>499.13754900000004</v>
      </c>
      <c r="H48" s="667"/>
      <c r="I48" s="632"/>
      <c r="J48" s="632">
        <v>146.59599252181522</v>
      </c>
      <c r="K48" s="632"/>
      <c r="L48" s="632"/>
      <c r="M48" s="632">
        <v>143.99503317686205</v>
      </c>
      <c r="N48" s="638"/>
      <c r="O48" s="638"/>
      <c r="P48" s="638"/>
      <c r="Q48" s="638"/>
    </row>
    <row r="49" spans="1:17" ht="15.95" customHeight="1">
      <c r="A49" s="356"/>
      <c r="B49" s="356" t="s">
        <v>635</v>
      </c>
      <c r="C49" s="669"/>
      <c r="D49" s="669">
        <v>535.83910500000002</v>
      </c>
      <c r="E49" s="669"/>
      <c r="F49" s="668"/>
      <c r="G49" s="668">
        <v>561.06201299999998</v>
      </c>
      <c r="H49" s="667"/>
      <c r="I49" s="632"/>
      <c r="J49" s="632">
        <v>185.74863571032083</v>
      </c>
      <c r="K49" s="632"/>
      <c r="L49" s="632"/>
      <c r="M49" s="632">
        <v>149.16318096751635</v>
      </c>
      <c r="N49" s="638"/>
      <c r="O49" s="638"/>
      <c r="P49" s="638"/>
      <c r="Q49" s="638"/>
    </row>
    <row r="50" spans="1:17" ht="18" customHeight="1">
      <c r="A50" s="356"/>
      <c r="B50" s="356"/>
      <c r="C50" s="356"/>
      <c r="D50" s="356"/>
      <c r="E50" s="356"/>
      <c r="F50" s="356"/>
      <c r="G50" s="356"/>
      <c r="H50" s="356"/>
      <c r="I50" s="666"/>
      <c r="J50" s="666"/>
      <c r="K50" s="666"/>
      <c r="L50" s="666"/>
      <c r="M50" s="666"/>
    </row>
    <row r="51" spans="1:17" ht="18" customHeight="1">
      <c r="A51" s="356"/>
      <c r="B51" s="356"/>
      <c r="C51" s="356"/>
      <c r="D51" s="356"/>
      <c r="E51" s="356"/>
      <c r="F51" s="356"/>
      <c r="G51" s="356"/>
      <c r="H51" s="356"/>
      <c r="I51" s="666"/>
      <c r="J51" s="666"/>
      <c r="K51" s="666"/>
      <c r="L51" s="666"/>
      <c r="M51" s="666"/>
    </row>
    <row r="52" spans="1:17" ht="18" customHeight="1">
      <c r="A52" s="356"/>
      <c r="B52" s="356"/>
      <c r="C52" s="356"/>
      <c r="D52" s="356"/>
      <c r="E52" s="356"/>
      <c r="F52" s="356"/>
      <c r="G52" s="356"/>
      <c r="H52" s="356"/>
      <c r="I52" s="666"/>
      <c r="J52" s="666"/>
      <c r="K52" s="666"/>
      <c r="L52" s="666"/>
      <c r="M52" s="666"/>
    </row>
    <row r="53" spans="1:17" ht="18" customHeight="1">
      <c r="A53" s="356"/>
      <c r="B53" s="356"/>
      <c r="C53" s="356"/>
      <c r="D53" s="356"/>
      <c r="E53" s="356"/>
      <c r="F53" s="356"/>
      <c r="G53" s="356"/>
      <c r="H53" s="356"/>
      <c r="I53" s="666"/>
      <c r="J53" s="666"/>
      <c r="K53" s="666"/>
      <c r="L53" s="666"/>
      <c r="M53" s="666"/>
    </row>
    <row r="54" spans="1:17" ht="18" customHeight="1">
      <c r="A54" s="356"/>
      <c r="B54" s="356"/>
      <c r="C54" s="356"/>
      <c r="D54" s="356"/>
      <c r="E54" s="356"/>
      <c r="F54" s="356"/>
      <c r="G54" s="356"/>
      <c r="H54" s="356"/>
      <c r="I54" s="665"/>
      <c r="J54" s="665"/>
      <c r="K54" s="665"/>
      <c r="L54" s="665"/>
      <c r="M54" s="665"/>
    </row>
    <row r="55" spans="1:17" ht="18" customHeight="1">
      <c r="A55" s="356"/>
      <c r="B55" s="356"/>
      <c r="C55" s="356"/>
      <c r="D55" s="356"/>
      <c r="E55" s="356"/>
      <c r="F55" s="356"/>
      <c r="G55" s="356"/>
      <c r="H55" s="356"/>
      <c r="I55" s="665"/>
      <c r="J55" s="665"/>
      <c r="K55" s="665"/>
      <c r="L55" s="665"/>
      <c r="M55" s="665"/>
    </row>
    <row r="56" spans="1:17" ht="18" customHeight="1">
      <c r="A56" s="356"/>
      <c r="B56" s="356"/>
    </row>
    <row r="57" spans="1:17" ht="18" customHeight="1">
      <c r="A57" s="356"/>
      <c r="B57" s="356"/>
    </row>
    <row r="58" spans="1:17" ht="18" customHeight="1">
      <c r="A58" s="356"/>
      <c r="B58" s="356"/>
    </row>
    <row r="59" spans="1:17" ht="18" customHeight="1">
      <c r="A59" s="356"/>
      <c r="B59" s="356"/>
    </row>
    <row r="60" spans="1:17" ht="18" customHeight="1"/>
  </sheetData>
  <mergeCells count="14">
    <mergeCell ref="A9:B9"/>
    <mergeCell ref="A14:B14"/>
    <mergeCell ref="C6:D6"/>
    <mergeCell ref="F6:G6"/>
    <mergeCell ref="I6:J6"/>
    <mergeCell ref="L4:M4"/>
    <mergeCell ref="L6:M6"/>
    <mergeCell ref="C5:D5"/>
    <mergeCell ref="F5:G5"/>
    <mergeCell ref="I5:J5"/>
    <mergeCell ref="L5:M5"/>
    <mergeCell ref="C4:D4"/>
    <mergeCell ref="F4:G4"/>
    <mergeCell ref="I4:J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37" workbookViewId="0"/>
  </sheetViews>
  <sheetFormatPr defaultColWidth="7.109375" defaultRowHeight="12"/>
  <cols>
    <col min="1" max="1" width="1.21875" style="629" customWidth="1"/>
    <col min="2" max="2" width="22" style="630" customWidth="1"/>
    <col min="3" max="4" width="5" style="629" customWidth="1"/>
    <col min="5" max="5" width="0.44140625" style="629" customWidth="1"/>
    <col min="6" max="7" width="5.21875" style="629" customWidth="1"/>
    <col min="8" max="8" width="0.5546875" style="629" customWidth="1"/>
    <col min="9" max="10" width="6.21875" style="629" customWidth="1"/>
    <col min="11" max="11" width="0.44140625" style="629" customWidth="1"/>
    <col min="12" max="13" width="6.33203125" style="629" customWidth="1"/>
    <col min="14" max="16384" width="7.109375" style="629"/>
  </cols>
  <sheetData>
    <row r="1" spans="1:15" s="660" customFormat="1" ht="16.5">
      <c r="A1" s="663" t="s">
        <v>751</v>
      </c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</row>
    <row r="2" spans="1:15" ht="6" customHeight="1"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</row>
    <row r="3" spans="1:15" ht="18" customHeight="1">
      <c r="B3" s="658"/>
      <c r="C3" s="636"/>
      <c r="D3" s="636"/>
      <c r="E3" s="636"/>
      <c r="F3" s="636"/>
      <c r="G3" s="657"/>
      <c r="H3" s="657"/>
      <c r="I3" s="657"/>
      <c r="J3" s="657"/>
      <c r="K3" s="657"/>
      <c r="L3" s="656"/>
      <c r="M3" s="655" t="s">
        <v>507</v>
      </c>
    </row>
    <row r="4" spans="1:15" ht="15.75" customHeight="1">
      <c r="A4" s="654"/>
      <c r="B4" s="653"/>
      <c r="C4" s="1003" t="s">
        <v>129</v>
      </c>
      <c r="D4" s="1003"/>
      <c r="E4" s="681"/>
      <c r="F4" s="1003" t="s">
        <v>129</v>
      </c>
      <c r="G4" s="1003"/>
      <c r="H4" s="1003"/>
      <c r="I4" s="1003" t="s">
        <v>645</v>
      </c>
      <c r="J4" s="1003"/>
      <c r="K4" s="680"/>
      <c r="L4" s="1003" t="s">
        <v>644</v>
      </c>
      <c r="M4" s="1003"/>
    </row>
    <row r="5" spans="1:15" ht="15.75" customHeight="1">
      <c r="B5" s="648"/>
      <c r="C5" s="1002" t="s">
        <v>126</v>
      </c>
      <c r="D5" s="1002"/>
      <c r="E5" s="679"/>
      <c r="F5" s="1002" t="s">
        <v>125</v>
      </c>
      <c r="G5" s="1002"/>
      <c r="H5" s="1002"/>
      <c r="I5" s="1002" t="s">
        <v>149</v>
      </c>
      <c r="J5" s="1002"/>
      <c r="K5" s="677"/>
      <c r="L5" s="1002" t="s">
        <v>149</v>
      </c>
      <c r="M5" s="1002"/>
    </row>
    <row r="6" spans="1:15" ht="15.75" customHeight="1">
      <c r="B6" s="648"/>
      <c r="C6" s="1001" t="s">
        <v>618</v>
      </c>
      <c r="D6" s="1001"/>
      <c r="E6" s="679"/>
      <c r="F6" s="1001" t="s">
        <v>618</v>
      </c>
      <c r="G6" s="1001"/>
      <c r="H6" s="728"/>
      <c r="I6" s="1001" t="s">
        <v>390</v>
      </c>
      <c r="J6" s="1001"/>
      <c r="K6" s="677"/>
      <c r="L6" s="1001" t="s">
        <v>390</v>
      </c>
      <c r="M6" s="1001"/>
    </row>
    <row r="7" spans="1:15" ht="15.75" customHeight="1">
      <c r="B7" s="648"/>
      <c r="C7" s="675" t="s">
        <v>234</v>
      </c>
      <c r="D7" s="675" t="s">
        <v>233</v>
      </c>
      <c r="E7" s="675"/>
      <c r="F7" s="676" t="s">
        <v>234</v>
      </c>
      <c r="G7" s="675" t="s">
        <v>233</v>
      </c>
      <c r="H7" s="675"/>
      <c r="I7" s="676" t="s">
        <v>234</v>
      </c>
      <c r="J7" s="675" t="s">
        <v>233</v>
      </c>
      <c r="K7" s="675"/>
      <c r="L7" s="674" t="s">
        <v>234</v>
      </c>
      <c r="M7" s="674" t="s">
        <v>233</v>
      </c>
    </row>
    <row r="8" spans="1:15" ht="7.5" customHeight="1">
      <c r="B8" s="648"/>
      <c r="C8" s="636"/>
      <c r="D8" s="632"/>
      <c r="E8" s="632"/>
      <c r="F8" s="636"/>
      <c r="G8" s="636"/>
      <c r="H8" s="636"/>
      <c r="I8" s="636"/>
      <c r="J8" s="636"/>
      <c r="K8" s="636"/>
      <c r="L8" s="636"/>
      <c r="M8" s="636"/>
    </row>
    <row r="9" spans="1:15" s="697" customFormat="1" ht="15.75" customHeight="1">
      <c r="A9" s="699" t="s">
        <v>232</v>
      </c>
      <c r="C9" s="357"/>
      <c r="D9" s="693">
        <v>20500</v>
      </c>
      <c r="E9" s="693"/>
      <c r="F9" s="693"/>
      <c r="G9" s="693">
        <v>117174.209929</v>
      </c>
      <c r="H9" s="693"/>
      <c r="I9" s="695"/>
      <c r="J9" s="695">
        <v>105.33083788252966</v>
      </c>
      <c r="K9" s="696"/>
      <c r="L9" s="695"/>
      <c r="M9" s="695">
        <v>96.962386250067226</v>
      </c>
      <c r="N9" s="698"/>
      <c r="O9" s="698"/>
    </row>
    <row r="10" spans="1:15" ht="16.5" customHeight="1">
      <c r="B10" s="641" t="s">
        <v>231</v>
      </c>
      <c r="C10" s="357"/>
      <c r="D10" s="693">
        <v>9500</v>
      </c>
      <c r="E10" s="693"/>
      <c r="F10" s="693"/>
      <c r="G10" s="693">
        <v>51554.580134000003</v>
      </c>
      <c r="H10" s="693"/>
      <c r="I10" s="695"/>
      <c r="J10" s="695">
        <v>116.46416475344394</v>
      </c>
      <c r="K10" s="696"/>
      <c r="L10" s="695"/>
      <c r="M10" s="695">
        <v>100.10415011080845</v>
      </c>
      <c r="N10" s="694"/>
      <c r="O10" s="694"/>
    </row>
    <row r="11" spans="1:15" ht="16.5" customHeight="1">
      <c r="B11" s="641" t="s">
        <v>230</v>
      </c>
      <c r="C11" s="357"/>
      <c r="D11" s="693">
        <v>11000</v>
      </c>
      <c r="E11" s="693"/>
      <c r="F11" s="693"/>
      <c r="G11" s="693">
        <v>65619</v>
      </c>
      <c r="H11" s="693"/>
      <c r="I11" s="695"/>
      <c r="J11" s="695">
        <v>97.298026059034356</v>
      </c>
      <c r="K11" s="696"/>
      <c r="L11" s="695"/>
      <c r="M11" s="695">
        <v>94.629039055440117</v>
      </c>
      <c r="N11" s="694"/>
      <c r="O11" s="694"/>
    </row>
    <row r="12" spans="1:15" ht="16.5" customHeight="1">
      <c r="A12" s="637" t="s">
        <v>506</v>
      </c>
      <c r="C12" s="357"/>
      <c r="D12" s="357"/>
      <c r="E12" s="693"/>
      <c r="F12" s="357"/>
      <c r="G12" s="357"/>
      <c r="H12" s="357"/>
      <c r="I12" s="361"/>
      <c r="J12" s="358"/>
      <c r="K12" s="357"/>
      <c r="L12" s="361"/>
      <c r="M12" s="358"/>
      <c r="N12" s="691"/>
    </row>
    <row r="13" spans="1:15" ht="16.5" customHeight="1">
      <c r="B13" s="634" t="s">
        <v>53</v>
      </c>
      <c r="C13" s="357"/>
      <c r="D13" s="357">
        <v>150</v>
      </c>
      <c r="E13" s="357"/>
      <c r="F13" s="357"/>
      <c r="G13" s="357">
        <v>848.96692199999995</v>
      </c>
      <c r="H13" s="357"/>
      <c r="I13" s="361"/>
      <c r="J13" s="361">
        <v>100.31147716775359</v>
      </c>
      <c r="K13" s="357"/>
      <c r="L13" s="361"/>
      <c r="M13" s="361">
        <v>96.552952146699482</v>
      </c>
      <c r="N13" s="691"/>
    </row>
    <row r="14" spans="1:15" ht="16.5" customHeight="1">
      <c r="B14" s="634" t="s">
        <v>251</v>
      </c>
      <c r="C14" s="357"/>
      <c r="D14" s="357">
        <v>100</v>
      </c>
      <c r="E14" s="357"/>
      <c r="F14" s="357"/>
      <c r="G14" s="357">
        <v>566.76435900000001</v>
      </c>
      <c r="H14" s="357"/>
      <c r="I14" s="361"/>
      <c r="J14" s="361">
        <v>133.43842587919775</v>
      </c>
      <c r="K14" s="690"/>
      <c r="L14" s="361"/>
      <c r="M14" s="361">
        <v>108.90421477974932</v>
      </c>
      <c r="N14" s="691"/>
    </row>
    <row r="15" spans="1:15" ht="16.5" customHeight="1">
      <c r="B15" s="634" t="s">
        <v>228</v>
      </c>
      <c r="C15" s="357"/>
      <c r="D15" s="357">
        <v>110</v>
      </c>
      <c r="E15" s="357"/>
      <c r="F15" s="357"/>
      <c r="G15" s="357">
        <v>586.29221000000007</v>
      </c>
      <c r="H15" s="357"/>
      <c r="I15" s="361"/>
      <c r="J15" s="361">
        <v>74.699112484225665</v>
      </c>
      <c r="K15" s="690"/>
      <c r="L15" s="361"/>
      <c r="M15" s="361">
        <v>59.320853508812888</v>
      </c>
      <c r="N15" s="691"/>
    </row>
    <row r="16" spans="1:15" ht="16.5" customHeight="1">
      <c r="B16" s="634" t="s">
        <v>250</v>
      </c>
      <c r="C16" s="357">
        <v>250</v>
      </c>
      <c r="D16" s="357">
        <v>68.418983966282866</v>
      </c>
      <c r="E16" s="357"/>
      <c r="F16" s="357">
        <v>1813.7560000000001</v>
      </c>
      <c r="G16" s="357">
        <v>469.59701996628291</v>
      </c>
      <c r="H16" s="357"/>
      <c r="I16" s="361">
        <v>123.25714398406531</v>
      </c>
      <c r="J16" s="361">
        <v>123.66543272858954</v>
      </c>
      <c r="K16" s="690"/>
      <c r="L16" s="361">
        <v>149.34018820712501</v>
      </c>
      <c r="M16" s="361">
        <v>137.60748325913696</v>
      </c>
      <c r="N16" s="691"/>
    </row>
    <row r="17" spans="2:14" ht="16.5" customHeight="1">
      <c r="B17" s="634" t="s">
        <v>12</v>
      </c>
      <c r="C17" s="357">
        <v>1400</v>
      </c>
      <c r="D17" s="357">
        <v>295.10428829058873</v>
      </c>
      <c r="E17" s="357"/>
      <c r="F17" s="357">
        <v>4678.7039999999997</v>
      </c>
      <c r="G17" s="357">
        <v>982.21660929058862</v>
      </c>
      <c r="H17" s="357"/>
      <c r="I17" s="361">
        <v>300.13034232009329</v>
      </c>
      <c r="J17" s="361">
        <v>312.16484633862581</v>
      </c>
      <c r="K17" s="690"/>
      <c r="L17" s="361">
        <v>102.30629016852851</v>
      </c>
      <c r="M17" s="361">
        <v>102.71695882772526</v>
      </c>
      <c r="N17" s="691"/>
    </row>
    <row r="18" spans="2:14" ht="16.5" customHeight="1">
      <c r="B18" s="634" t="s">
        <v>248</v>
      </c>
      <c r="C18" s="357"/>
      <c r="D18" s="357">
        <v>280</v>
      </c>
      <c r="E18" s="357"/>
      <c r="F18" s="357"/>
      <c r="G18" s="357">
        <v>1697.824828</v>
      </c>
      <c r="H18" s="357"/>
      <c r="I18" s="361"/>
      <c r="J18" s="361">
        <v>99.37350999847105</v>
      </c>
      <c r="K18" s="690"/>
      <c r="L18" s="361"/>
      <c r="M18" s="361">
        <v>89.674996552187309</v>
      </c>
      <c r="N18" s="691"/>
    </row>
    <row r="19" spans="2:14" ht="16.5" customHeight="1">
      <c r="B19" s="634" t="s">
        <v>221</v>
      </c>
      <c r="C19" s="357">
        <v>6000</v>
      </c>
      <c r="D19" s="357">
        <v>365.40965180508113</v>
      </c>
      <c r="E19" s="357"/>
      <c r="F19" s="357">
        <v>31267.508999999998</v>
      </c>
      <c r="G19" s="357">
        <v>2214.0437778050809</v>
      </c>
      <c r="H19" s="357"/>
      <c r="I19" s="361">
        <v>153.82138465908565</v>
      </c>
      <c r="J19" s="361">
        <v>102.20458667051638</v>
      </c>
      <c r="K19" s="690"/>
      <c r="L19" s="361">
        <v>152.30308946612368</v>
      </c>
      <c r="M19" s="361">
        <v>112.46366453162028</v>
      </c>
      <c r="N19" s="691"/>
    </row>
    <row r="20" spans="2:14" ht="16.5" customHeight="1">
      <c r="B20" s="634" t="s">
        <v>343</v>
      </c>
      <c r="C20" s="357">
        <v>800</v>
      </c>
      <c r="D20" s="357">
        <v>166.84266977785344</v>
      </c>
      <c r="E20" s="357"/>
      <c r="F20" s="357">
        <v>6350.6580000000004</v>
      </c>
      <c r="G20" s="357">
        <v>2073.4574147778535</v>
      </c>
      <c r="H20" s="357"/>
      <c r="I20" s="361">
        <v>144.6395672384148</v>
      </c>
      <c r="J20" s="361">
        <v>62.248598597067769</v>
      </c>
      <c r="K20" s="690"/>
      <c r="L20" s="361">
        <v>146.6785598720264</v>
      </c>
      <c r="M20" s="361">
        <v>99.946981545640895</v>
      </c>
      <c r="N20" s="691"/>
    </row>
    <row r="21" spans="2:14" ht="16.5" customHeight="1">
      <c r="B21" s="634" t="s">
        <v>219</v>
      </c>
      <c r="C21" s="357">
        <v>800</v>
      </c>
      <c r="D21" s="357">
        <v>264.09837663055214</v>
      </c>
      <c r="E21" s="357"/>
      <c r="F21" s="357">
        <v>3980.4349999999999</v>
      </c>
      <c r="G21" s="357">
        <v>1586.338690630552</v>
      </c>
      <c r="H21" s="357"/>
      <c r="I21" s="361">
        <v>130.51401312644686</v>
      </c>
      <c r="J21" s="361">
        <v>73.716261070769619</v>
      </c>
      <c r="K21" s="690"/>
      <c r="L21" s="361">
        <v>87.64678681918771</v>
      </c>
      <c r="M21" s="361">
        <v>56.476945709848692</v>
      </c>
      <c r="N21" s="691"/>
    </row>
    <row r="22" spans="2:14" ht="16.5" customHeight="1">
      <c r="B22" s="634" t="s">
        <v>218</v>
      </c>
      <c r="C22" s="357"/>
      <c r="D22" s="357">
        <v>350</v>
      </c>
      <c r="E22" s="357"/>
      <c r="F22" s="357"/>
      <c r="G22" s="357">
        <v>2353.488327</v>
      </c>
      <c r="H22" s="357"/>
      <c r="I22" s="361"/>
      <c r="J22" s="361">
        <v>87.782750874047835</v>
      </c>
      <c r="K22" s="690"/>
      <c r="L22" s="361"/>
      <c r="M22" s="361">
        <v>91.98704836415871</v>
      </c>
      <c r="N22" s="691"/>
    </row>
    <row r="23" spans="2:14" ht="16.5" customHeight="1">
      <c r="B23" s="634" t="s">
        <v>246</v>
      </c>
      <c r="C23" s="357"/>
      <c r="D23" s="357">
        <v>420</v>
      </c>
      <c r="E23" s="357"/>
      <c r="F23" s="357"/>
      <c r="G23" s="357">
        <v>2648.151762</v>
      </c>
      <c r="H23" s="357"/>
      <c r="I23" s="361"/>
      <c r="J23" s="361">
        <v>99.058896846869231</v>
      </c>
      <c r="K23" s="690"/>
      <c r="L23" s="361"/>
      <c r="M23" s="361">
        <v>104.59937229169066</v>
      </c>
      <c r="N23" s="691"/>
    </row>
    <row r="24" spans="2:14" ht="16.5" customHeight="1">
      <c r="B24" s="634" t="s">
        <v>245</v>
      </c>
      <c r="C24" s="357"/>
      <c r="D24" s="357">
        <v>330</v>
      </c>
      <c r="E24" s="357"/>
      <c r="F24" s="357"/>
      <c r="G24" s="357">
        <v>1600.76794</v>
      </c>
      <c r="H24" s="357"/>
      <c r="I24" s="361"/>
      <c r="J24" s="361">
        <v>134.78334343357503</v>
      </c>
      <c r="K24" s="690"/>
      <c r="L24" s="361"/>
      <c r="M24" s="361">
        <v>105.84616026305069</v>
      </c>
      <c r="N24" s="691"/>
    </row>
    <row r="25" spans="2:14" ht="16.5" customHeight="1">
      <c r="B25" s="634" t="s">
        <v>244</v>
      </c>
      <c r="C25" s="357">
        <v>330</v>
      </c>
      <c r="D25" s="357">
        <v>84.734744775376527</v>
      </c>
      <c r="E25" s="357"/>
      <c r="F25" s="357">
        <v>2026.1590000000001</v>
      </c>
      <c r="G25" s="357">
        <v>518.81401577537656</v>
      </c>
      <c r="H25" s="357"/>
      <c r="I25" s="361">
        <v>120.63916824777093</v>
      </c>
      <c r="J25" s="361">
        <v>107.13187758967015</v>
      </c>
      <c r="K25" s="690"/>
      <c r="L25" s="361">
        <v>100.76628085725186</v>
      </c>
      <c r="M25" s="361">
        <v>90.303523364899192</v>
      </c>
      <c r="N25" s="691"/>
    </row>
    <row r="26" spans="2:14" ht="16.5" customHeight="1">
      <c r="B26" s="634" t="s">
        <v>243</v>
      </c>
      <c r="C26" s="357">
        <v>550</v>
      </c>
      <c r="D26" s="357">
        <v>596.05664164809821</v>
      </c>
      <c r="E26" s="357"/>
      <c r="F26" s="357">
        <v>3147.9520000000002</v>
      </c>
      <c r="G26" s="357">
        <v>3896.7962776480981</v>
      </c>
      <c r="H26" s="357"/>
      <c r="I26" s="361">
        <v>114.22163150024922</v>
      </c>
      <c r="J26" s="361">
        <v>84.596070731237432</v>
      </c>
      <c r="K26" s="690"/>
      <c r="L26" s="361">
        <v>105.31906173604459</v>
      </c>
      <c r="M26" s="361">
        <v>88.894212252956635</v>
      </c>
      <c r="N26" s="691"/>
    </row>
    <row r="27" spans="2:14" ht="16.5" customHeight="1">
      <c r="B27" s="634" t="s">
        <v>216</v>
      </c>
      <c r="C27" s="357"/>
      <c r="D27" s="357">
        <v>540</v>
      </c>
      <c r="E27" s="357"/>
      <c r="F27" s="357"/>
      <c r="G27" s="357">
        <v>3228.8040129999999</v>
      </c>
      <c r="H27" s="357"/>
      <c r="I27" s="361"/>
      <c r="J27" s="361">
        <v>107.45322191630797</v>
      </c>
      <c r="K27" s="690"/>
      <c r="L27" s="361"/>
      <c r="M27" s="361">
        <v>105.44895745590253</v>
      </c>
      <c r="N27" s="691"/>
    </row>
    <row r="28" spans="2:14" ht="16.5" customHeight="1">
      <c r="B28" s="634" t="s">
        <v>215</v>
      </c>
      <c r="C28" s="357">
        <v>80</v>
      </c>
      <c r="D28" s="357">
        <v>91.134971486707187</v>
      </c>
      <c r="E28" s="357"/>
      <c r="F28" s="357">
        <v>382.31599999999997</v>
      </c>
      <c r="G28" s="357">
        <v>539.85072048670725</v>
      </c>
      <c r="H28" s="357"/>
      <c r="I28" s="361">
        <v>164.50412288457977</v>
      </c>
      <c r="J28" s="361">
        <v>108.27082754199624</v>
      </c>
      <c r="K28" s="690"/>
      <c r="L28" s="361">
        <v>122.21362674458003</v>
      </c>
      <c r="M28" s="361">
        <v>99.049397039266623</v>
      </c>
      <c r="N28" s="691"/>
    </row>
    <row r="29" spans="2:14" ht="16.5" customHeight="1">
      <c r="B29" s="634" t="s">
        <v>213</v>
      </c>
      <c r="C29" s="357"/>
      <c r="D29" s="357">
        <v>210</v>
      </c>
      <c r="E29" s="357"/>
      <c r="F29" s="357"/>
      <c r="G29" s="357">
        <v>1128.8845780000001</v>
      </c>
      <c r="H29" s="357"/>
      <c r="I29" s="361"/>
      <c r="J29" s="361">
        <v>96.307540464920166</v>
      </c>
      <c r="K29" s="690"/>
      <c r="L29" s="361"/>
      <c r="M29" s="361">
        <v>91.51122216580751</v>
      </c>
      <c r="N29" s="691"/>
    </row>
    <row r="30" spans="2:14" ht="16.5" customHeight="1">
      <c r="B30" s="634" t="s">
        <v>242</v>
      </c>
      <c r="C30" s="357">
        <v>170</v>
      </c>
      <c r="D30" s="357">
        <v>135.9318135077429</v>
      </c>
      <c r="E30" s="357"/>
      <c r="F30" s="357">
        <v>1002.388</v>
      </c>
      <c r="G30" s="357">
        <v>817.54296050774292</v>
      </c>
      <c r="H30" s="357"/>
      <c r="I30" s="361">
        <v>111.2609133866513</v>
      </c>
      <c r="J30" s="361">
        <v>96.533428433133935</v>
      </c>
      <c r="K30" s="690"/>
      <c r="L30" s="361">
        <v>109.410698887761</v>
      </c>
      <c r="M30" s="361">
        <v>95.82694511414239</v>
      </c>
      <c r="N30" s="691"/>
    </row>
    <row r="31" spans="2:14" ht="16.5" customHeight="1">
      <c r="B31" s="634" t="s">
        <v>241</v>
      </c>
      <c r="C31" s="357">
        <v>130</v>
      </c>
      <c r="D31" s="357">
        <v>200.14672014202711</v>
      </c>
      <c r="E31" s="357"/>
      <c r="F31" s="357">
        <v>793.19100000000003</v>
      </c>
      <c r="G31" s="357">
        <v>1283.403727142027</v>
      </c>
      <c r="H31" s="357"/>
      <c r="I31" s="361">
        <v>90.485769372655184</v>
      </c>
      <c r="J31" s="361">
        <v>77.411193650206769</v>
      </c>
      <c r="K31" s="690"/>
      <c r="L31" s="361">
        <v>97.833503544839644</v>
      </c>
      <c r="M31" s="361">
        <v>85.999866780470384</v>
      </c>
      <c r="N31" s="691"/>
    </row>
    <row r="32" spans="2:14" ht="16.5" customHeight="1">
      <c r="B32" s="634" t="s">
        <v>240</v>
      </c>
      <c r="C32" s="357">
        <v>80</v>
      </c>
      <c r="D32" s="357">
        <v>140</v>
      </c>
      <c r="E32" s="357"/>
      <c r="F32" s="357">
        <v>484.185</v>
      </c>
      <c r="G32" s="357">
        <v>971.91806899999995</v>
      </c>
      <c r="H32" s="357"/>
      <c r="I32" s="361">
        <v>94.718272338712538</v>
      </c>
      <c r="J32" s="361">
        <v>71.177856145953172</v>
      </c>
      <c r="K32" s="690"/>
      <c r="L32" s="361">
        <v>91.551719247823172</v>
      </c>
      <c r="M32" s="361">
        <v>80.047645096750628</v>
      </c>
      <c r="N32" s="691"/>
    </row>
    <row r="33" spans="2:15" ht="16.5" customHeight="1">
      <c r="B33" s="634" t="s">
        <v>239</v>
      </c>
      <c r="C33" s="357"/>
      <c r="D33" s="357">
        <v>1050</v>
      </c>
      <c r="E33" s="357"/>
      <c r="F33" s="357"/>
      <c r="G33" s="357">
        <v>5559.0014499999997</v>
      </c>
      <c r="H33" s="357"/>
      <c r="I33" s="361"/>
      <c r="J33" s="361">
        <v>93.837878083635658</v>
      </c>
      <c r="K33" s="690"/>
      <c r="L33" s="361"/>
      <c r="M33" s="361">
        <v>84.680017769540328</v>
      </c>
      <c r="N33" s="691"/>
    </row>
    <row r="34" spans="2:15" ht="16.5" customHeight="1">
      <c r="B34" s="634" t="s">
        <v>238</v>
      </c>
      <c r="C34" s="357"/>
      <c r="D34" s="357">
        <v>410</v>
      </c>
      <c r="E34" s="357"/>
      <c r="F34" s="357"/>
      <c r="G34" s="357">
        <v>2517.6754500000002</v>
      </c>
      <c r="H34" s="357"/>
      <c r="I34" s="361"/>
      <c r="J34" s="361">
        <v>85.891376314552588</v>
      </c>
      <c r="K34" s="690"/>
      <c r="L34" s="361"/>
      <c r="M34" s="361">
        <v>85.828339954695082</v>
      </c>
      <c r="N34" s="691"/>
    </row>
    <row r="35" spans="2:15" ht="16.5" customHeight="1">
      <c r="B35" s="634" t="s">
        <v>656</v>
      </c>
      <c r="C35" s="357"/>
      <c r="D35" s="357">
        <v>110</v>
      </c>
      <c r="E35" s="357"/>
      <c r="F35" s="357"/>
      <c r="G35" s="357">
        <v>646.53700400000002</v>
      </c>
      <c r="H35" s="357"/>
      <c r="I35" s="361"/>
      <c r="J35" s="361">
        <v>127.12732261329487</v>
      </c>
      <c r="K35" s="690"/>
      <c r="L35" s="361"/>
      <c r="M35" s="361">
        <v>131.80466987450748</v>
      </c>
      <c r="N35" s="691"/>
    </row>
    <row r="36" spans="2:15" ht="16.5" customHeight="1">
      <c r="B36" s="634" t="s">
        <v>655</v>
      </c>
      <c r="C36" s="357">
        <v>450</v>
      </c>
      <c r="D36" s="357">
        <v>112.85450110016261</v>
      </c>
      <c r="E36" s="357"/>
      <c r="F36" s="357">
        <v>2612.84</v>
      </c>
      <c r="G36" s="357">
        <v>666.59367110016251</v>
      </c>
      <c r="H36" s="357"/>
      <c r="I36" s="361">
        <v>106.20396353191902</v>
      </c>
      <c r="J36" s="361">
        <v>87.84747171956478</v>
      </c>
      <c r="K36" s="690"/>
      <c r="L36" s="361">
        <v>108.69510051688455</v>
      </c>
      <c r="M36" s="361">
        <v>87.441927170601545</v>
      </c>
      <c r="N36" s="691"/>
    </row>
    <row r="37" spans="2:15" ht="16.5" customHeight="1">
      <c r="B37" s="634" t="s">
        <v>237</v>
      </c>
      <c r="C37" s="357">
        <v>1250</v>
      </c>
      <c r="D37" s="357">
        <v>669.92922791174317</v>
      </c>
      <c r="E37" s="357"/>
      <c r="F37" s="357">
        <v>6759.81</v>
      </c>
      <c r="G37" s="357">
        <v>4031.835442911743</v>
      </c>
      <c r="H37" s="357"/>
      <c r="I37" s="361">
        <v>120.36220357196505</v>
      </c>
      <c r="J37" s="361">
        <v>93.120587161548016</v>
      </c>
      <c r="K37" s="690"/>
      <c r="L37" s="361">
        <v>94.570798095044367</v>
      </c>
      <c r="M37" s="361">
        <v>83.749266442166999</v>
      </c>
      <c r="N37" s="691"/>
    </row>
    <row r="38" spans="2:15" ht="16.5" customHeight="1">
      <c r="B38" s="634" t="s">
        <v>639</v>
      </c>
      <c r="C38" s="357"/>
      <c r="D38" s="357">
        <v>350</v>
      </c>
      <c r="E38" s="357"/>
      <c r="F38" s="357"/>
      <c r="G38" s="357">
        <v>1932.5088209999999</v>
      </c>
      <c r="H38" s="357"/>
      <c r="I38" s="361"/>
      <c r="J38" s="361">
        <v>118.22766115703696</v>
      </c>
      <c r="K38" s="690"/>
      <c r="L38" s="361"/>
      <c r="M38" s="361">
        <v>102.04109297767174</v>
      </c>
      <c r="N38" s="691"/>
    </row>
    <row r="39" spans="2:15" ht="16.5" customHeight="1">
      <c r="B39" s="634" t="s">
        <v>236</v>
      </c>
      <c r="C39" s="357">
        <v>150</v>
      </c>
      <c r="D39" s="357">
        <v>458.55982681524597</v>
      </c>
      <c r="E39" s="357"/>
      <c r="F39" s="357">
        <v>890.02300000000002</v>
      </c>
      <c r="G39" s="357">
        <v>2869.2680348152462</v>
      </c>
      <c r="H39" s="357"/>
      <c r="I39" s="361">
        <v>103.90330066151768</v>
      </c>
      <c r="J39" s="361">
        <v>90.488899480863736</v>
      </c>
      <c r="K39" s="690"/>
      <c r="L39" s="361">
        <v>103.00381451459839</v>
      </c>
      <c r="M39" s="361">
        <v>90.95771902490651</v>
      </c>
      <c r="N39" s="691"/>
    </row>
    <row r="40" spans="2:15" ht="16.5" customHeight="1">
      <c r="B40" s="634" t="s">
        <v>654</v>
      </c>
      <c r="C40" s="357"/>
      <c r="D40" s="357">
        <v>110</v>
      </c>
      <c r="E40" s="357"/>
      <c r="F40" s="357"/>
      <c r="G40" s="357">
        <v>639.107936</v>
      </c>
      <c r="H40" s="357"/>
      <c r="I40" s="361"/>
      <c r="J40" s="361">
        <v>81.175419483758134</v>
      </c>
      <c r="K40" s="690"/>
      <c r="L40" s="361"/>
      <c r="M40" s="361">
        <v>87.030180330013792</v>
      </c>
      <c r="N40" s="691"/>
    </row>
    <row r="41" spans="2:15" ht="16.5" customHeight="1">
      <c r="B41" s="634" t="s">
        <v>209</v>
      </c>
      <c r="C41" s="357"/>
      <c r="D41" s="357">
        <v>5000</v>
      </c>
      <c r="E41" s="357"/>
      <c r="F41" s="357"/>
      <c r="G41" s="357">
        <v>27040.333185</v>
      </c>
      <c r="H41" s="357"/>
      <c r="I41" s="361"/>
      <c r="J41" s="361">
        <v>130.82057262525163</v>
      </c>
      <c r="K41" s="690"/>
      <c r="L41" s="361"/>
      <c r="M41" s="361">
        <v>113.31413693867769</v>
      </c>
      <c r="N41" s="691"/>
    </row>
    <row r="42" spans="2:15" ht="16.5" customHeight="1">
      <c r="B42" s="634" t="s">
        <v>653</v>
      </c>
      <c r="C42" s="357"/>
      <c r="D42" s="357">
        <v>240</v>
      </c>
      <c r="E42" s="357"/>
      <c r="F42" s="357"/>
      <c r="G42" s="357">
        <v>1121.312981</v>
      </c>
      <c r="H42" s="357"/>
      <c r="I42" s="361"/>
      <c r="J42" s="361">
        <v>148.65140472604438</v>
      </c>
      <c r="K42" s="690"/>
      <c r="L42" s="361"/>
      <c r="M42" s="361">
        <v>104.6984054625847</v>
      </c>
      <c r="N42" s="692"/>
      <c r="O42" s="692"/>
    </row>
    <row r="43" spans="2:15" ht="16.5" customHeight="1">
      <c r="B43" s="634" t="s">
        <v>449</v>
      </c>
      <c r="C43" s="357"/>
      <c r="D43" s="357">
        <v>1100</v>
      </c>
      <c r="E43" s="357"/>
      <c r="F43" s="357"/>
      <c r="G43" s="357">
        <v>6032.89876</v>
      </c>
      <c r="H43" s="357"/>
      <c r="I43" s="361"/>
      <c r="J43" s="361">
        <v>114.60496155780248</v>
      </c>
      <c r="K43" s="690"/>
      <c r="L43" s="361"/>
      <c r="M43" s="361">
        <v>103.74713664963508</v>
      </c>
      <c r="N43" s="691"/>
    </row>
    <row r="44" spans="2:15" ht="16.5" customHeight="1">
      <c r="B44" s="634" t="s">
        <v>647</v>
      </c>
      <c r="C44" s="357"/>
      <c r="D44" s="357">
        <v>200</v>
      </c>
      <c r="E44" s="357"/>
      <c r="F44" s="357"/>
      <c r="G44" s="357">
        <v>1056.754265</v>
      </c>
      <c r="H44" s="357"/>
      <c r="I44" s="361"/>
      <c r="J44" s="361">
        <v>102.17525028427836</v>
      </c>
      <c r="K44" s="690"/>
      <c r="L44" s="361"/>
      <c r="M44" s="361">
        <v>90.686601299032816</v>
      </c>
      <c r="N44" s="691"/>
    </row>
    <row r="45" spans="2:15" ht="16.5" customHeight="1">
      <c r="B45" s="634" t="s">
        <v>637</v>
      </c>
      <c r="C45" s="357"/>
      <c r="D45" s="357">
        <v>3000</v>
      </c>
      <c r="E45" s="357"/>
      <c r="F45" s="357"/>
      <c r="G45" s="357">
        <v>16866.509833</v>
      </c>
      <c r="H45" s="357"/>
      <c r="I45" s="361"/>
      <c r="J45" s="361">
        <v>107.02211647282863</v>
      </c>
      <c r="K45" s="690"/>
      <c r="L45" s="361"/>
      <c r="M45" s="361">
        <v>95.805027363088172</v>
      </c>
    </row>
    <row r="46" spans="2:15" ht="16.5" customHeight="1">
      <c r="B46" s="634" t="s">
        <v>208</v>
      </c>
      <c r="C46" s="357"/>
      <c r="D46" s="357">
        <v>150</v>
      </c>
      <c r="E46" s="357"/>
      <c r="F46" s="357"/>
      <c r="G46" s="357">
        <v>844.368921</v>
      </c>
      <c r="H46" s="357"/>
      <c r="I46" s="361"/>
      <c r="J46" s="361">
        <v>114.31331147876203</v>
      </c>
      <c r="K46" s="690"/>
      <c r="L46" s="361"/>
      <c r="M46" s="361">
        <v>105.64706617908743</v>
      </c>
    </row>
    <row r="47" spans="2:15" ht="16.5" customHeight="1">
      <c r="B47" s="634" t="s">
        <v>92</v>
      </c>
      <c r="C47" s="357"/>
      <c r="D47" s="357">
        <v>288.10724081632657</v>
      </c>
      <c r="E47" s="357"/>
      <c r="F47" s="357"/>
      <c r="G47" s="357">
        <v>2430.2823538163266</v>
      </c>
      <c r="H47" s="357"/>
      <c r="I47" s="361"/>
      <c r="J47" s="361">
        <v>52.898093692663195</v>
      </c>
      <c r="K47" s="690"/>
      <c r="L47" s="361"/>
      <c r="M47" s="361">
        <v>66.990939324528696</v>
      </c>
    </row>
    <row r="48" spans="2:15" ht="16.5" customHeight="1">
      <c r="B48" s="634" t="s">
        <v>778</v>
      </c>
      <c r="C48" s="357">
        <v>2700</v>
      </c>
      <c r="D48" s="357">
        <v>68.107240816326538</v>
      </c>
      <c r="E48" s="357"/>
      <c r="F48" s="357">
        <v>39498</v>
      </c>
      <c r="G48" s="357">
        <v>879.35126781632653</v>
      </c>
      <c r="H48" s="357"/>
      <c r="I48" s="361">
        <v>25.697154278100314</v>
      </c>
      <c r="J48" s="361">
        <v>26.85013216363879</v>
      </c>
      <c r="K48" s="690"/>
      <c r="L48" s="361">
        <v>53.033822522389464</v>
      </c>
      <c r="M48" s="361">
        <v>52.32404105439953</v>
      </c>
    </row>
    <row r="49" spans="2:13" ht="16.5" customHeight="1">
      <c r="B49" s="634" t="s">
        <v>235</v>
      </c>
      <c r="C49" s="357"/>
      <c r="D49" s="357">
        <v>50</v>
      </c>
      <c r="E49" s="357"/>
      <c r="F49" s="357"/>
      <c r="G49" s="357">
        <v>363.94420700000001</v>
      </c>
      <c r="H49" s="357"/>
      <c r="I49" s="361"/>
      <c r="J49" s="361">
        <v>54.69139924039991</v>
      </c>
      <c r="K49" s="690"/>
      <c r="L49" s="361"/>
      <c r="M49" s="361">
        <v>68.943086028182663</v>
      </c>
    </row>
    <row r="50" spans="2:13" ht="16.5" customHeight="1">
      <c r="B50" s="689" t="s">
        <v>777</v>
      </c>
      <c r="C50" s="636"/>
      <c r="D50" s="636"/>
      <c r="E50" s="636"/>
      <c r="F50" s="636"/>
      <c r="G50" s="636"/>
      <c r="H50" s="636"/>
      <c r="I50" s="636"/>
      <c r="J50" s="636"/>
      <c r="K50" s="636"/>
      <c r="L50" s="636"/>
      <c r="M50" s="636"/>
    </row>
    <row r="51" spans="2:13">
      <c r="B51" s="658"/>
      <c r="C51" s="636"/>
      <c r="D51" s="636"/>
      <c r="E51" s="636"/>
      <c r="F51" s="636"/>
      <c r="G51" s="636"/>
      <c r="H51" s="636"/>
      <c r="I51" s="636"/>
      <c r="J51" s="636"/>
      <c r="K51" s="636"/>
      <c r="L51" s="636"/>
      <c r="M51" s="636"/>
    </row>
    <row r="52" spans="2:13" ht="13.5">
      <c r="B52" s="688"/>
    </row>
    <row r="69" spans="2:2">
      <c r="B69" s="629"/>
    </row>
    <row r="70" spans="2:2">
      <c r="B70" s="629"/>
    </row>
    <row r="71" spans="2:2">
      <c r="B71" s="629"/>
    </row>
    <row r="72" spans="2:2">
      <c r="B72" s="629"/>
    </row>
    <row r="73" spans="2:2">
      <c r="B73" s="629"/>
    </row>
    <row r="74" spans="2:2">
      <c r="B74" s="629"/>
    </row>
    <row r="75" spans="2:2">
      <c r="B75" s="629"/>
    </row>
    <row r="76" spans="2:2">
      <c r="B76" s="629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34" workbookViewId="0"/>
  </sheetViews>
  <sheetFormatPr defaultColWidth="8.88671875" defaultRowHeight="12"/>
  <cols>
    <col min="1" max="1" width="1.21875" style="700" customWidth="1"/>
    <col min="2" max="2" width="22" style="700" customWidth="1"/>
    <col min="3" max="4" width="5" style="700" customWidth="1"/>
    <col min="5" max="5" width="0.44140625" style="700" customWidth="1"/>
    <col min="6" max="7" width="5.21875" style="700" customWidth="1"/>
    <col min="8" max="8" width="0.5546875" style="700" customWidth="1"/>
    <col min="9" max="10" width="6.21875" style="700" customWidth="1"/>
    <col min="11" max="11" width="0.44140625" style="700" customWidth="1"/>
    <col min="12" max="13" width="6.33203125" style="700" customWidth="1"/>
    <col min="14" max="16384" width="8.88671875" style="700"/>
  </cols>
  <sheetData>
    <row r="1" spans="1:13" s="712" customFormat="1" ht="18" customHeight="1">
      <c r="A1" s="663" t="s">
        <v>752</v>
      </c>
      <c r="B1" s="714"/>
      <c r="C1" s="714"/>
      <c r="D1" s="714"/>
      <c r="E1" s="714"/>
      <c r="F1" s="714"/>
      <c r="G1" s="714"/>
      <c r="H1" s="714"/>
      <c r="I1" s="713"/>
      <c r="J1" s="713"/>
      <c r="K1" s="713"/>
      <c r="L1" s="713"/>
      <c r="M1" s="713"/>
    </row>
    <row r="2" spans="1:13" ht="13.5" customHeight="1">
      <c r="A2" s="711"/>
      <c r="B2" s="711"/>
      <c r="C2" s="711"/>
      <c r="D2" s="711"/>
      <c r="E2" s="711"/>
      <c r="F2" s="711"/>
      <c r="G2" s="711"/>
      <c r="H2" s="711"/>
      <c r="I2" s="710"/>
      <c r="J2" s="710"/>
      <c r="K2" s="710"/>
      <c r="L2" s="710"/>
      <c r="M2" s="710"/>
    </row>
    <row r="3" spans="1:13" s="677" customFormat="1" ht="16.5" customHeight="1">
      <c r="B3" s="683"/>
      <c r="G3" s="657"/>
      <c r="H3" s="657"/>
      <c r="I3" s="657"/>
      <c r="J3" s="682"/>
      <c r="K3" s="682"/>
      <c r="L3" s="682"/>
      <c r="M3" s="655" t="s">
        <v>652</v>
      </c>
    </row>
    <row r="4" spans="1:13" s="636" customFormat="1" ht="16.5" customHeight="1">
      <c r="A4" s="651"/>
      <c r="B4" s="653"/>
      <c r="C4" s="1003" t="s">
        <v>0</v>
      </c>
      <c r="D4" s="1003"/>
      <c r="E4" s="681"/>
      <c r="F4" s="1003" t="s">
        <v>129</v>
      </c>
      <c r="G4" s="1003"/>
      <c r="H4" s="681"/>
      <c r="I4" s="1000" t="s">
        <v>651</v>
      </c>
      <c r="J4" s="1000"/>
      <c r="K4" s="680"/>
      <c r="L4" s="1000" t="s">
        <v>650</v>
      </c>
      <c r="M4" s="1000"/>
    </row>
    <row r="5" spans="1:13" s="636" customFormat="1" ht="16.5" customHeight="1">
      <c r="B5" s="648"/>
      <c r="C5" s="1002" t="s">
        <v>176</v>
      </c>
      <c r="D5" s="1002"/>
      <c r="E5" s="679"/>
      <c r="F5" s="1002" t="s">
        <v>175</v>
      </c>
      <c r="G5" s="1002"/>
      <c r="H5" s="679"/>
      <c r="I5" s="1002" t="s">
        <v>149</v>
      </c>
      <c r="J5" s="1002"/>
      <c r="K5" s="677"/>
      <c r="L5" s="1002" t="s">
        <v>149</v>
      </c>
      <c r="M5" s="1002"/>
    </row>
    <row r="6" spans="1:13" s="636" customFormat="1" ht="16.5" customHeight="1">
      <c r="B6" s="648"/>
      <c r="C6" s="1001" t="s">
        <v>618</v>
      </c>
      <c r="D6" s="1001"/>
      <c r="E6" s="678"/>
      <c r="F6" s="1001" t="s">
        <v>618</v>
      </c>
      <c r="G6" s="1001"/>
      <c r="H6" s="678"/>
      <c r="I6" s="1001" t="s">
        <v>390</v>
      </c>
      <c r="J6" s="1001"/>
      <c r="K6" s="677"/>
      <c r="L6" s="1001" t="s">
        <v>390</v>
      </c>
      <c r="M6" s="1001"/>
    </row>
    <row r="7" spans="1:13" s="636" customFormat="1" ht="16.5" customHeight="1">
      <c r="B7" s="648"/>
      <c r="C7" s="675" t="s">
        <v>234</v>
      </c>
      <c r="D7" s="675" t="s">
        <v>233</v>
      </c>
      <c r="E7" s="675"/>
      <c r="F7" s="676" t="s">
        <v>234</v>
      </c>
      <c r="G7" s="675" t="s">
        <v>233</v>
      </c>
      <c r="H7" s="675"/>
      <c r="I7" s="676" t="s">
        <v>234</v>
      </c>
      <c r="J7" s="675" t="s">
        <v>233</v>
      </c>
      <c r="K7" s="675"/>
      <c r="L7" s="674" t="s">
        <v>234</v>
      </c>
      <c r="M7" s="674" t="s">
        <v>233</v>
      </c>
    </row>
    <row r="8" spans="1:13" ht="16.5" customHeight="1">
      <c r="A8" s="705"/>
      <c r="B8" s="705"/>
      <c r="C8" s="705"/>
      <c r="D8" s="705"/>
      <c r="E8" s="705"/>
      <c r="F8" s="705"/>
      <c r="G8" s="705"/>
      <c r="H8" s="705"/>
      <c r="I8" s="705"/>
      <c r="J8" s="705"/>
      <c r="K8" s="705"/>
      <c r="L8" s="705"/>
      <c r="M8" s="705"/>
    </row>
    <row r="9" spans="1:13" ht="15.75" customHeight="1">
      <c r="A9" s="1005" t="s">
        <v>232</v>
      </c>
      <c r="B9" s="1005"/>
      <c r="C9" s="708"/>
      <c r="D9" s="708">
        <v>59494.299735000001</v>
      </c>
      <c r="E9" s="708"/>
      <c r="F9" s="708"/>
      <c r="G9" s="708">
        <v>57679.910194000004</v>
      </c>
      <c r="H9" s="707"/>
      <c r="I9" s="706"/>
      <c r="J9" s="706">
        <v>103.64129482135922</v>
      </c>
      <c r="K9" s="706"/>
      <c r="L9" s="706"/>
      <c r="M9" s="706">
        <v>90.919029383286727</v>
      </c>
    </row>
    <row r="10" spans="1:13" ht="15.75" customHeight="1">
      <c r="A10" s="705"/>
      <c r="B10" s="709" t="s">
        <v>658</v>
      </c>
      <c r="C10" s="704"/>
      <c r="D10" s="708">
        <v>24677.860238000001</v>
      </c>
      <c r="E10" s="708"/>
      <c r="F10" s="708"/>
      <c r="G10" s="708">
        <v>26876.719896000002</v>
      </c>
      <c r="H10" s="707"/>
      <c r="I10" s="706"/>
      <c r="J10" s="706">
        <v>103.03827806515635</v>
      </c>
      <c r="K10" s="706"/>
      <c r="L10" s="706"/>
      <c r="M10" s="706">
        <v>97.553479054154778</v>
      </c>
    </row>
    <row r="11" spans="1:13" ht="15.75" customHeight="1">
      <c r="A11" s="705"/>
      <c r="B11" s="709" t="s">
        <v>657</v>
      </c>
      <c r="C11" s="704"/>
      <c r="D11" s="708">
        <v>34816</v>
      </c>
      <c r="E11" s="708"/>
      <c r="F11" s="708"/>
      <c r="G11" s="708">
        <v>30803</v>
      </c>
      <c r="H11" s="707"/>
      <c r="I11" s="706"/>
      <c r="J11" s="706">
        <v>104.0730047388883</v>
      </c>
      <c r="K11" s="706"/>
      <c r="L11" s="706"/>
      <c r="M11" s="706">
        <v>85.826161639727644</v>
      </c>
    </row>
    <row r="12" spans="1:13" ht="15.75" customHeight="1">
      <c r="A12" s="1005" t="s">
        <v>506</v>
      </c>
      <c r="B12" s="1005"/>
      <c r="C12" s="704"/>
      <c r="D12" s="704"/>
      <c r="E12" s="704"/>
      <c r="F12" s="704"/>
      <c r="G12" s="704"/>
      <c r="H12" s="703"/>
      <c r="I12" s="702"/>
      <c r="J12" s="702"/>
      <c r="K12" s="702"/>
      <c r="L12" s="702"/>
      <c r="M12" s="702"/>
    </row>
    <row r="13" spans="1:13" ht="15.75" customHeight="1">
      <c r="A13" s="705"/>
      <c r="B13" s="634" t="s">
        <v>53</v>
      </c>
      <c r="C13" s="704"/>
      <c r="D13" s="704">
        <v>408.84417500000001</v>
      </c>
      <c r="E13" s="704"/>
      <c r="F13" s="704"/>
      <c r="G13" s="704">
        <v>440.12274699999995</v>
      </c>
      <c r="H13" s="703"/>
      <c r="I13" s="702"/>
      <c r="J13" s="702">
        <v>99.089408320024447</v>
      </c>
      <c r="K13" s="702"/>
      <c r="L13" s="702"/>
      <c r="M13" s="702">
        <v>94.310394132402692</v>
      </c>
    </row>
    <row r="14" spans="1:13" ht="15.75" customHeight="1">
      <c r="A14" s="705"/>
      <c r="B14" s="634" t="s">
        <v>251</v>
      </c>
      <c r="C14" s="704"/>
      <c r="D14" s="704">
        <v>283.665257</v>
      </c>
      <c r="E14" s="704"/>
      <c r="F14" s="704"/>
      <c r="G14" s="704">
        <v>283.09910200000002</v>
      </c>
      <c r="H14" s="703"/>
      <c r="I14" s="702"/>
      <c r="J14" s="702">
        <v>109.8633734106067</v>
      </c>
      <c r="K14" s="702"/>
      <c r="L14" s="702"/>
      <c r="M14" s="702">
        <v>107.95979038390442</v>
      </c>
    </row>
    <row r="15" spans="1:13" ht="15.75" customHeight="1">
      <c r="A15" s="705"/>
      <c r="B15" s="634" t="s">
        <v>228</v>
      </c>
      <c r="C15" s="704"/>
      <c r="D15" s="704">
        <v>292.427999</v>
      </c>
      <c r="E15" s="704"/>
      <c r="F15" s="704"/>
      <c r="G15" s="704">
        <v>293.86421100000007</v>
      </c>
      <c r="H15" s="703"/>
      <c r="I15" s="702"/>
      <c r="J15" s="702">
        <v>69.848894737162553</v>
      </c>
      <c r="K15" s="702"/>
      <c r="L15" s="702"/>
      <c r="M15" s="702">
        <v>51.583830595580871</v>
      </c>
    </row>
    <row r="16" spans="1:13" ht="15.75" customHeight="1">
      <c r="A16" s="705"/>
      <c r="B16" s="634" t="s">
        <v>250</v>
      </c>
      <c r="C16" s="704">
        <v>1037.5730000000001</v>
      </c>
      <c r="D16" s="704">
        <v>258.57491900000002</v>
      </c>
      <c r="E16" s="704"/>
      <c r="F16" s="704">
        <v>776.18299999999999</v>
      </c>
      <c r="G16" s="704">
        <v>211.02210096628289</v>
      </c>
      <c r="H16" s="703"/>
      <c r="I16" s="702">
        <v>206.63804142826132</v>
      </c>
      <c r="J16" s="702">
        <v>184.11548766581072</v>
      </c>
      <c r="K16" s="702"/>
      <c r="L16" s="702">
        <v>108.95448011768802</v>
      </c>
      <c r="M16" s="702">
        <v>105.08197660381344</v>
      </c>
    </row>
    <row r="17" spans="1:13" ht="15.75" customHeight="1">
      <c r="A17" s="705"/>
      <c r="B17" s="634" t="s">
        <v>12</v>
      </c>
      <c r="C17" s="704">
        <v>1322.4190000000001</v>
      </c>
      <c r="D17" s="704">
        <v>268.754997</v>
      </c>
      <c r="E17" s="704"/>
      <c r="F17" s="704">
        <v>3356.2849999999999</v>
      </c>
      <c r="G17" s="704">
        <v>713.46161229058862</v>
      </c>
      <c r="H17" s="703"/>
      <c r="I17" s="702">
        <v>64.57016826869085</v>
      </c>
      <c r="J17" s="702">
        <v>61.897878166139378</v>
      </c>
      <c r="K17" s="702"/>
      <c r="L17" s="702">
        <v>132.9117558306319</v>
      </c>
      <c r="M17" s="702">
        <v>136.66666199732333</v>
      </c>
    </row>
    <row r="18" spans="1:13" ht="15.75" customHeight="1">
      <c r="A18" s="705"/>
      <c r="B18" s="634" t="s">
        <v>248</v>
      </c>
      <c r="C18" s="704"/>
      <c r="D18" s="704">
        <v>806.25861299999997</v>
      </c>
      <c r="E18" s="704"/>
      <c r="F18" s="704"/>
      <c r="G18" s="704">
        <v>891.56621500000006</v>
      </c>
      <c r="H18" s="703"/>
      <c r="I18" s="702"/>
      <c r="J18" s="702">
        <v>82.01526717852326</v>
      </c>
      <c r="K18" s="702"/>
      <c r="L18" s="702"/>
      <c r="M18" s="702">
        <v>97.947414379919394</v>
      </c>
    </row>
    <row r="19" spans="1:13" ht="15.75" customHeight="1">
      <c r="A19" s="705"/>
      <c r="B19" s="634" t="s">
        <v>221</v>
      </c>
      <c r="C19" s="704">
        <v>11211.56</v>
      </c>
      <c r="D19" s="704">
        <v>844.60007099999996</v>
      </c>
      <c r="E19" s="704"/>
      <c r="F19" s="704">
        <v>20055.949000000001</v>
      </c>
      <c r="G19" s="704">
        <v>1369.4437068050811</v>
      </c>
      <c r="H19" s="703"/>
      <c r="I19" s="702">
        <v>122.26677449946301</v>
      </c>
      <c r="J19" s="702">
        <v>94.396109173765055</v>
      </c>
      <c r="K19" s="702"/>
      <c r="L19" s="702">
        <v>176.54820964114478</v>
      </c>
      <c r="M19" s="702">
        <v>127.51651172802308</v>
      </c>
    </row>
    <row r="20" spans="1:13" ht="15.75" customHeight="1">
      <c r="A20" s="705"/>
      <c r="B20" s="634" t="s">
        <v>343</v>
      </c>
      <c r="C20" s="704">
        <v>3541.85</v>
      </c>
      <c r="D20" s="704">
        <v>1613</v>
      </c>
      <c r="E20" s="704"/>
      <c r="F20" s="704">
        <v>2808.8080000000004</v>
      </c>
      <c r="G20" s="704">
        <v>459.88837277785342</v>
      </c>
      <c r="H20" s="703"/>
      <c r="I20" s="702">
        <v>173.0389754798957</v>
      </c>
      <c r="J20" s="702">
        <v>175.70143845899304</v>
      </c>
      <c r="K20" s="702"/>
      <c r="L20" s="702">
        <v>123.04266004086226</v>
      </c>
      <c r="M20" s="702">
        <v>39.775889377693623</v>
      </c>
    </row>
    <row r="21" spans="1:13" ht="15.75" customHeight="1">
      <c r="A21" s="705"/>
      <c r="B21" s="634" t="s">
        <v>219</v>
      </c>
      <c r="C21" s="704">
        <v>1840.925</v>
      </c>
      <c r="D21" s="704">
        <v>980.12967600000002</v>
      </c>
      <c r="E21" s="704"/>
      <c r="F21" s="704">
        <v>2139.5100000000002</v>
      </c>
      <c r="G21" s="704">
        <v>606.20901463055202</v>
      </c>
      <c r="H21" s="703"/>
      <c r="I21" s="702">
        <v>86.957086511891532</v>
      </c>
      <c r="J21" s="702">
        <v>77.928113146381534</v>
      </c>
      <c r="K21" s="702"/>
      <c r="L21" s="702">
        <v>88.249051311664758</v>
      </c>
      <c r="M21" s="702">
        <v>39.082786507480954</v>
      </c>
    </row>
    <row r="22" spans="1:13" ht="15.75" customHeight="1">
      <c r="A22" s="705"/>
      <c r="B22" s="634" t="s">
        <v>218</v>
      </c>
      <c r="C22" s="704"/>
      <c r="D22" s="704">
        <v>1313.180132</v>
      </c>
      <c r="E22" s="704"/>
      <c r="F22" s="704"/>
      <c r="G22" s="704">
        <v>1040.3081950000001</v>
      </c>
      <c r="H22" s="703"/>
      <c r="I22" s="702"/>
      <c r="J22" s="702">
        <v>105.04432899355145</v>
      </c>
      <c r="K22" s="702"/>
      <c r="L22" s="702"/>
      <c r="M22" s="702">
        <v>79.511184329747707</v>
      </c>
    </row>
    <row r="23" spans="1:13" ht="15.75" customHeight="1">
      <c r="A23" s="705"/>
      <c r="B23" s="634" t="s">
        <v>246</v>
      </c>
      <c r="C23" s="704"/>
      <c r="D23" s="704">
        <v>1381.250753</v>
      </c>
      <c r="E23" s="704"/>
      <c r="F23" s="704"/>
      <c r="G23" s="704">
        <v>1266.9010089999999</v>
      </c>
      <c r="H23" s="703"/>
      <c r="I23" s="702"/>
      <c r="J23" s="702">
        <v>117.79176002943075</v>
      </c>
      <c r="K23" s="702"/>
      <c r="L23" s="702"/>
      <c r="M23" s="702">
        <v>93.216984173966495</v>
      </c>
    </row>
    <row r="24" spans="1:13" ht="15.75" customHeight="1">
      <c r="A24" s="705"/>
      <c r="B24" s="634" t="s">
        <v>245</v>
      </c>
      <c r="C24" s="704"/>
      <c r="D24" s="704">
        <v>724</v>
      </c>
      <c r="E24" s="704"/>
      <c r="F24" s="704"/>
      <c r="G24" s="704">
        <v>877.37242199999991</v>
      </c>
      <c r="H24" s="703"/>
      <c r="I24" s="702"/>
      <c r="J24" s="702">
        <v>103.35438137253219</v>
      </c>
      <c r="K24" s="702"/>
      <c r="L24" s="702"/>
      <c r="M24" s="702">
        <v>107.992840757983</v>
      </c>
    </row>
    <row r="25" spans="1:13" ht="15.75" customHeight="1">
      <c r="A25" s="705"/>
      <c r="B25" s="634" t="s">
        <v>244</v>
      </c>
      <c r="C25" s="704">
        <v>985.85799999999995</v>
      </c>
      <c r="D25" s="704">
        <v>245.68812800000001</v>
      </c>
      <c r="E25" s="704"/>
      <c r="F25" s="704">
        <v>1040.3010000000002</v>
      </c>
      <c r="G25" s="704">
        <v>273.12588777537655</v>
      </c>
      <c r="H25" s="703"/>
      <c r="I25" s="702">
        <v>98.786930189866567</v>
      </c>
      <c r="J25" s="702">
        <v>84.544317607654989</v>
      </c>
      <c r="K25" s="702"/>
      <c r="L25" s="702">
        <v>102.71666204246306</v>
      </c>
      <c r="M25" s="702">
        <v>96.198293070565128</v>
      </c>
    </row>
    <row r="26" spans="1:13" ht="15.75" customHeight="1">
      <c r="A26" s="705"/>
      <c r="B26" s="634" t="s">
        <v>243</v>
      </c>
      <c r="C26" s="704">
        <v>1581.2570000000001</v>
      </c>
      <c r="D26" s="704">
        <v>2057</v>
      </c>
      <c r="E26" s="704"/>
      <c r="F26" s="704">
        <v>1566.6950000000002</v>
      </c>
      <c r="G26" s="704">
        <v>1840.373730648098</v>
      </c>
      <c r="H26" s="703"/>
      <c r="I26" s="702">
        <v>107.01450315035768</v>
      </c>
      <c r="J26" s="702">
        <v>95.69303668318372</v>
      </c>
      <c r="K26" s="702"/>
      <c r="L26" s="702">
        <v>103.66147773160147</v>
      </c>
      <c r="M26" s="702">
        <v>82.356055079958153</v>
      </c>
    </row>
    <row r="27" spans="1:13" ht="15.75" customHeight="1">
      <c r="A27" s="705"/>
      <c r="B27" s="634" t="s">
        <v>216</v>
      </c>
      <c r="C27" s="704"/>
      <c r="D27" s="704">
        <v>1663.097998</v>
      </c>
      <c r="E27" s="704"/>
      <c r="F27" s="704"/>
      <c r="G27" s="704">
        <v>1565.706015</v>
      </c>
      <c r="H27" s="703"/>
      <c r="I27" s="702"/>
      <c r="J27" s="702">
        <v>112.56554410139394</v>
      </c>
      <c r="K27" s="702"/>
      <c r="L27" s="702"/>
      <c r="M27" s="702">
        <v>98.813223663029632</v>
      </c>
    </row>
    <row r="28" spans="1:13" ht="15.75" customHeight="1">
      <c r="A28" s="705"/>
      <c r="B28" s="634" t="s">
        <v>215</v>
      </c>
      <c r="C28" s="704">
        <v>180.702</v>
      </c>
      <c r="D28" s="704">
        <v>284.87532099999999</v>
      </c>
      <c r="E28" s="704"/>
      <c r="F28" s="704">
        <v>201.61399999999998</v>
      </c>
      <c r="G28" s="704">
        <v>254.97539948670726</v>
      </c>
      <c r="H28" s="703"/>
      <c r="I28" s="702">
        <v>114.5801100768509</v>
      </c>
      <c r="J28" s="702">
        <v>105.27611979906712</v>
      </c>
      <c r="K28" s="702"/>
      <c r="L28" s="702">
        <v>129.97459998194921</v>
      </c>
      <c r="M28" s="702">
        <v>92.909695720251179</v>
      </c>
    </row>
    <row r="29" spans="1:13" ht="15.75" customHeight="1">
      <c r="A29" s="705"/>
      <c r="B29" s="634" t="s">
        <v>213</v>
      </c>
      <c r="C29" s="704"/>
      <c r="D29" s="704">
        <v>529.97450700000002</v>
      </c>
      <c r="E29" s="704"/>
      <c r="F29" s="704"/>
      <c r="G29" s="704">
        <v>598.91007100000013</v>
      </c>
      <c r="H29" s="703"/>
      <c r="I29" s="702"/>
      <c r="J29" s="702">
        <v>91.362468281390136</v>
      </c>
      <c r="K29" s="702"/>
      <c r="L29" s="702"/>
      <c r="M29" s="702">
        <v>91.643258779850413</v>
      </c>
    </row>
    <row r="30" spans="1:13" ht="15.75" customHeight="1">
      <c r="A30" s="705"/>
      <c r="B30" s="634" t="s">
        <v>242</v>
      </c>
      <c r="C30" s="704">
        <v>501.505</v>
      </c>
      <c r="D30" s="704">
        <v>409.54697499999997</v>
      </c>
      <c r="E30" s="704"/>
      <c r="F30" s="704">
        <v>500.88300000000004</v>
      </c>
      <c r="G30" s="704">
        <v>407.99598550774294</v>
      </c>
      <c r="H30" s="703"/>
      <c r="I30" s="702">
        <v>115.13710706840661</v>
      </c>
      <c r="J30" s="702">
        <v>99.407698320089949</v>
      </c>
      <c r="K30" s="702"/>
      <c r="L30" s="702">
        <v>104.22078327417094</v>
      </c>
      <c r="M30" s="702">
        <v>92.482963049948339</v>
      </c>
    </row>
    <row r="31" spans="1:13" ht="15.75" customHeight="1">
      <c r="A31" s="705"/>
      <c r="B31" s="634" t="s">
        <v>241</v>
      </c>
      <c r="C31" s="704">
        <v>392.98899999999998</v>
      </c>
      <c r="D31" s="704">
        <v>642.47186199999999</v>
      </c>
      <c r="E31" s="704"/>
      <c r="F31" s="704">
        <v>400.20200000000006</v>
      </c>
      <c r="G31" s="704">
        <v>640.93186514202705</v>
      </c>
      <c r="H31" s="703"/>
      <c r="I31" s="702">
        <v>103.27140379460764</v>
      </c>
      <c r="J31" s="702">
        <v>90.231710997235808</v>
      </c>
      <c r="K31" s="702"/>
      <c r="L31" s="702">
        <v>93.023504472172135</v>
      </c>
      <c r="M31" s="702">
        <v>82.138343415446386</v>
      </c>
    </row>
    <row r="32" spans="1:13" ht="15.75" customHeight="1">
      <c r="A32" s="705"/>
      <c r="B32" s="634" t="s">
        <v>240</v>
      </c>
      <c r="C32" s="704">
        <v>269.28500000000003</v>
      </c>
      <c r="D32" s="704">
        <v>544.96644400000002</v>
      </c>
      <c r="E32" s="704"/>
      <c r="F32" s="704">
        <v>214.89999999999998</v>
      </c>
      <c r="G32" s="704">
        <v>426.95162499999992</v>
      </c>
      <c r="H32" s="703"/>
      <c r="I32" s="702">
        <v>108.16700341028226</v>
      </c>
      <c r="J32" s="702">
        <v>96.817508821577505</v>
      </c>
      <c r="K32" s="702"/>
      <c r="L32" s="702">
        <v>76.774129011975177</v>
      </c>
      <c r="M32" s="702">
        <v>65.554319906836099</v>
      </c>
    </row>
    <row r="33" spans="1:18" ht="15.75" customHeight="1">
      <c r="A33" s="705"/>
      <c r="B33" s="634" t="s">
        <v>239</v>
      </c>
      <c r="C33" s="704"/>
      <c r="D33" s="704">
        <v>2630.7534230000001</v>
      </c>
      <c r="E33" s="704"/>
      <c r="F33" s="704"/>
      <c r="G33" s="704">
        <v>2928.2480269999996</v>
      </c>
      <c r="H33" s="703"/>
      <c r="I33" s="702"/>
      <c r="J33" s="702">
        <v>91.734448339707598</v>
      </c>
      <c r="K33" s="702"/>
      <c r="L33" s="702"/>
      <c r="M33" s="702">
        <v>79.207724880387644</v>
      </c>
    </row>
    <row r="34" spans="1:18" ht="15.75" customHeight="1">
      <c r="A34" s="705"/>
      <c r="B34" s="634" t="s">
        <v>238</v>
      </c>
      <c r="C34" s="704"/>
      <c r="D34" s="704">
        <v>1276.7893999999999</v>
      </c>
      <c r="E34" s="704"/>
      <c r="F34" s="704"/>
      <c r="G34" s="704">
        <v>1240.8860500000003</v>
      </c>
      <c r="H34" s="703"/>
      <c r="I34" s="702"/>
      <c r="J34" s="702">
        <v>96.199931542421169</v>
      </c>
      <c r="K34" s="702"/>
      <c r="L34" s="702"/>
      <c r="M34" s="702">
        <v>77.257939211649401</v>
      </c>
    </row>
    <row r="35" spans="1:18" ht="15.75" customHeight="1">
      <c r="A35" s="705"/>
      <c r="B35" s="634" t="s">
        <v>656</v>
      </c>
      <c r="C35" s="704"/>
      <c r="D35" s="704">
        <v>309.26554700000003</v>
      </c>
      <c r="E35" s="704"/>
      <c r="F35" s="704"/>
      <c r="G35" s="704">
        <v>338</v>
      </c>
      <c r="H35" s="703"/>
      <c r="I35" s="702"/>
      <c r="J35" s="702">
        <v>136.00619291591954</v>
      </c>
      <c r="K35" s="702"/>
      <c r="L35" s="702"/>
      <c r="M35" s="702">
        <v>128.17389273523759</v>
      </c>
    </row>
    <row r="36" spans="1:18" ht="15.75" customHeight="1">
      <c r="A36" s="705"/>
      <c r="B36" s="634" t="s">
        <v>655</v>
      </c>
      <c r="C36" s="704">
        <v>1390.537</v>
      </c>
      <c r="D36" s="704">
        <v>366.47671200000002</v>
      </c>
      <c r="E36" s="704"/>
      <c r="F36" s="704">
        <v>1222.3030000000001</v>
      </c>
      <c r="G36" s="704">
        <v>300.11695910016249</v>
      </c>
      <c r="H36" s="703"/>
      <c r="I36" s="702">
        <v>164.82079401090004</v>
      </c>
      <c r="J36" s="702">
        <v>137.69083655091055</v>
      </c>
      <c r="K36" s="702"/>
      <c r="L36" s="702">
        <v>78.344771270107742</v>
      </c>
      <c r="M36" s="702">
        <v>60.486942943241132</v>
      </c>
    </row>
    <row r="37" spans="1:18" ht="15.75" customHeight="1">
      <c r="A37" s="705"/>
      <c r="B37" s="634" t="s">
        <v>237</v>
      </c>
      <c r="C37" s="704">
        <v>3305.7950000000001</v>
      </c>
      <c r="D37" s="704">
        <v>2001.5803040000001</v>
      </c>
      <c r="E37" s="704"/>
      <c r="F37" s="704">
        <v>3454.0150000000003</v>
      </c>
      <c r="G37" s="704">
        <v>2030.255138911743</v>
      </c>
      <c r="H37" s="703"/>
      <c r="I37" s="702">
        <v>98.222000240073498</v>
      </c>
      <c r="J37" s="702">
        <v>88.675597994559638</v>
      </c>
      <c r="K37" s="702"/>
      <c r="L37" s="702">
        <v>91.321772480750212</v>
      </c>
      <c r="M37" s="702">
        <v>79.400508872407954</v>
      </c>
    </row>
    <row r="38" spans="1:18" ht="15.75" customHeight="1">
      <c r="A38" s="705"/>
      <c r="B38" s="634" t="s">
        <v>639</v>
      </c>
      <c r="C38" s="704"/>
      <c r="D38" s="704">
        <v>927.10570099999995</v>
      </c>
      <c r="E38" s="704"/>
      <c r="F38" s="704"/>
      <c r="G38" s="704">
        <v>1006</v>
      </c>
      <c r="H38" s="703"/>
      <c r="I38" s="702"/>
      <c r="J38" s="702">
        <v>102.23676037683502</v>
      </c>
      <c r="K38" s="702"/>
      <c r="L38" s="702"/>
      <c r="M38" s="702">
        <v>101.86132607250278</v>
      </c>
    </row>
    <row r="39" spans="1:18" ht="15.75" customHeight="1">
      <c r="A39" s="705"/>
      <c r="B39" s="634" t="s">
        <v>236</v>
      </c>
      <c r="C39" s="704">
        <v>443.017</v>
      </c>
      <c r="D39" s="704">
        <v>1500.2047250000001</v>
      </c>
      <c r="E39" s="704"/>
      <c r="F39" s="704">
        <v>447.00600000000003</v>
      </c>
      <c r="G39" s="704">
        <v>1369.0633098152462</v>
      </c>
      <c r="H39" s="703"/>
      <c r="I39" s="702">
        <v>109.18633424030915</v>
      </c>
      <c r="J39" s="702">
        <v>99.490401449700968</v>
      </c>
      <c r="K39" s="702"/>
      <c r="L39" s="702">
        <v>97.53056789520079</v>
      </c>
      <c r="M39" s="702">
        <v>83.143925662912778</v>
      </c>
    </row>
    <row r="40" spans="1:18" ht="15.75" customHeight="1">
      <c r="A40" s="705"/>
      <c r="B40" s="634" t="s">
        <v>654</v>
      </c>
      <c r="C40" s="704"/>
      <c r="D40" s="704">
        <v>310.34401100000002</v>
      </c>
      <c r="E40" s="704"/>
      <c r="F40" s="704"/>
      <c r="G40" s="704">
        <v>328.76392499999997</v>
      </c>
      <c r="H40" s="703"/>
      <c r="I40" s="702"/>
      <c r="J40" s="702">
        <v>95.017261419559262</v>
      </c>
      <c r="K40" s="702"/>
      <c r="L40" s="702"/>
      <c r="M40" s="702">
        <v>80.632057973865457</v>
      </c>
    </row>
    <row r="41" spans="1:18" ht="15.75" customHeight="1">
      <c r="A41" s="705"/>
      <c r="B41" s="634" t="s">
        <v>209</v>
      </c>
      <c r="C41" s="704"/>
      <c r="D41" s="704">
        <v>13753</v>
      </c>
      <c r="E41" s="704"/>
      <c r="F41" s="704"/>
      <c r="G41" s="704">
        <v>13286.758008999999</v>
      </c>
      <c r="H41" s="703"/>
      <c r="I41" s="702"/>
      <c r="J41" s="702">
        <v>116.62397648715019</v>
      </c>
      <c r="K41" s="702"/>
      <c r="L41" s="702"/>
      <c r="M41" s="702">
        <v>110.08024818536492</v>
      </c>
    </row>
    <row r="42" spans="1:18" ht="15.75" customHeight="1">
      <c r="A42" s="705"/>
      <c r="B42" s="634" t="s">
        <v>653</v>
      </c>
      <c r="C42" s="704"/>
      <c r="D42" s="704">
        <v>563.16368399999999</v>
      </c>
      <c r="E42" s="704"/>
      <c r="F42" s="704"/>
      <c r="G42" s="704">
        <v>558.14929700000005</v>
      </c>
      <c r="H42" s="703"/>
      <c r="I42" s="702"/>
      <c r="J42" s="702">
        <v>115.08673163908718</v>
      </c>
      <c r="K42" s="702"/>
      <c r="L42" s="702"/>
      <c r="M42" s="702">
        <v>95.958844990126764</v>
      </c>
    </row>
    <row r="43" spans="1:18" ht="15.75" customHeight="1">
      <c r="A43" s="705"/>
      <c r="B43" s="634" t="s">
        <v>449</v>
      </c>
      <c r="C43" s="704"/>
      <c r="D43" s="704">
        <v>3266.885773</v>
      </c>
      <c r="E43" s="704"/>
      <c r="F43" s="704"/>
      <c r="G43" s="704">
        <v>2766.0129870000001</v>
      </c>
      <c r="H43" s="703"/>
      <c r="I43" s="702"/>
      <c r="J43" s="702">
        <v>117.23583213027531</v>
      </c>
      <c r="K43" s="702"/>
      <c r="L43" s="702"/>
      <c r="M43" s="702">
        <v>91.335503220914575</v>
      </c>
    </row>
    <row r="44" spans="1:18" ht="15.75" customHeight="1">
      <c r="A44" s="705"/>
      <c r="B44" s="634" t="s">
        <v>647</v>
      </c>
      <c r="C44" s="704"/>
      <c r="D44" s="704">
        <v>572.949252</v>
      </c>
      <c r="E44" s="704"/>
      <c r="F44" s="704"/>
      <c r="G44" s="704">
        <v>483.80501300000003</v>
      </c>
      <c r="H44" s="703"/>
      <c r="I44" s="702"/>
      <c r="J44" s="702">
        <v>106.8755018626991</v>
      </c>
      <c r="K44" s="702"/>
      <c r="L44" s="702"/>
      <c r="M44" s="702">
        <v>76.893158405170738</v>
      </c>
    </row>
    <row r="45" spans="1:18" ht="15.75" customHeight="1">
      <c r="A45" s="705"/>
      <c r="B45" s="634" t="s">
        <v>637</v>
      </c>
      <c r="C45" s="704"/>
      <c r="D45" s="704">
        <v>8234.8151770000004</v>
      </c>
      <c r="E45" s="704"/>
      <c r="F45" s="704"/>
      <c r="G45" s="704">
        <v>8631.6946559999997</v>
      </c>
      <c r="H45" s="703"/>
      <c r="I45" s="702"/>
      <c r="J45" s="702">
        <v>96.31762782155954</v>
      </c>
      <c r="K45" s="702"/>
      <c r="L45" s="702"/>
      <c r="M45" s="702">
        <v>95.321055800662236</v>
      </c>
    </row>
    <row r="46" spans="1:18" ht="15.75" customHeight="1">
      <c r="A46" s="705"/>
      <c r="B46" s="634" t="s">
        <v>208</v>
      </c>
      <c r="C46" s="704"/>
      <c r="D46" s="704">
        <v>392.12361099999998</v>
      </c>
      <c r="E46" s="704"/>
      <c r="F46" s="704"/>
      <c r="G46" s="704">
        <v>452.24531000000002</v>
      </c>
      <c r="H46" s="703"/>
      <c r="I46" s="702"/>
      <c r="J46" s="702">
        <v>109.26152414738949</v>
      </c>
      <c r="K46" s="702"/>
      <c r="L46" s="702"/>
      <c r="M46" s="702">
        <v>102.70128341464624</v>
      </c>
    </row>
    <row r="47" spans="1:18" ht="15.75" customHeight="1">
      <c r="A47" s="705"/>
      <c r="B47" s="634" t="s">
        <v>92</v>
      </c>
      <c r="C47" s="704"/>
      <c r="D47" s="704">
        <v>1523.3205910000001</v>
      </c>
      <c r="E47" s="704"/>
      <c r="F47" s="704"/>
      <c r="G47" s="704">
        <v>906.96176281632654</v>
      </c>
      <c r="H47" s="703"/>
      <c r="I47" s="702"/>
      <c r="J47" s="702">
        <v>82.141806238270902</v>
      </c>
      <c r="K47" s="702"/>
      <c r="L47" s="702"/>
      <c r="M47" s="702">
        <v>51.146092936701947</v>
      </c>
    </row>
    <row r="48" spans="1:18" ht="15.75" customHeight="1">
      <c r="A48" s="705"/>
      <c r="B48" s="634" t="s">
        <v>778</v>
      </c>
      <c r="C48" s="704">
        <v>26673</v>
      </c>
      <c r="D48" s="704">
        <v>557.92241999999999</v>
      </c>
      <c r="E48" s="704"/>
      <c r="F48" s="704">
        <v>12825</v>
      </c>
      <c r="G48" s="704">
        <v>321.42884781632654</v>
      </c>
      <c r="H48" s="703"/>
      <c r="I48" s="702">
        <v>68.959900721321645</v>
      </c>
      <c r="J48" s="702">
        <v>63.842313373954582</v>
      </c>
      <c r="K48" s="702"/>
      <c r="L48" s="702">
        <v>35.826023800212312</v>
      </c>
      <c r="M48" s="702">
        <v>39.845868519501174</v>
      </c>
      <c r="N48" s="701"/>
      <c r="O48" s="701"/>
      <c r="R48" s="701"/>
    </row>
    <row r="49" spans="1:13" ht="15.75" customHeight="1">
      <c r="A49" s="705"/>
      <c r="B49" s="634" t="s">
        <v>235</v>
      </c>
      <c r="C49" s="704"/>
      <c r="D49" s="704">
        <v>190.73053100000001</v>
      </c>
      <c r="E49" s="704"/>
      <c r="F49" s="704"/>
      <c r="G49" s="704">
        <v>173.21367599999999</v>
      </c>
      <c r="H49" s="703"/>
      <c r="I49" s="702"/>
      <c r="J49" s="702">
        <v>80.251278241982092</v>
      </c>
      <c r="K49" s="702"/>
      <c r="L49" s="702"/>
      <c r="M49" s="702">
        <v>59.682725220582952</v>
      </c>
    </row>
    <row r="50" spans="1:13" ht="15.75" customHeight="1">
      <c r="B50" s="689" t="s">
        <v>779</v>
      </c>
    </row>
    <row r="51" spans="1:13">
      <c r="G51" s="701"/>
    </row>
  </sheetData>
  <mergeCells count="14">
    <mergeCell ref="A9:B9"/>
    <mergeCell ref="A12:B12"/>
    <mergeCell ref="C6:D6"/>
    <mergeCell ref="F6:G6"/>
    <mergeCell ref="I6:J6"/>
    <mergeCell ref="L4:M4"/>
    <mergeCell ref="L6:M6"/>
    <mergeCell ref="C5:D5"/>
    <mergeCell ref="F5:G5"/>
    <mergeCell ref="I5:J5"/>
    <mergeCell ref="L5:M5"/>
    <mergeCell ref="C4:D4"/>
    <mergeCell ref="F4:G4"/>
    <mergeCell ref="I4:J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PageLayoutView="90" workbookViewId="0"/>
  </sheetViews>
  <sheetFormatPr defaultColWidth="8.88671875" defaultRowHeight="12.75"/>
  <cols>
    <col min="1" max="1" width="2.109375" style="219" customWidth="1"/>
    <col min="2" max="2" width="34.44140625" style="219" customWidth="1"/>
    <col min="3" max="3" width="11.77734375" style="219" customWidth="1"/>
    <col min="4" max="4" width="9.21875" style="219" customWidth="1"/>
    <col min="5" max="5" width="12.6640625" style="219" customWidth="1"/>
    <col min="6" max="16384" width="8.88671875" style="218"/>
  </cols>
  <sheetData>
    <row r="1" spans="1:8" ht="21" customHeight="1">
      <c r="A1" s="531" t="s">
        <v>734</v>
      </c>
      <c r="B1" s="532"/>
      <c r="C1" s="531"/>
      <c r="D1" s="531"/>
      <c r="E1" s="531"/>
      <c r="F1" s="221"/>
      <c r="G1" s="221"/>
      <c r="H1" s="221"/>
    </row>
    <row r="2" spans="1:8" ht="21" customHeight="1">
      <c r="A2" s="532"/>
      <c r="B2" s="533"/>
      <c r="C2" s="533"/>
      <c r="D2" s="533"/>
      <c r="E2" s="533"/>
      <c r="F2" s="221"/>
      <c r="G2" s="221"/>
      <c r="H2" s="221"/>
    </row>
    <row r="3" spans="1:8" ht="21" customHeight="1">
      <c r="A3" s="534"/>
      <c r="B3" s="535"/>
      <c r="C3" s="536"/>
      <c r="D3" s="536"/>
      <c r="E3" s="1014" t="s">
        <v>775</v>
      </c>
    </row>
    <row r="4" spans="1:8" ht="18" customHeight="1">
      <c r="A4" s="535"/>
      <c r="B4" s="537"/>
      <c r="C4" s="1021" t="s">
        <v>395</v>
      </c>
      <c r="D4" s="1021" t="s">
        <v>394</v>
      </c>
      <c r="E4" s="1021" t="s">
        <v>393</v>
      </c>
    </row>
    <row r="5" spans="1:8" ht="18" customHeight="1">
      <c r="A5" s="535"/>
      <c r="B5" s="538"/>
      <c r="C5" s="1022" t="s">
        <v>392</v>
      </c>
      <c r="D5" s="1022" t="s">
        <v>391</v>
      </c>
      <c r="E5" s="1022" t="s">
        <v>149</v>
      </c>
    </row>
    <row r="6" spans="1:8" ht="18" customHeight="1">
      <c r="A6" s="535"/>
      <c r="B6" s="538"/>
      <c r="C6" s="1023"/>
      <c r="D6" s="1023"/>
      <c r="E6" s="1023" t="s">
        <v>390</v>
      </c>
    </row>
    <row r="7" spans="1:8" ht="15.75">
      <c r="A7" s="532"/>
      <c r="B7" s="4"/>
      <c r="C7" s="4"/>
      <c r="D7" s="4"/>
      <c r="E7" s="539"/>
    </row>
    <row r="8" spans="1:8" ht="21.75" customHeight="1">
      <c r="A8" s="414" t="s">
        <v>397</v>
      </c>
      <c r="B8" s="540"/>
      <c r="C8" s="827">
        <v>3038.3</v>
      </c>
      <c r="D8" s="828">
        <v>2915.2</v>
      </c>
      <c r="E8" s="827">
        <v>95.9</v>
      </c>
      <c r="G8" s="220"/>
      <c r="H8" s="220"/>
    </row>
    <row r="9" spans="1:8" ht="21.75" customHeight="1">
      <c r="A9" s="414"/>
      <c r="B9" s="540" t="s">
        <v>389</v>
      </c>
      <c r="C9" s="829">
        <v>1031.3</v>
      </c>
      <c r="D9" s="830">
        <v>1017.6</v>
      </c>
      <c r="E9" s="829">
        <v>98.7</v>
      </c>
      <c r="G9" s="220"/>
      <c r="H9" s="220"/>
    </row>
    <row r="10" spans="1:8" ht="21.75" customHeight="1">
      <c r="A10" s="414"/>
      <c r="B10" s="540" t="s">
        <v>388</v>
      </c>
      <c r="C10" s="829">
        <v>2007</v>
      </c>
      <c r="D10" s="830">
        <v>1897.6</v>
      </c>
      <c r="E10" s="829">
        <v>94.5</v>
      </c>
      <c r="G10" s="220"/>
      <c r="H10" s="220"/>
    </row>
    <row r="11" spans="1:8" ht="21.75" customHeight="1">
      <c r="A11" s="414" t="s">
        <v>398</v>
      </c>
      <c r="B11" s="541"/>
      <c r="C11" s="827">
        <v>1808.8</v>
      </c>
      <c r="D11" s="828">
        <v>1707.6</v>
      </c>
      <c r="E11" s="827">
        <v>94.4</v>
      </c>
      <c r="G11" s="220"/>
      <c r="H11" s="220"/>
    </row>
    <row r="12" spans="1:8" ht="21.75" customHeight="1">
      <c r="A12" s="414"/>
      <c r="B12" s="540" t="s">
        <v>389</v>
      </c>
      <c r="C12" s="829">
        <v>160.5</v>
      </c>
      <c r="D12" s="830">
        <v>153.6</v>
      </c>
      <c r="E12" s="829">
        <v>95.7</v>
      </c>
      <c r="G12" s="220"/>
      <c r="H12" s="220"/>
    </row>
    <row r="13" spans="1:8" ht="21.75" customHeight="1">
      <c r="A13" s="415"/>
      <c r="B13" s="540" t="s">
        <v>388</v>
      </c>
      <c r="C13" s="829">
        <v>1648.3</v>
      </c>
      <c r="D13" s="830">
        <v>1554</v>
      </c>
      <c r="E13" s="829">
        <v>94.3</v>
      </c>
      <c r="G13" s="220"/>
      <c r="H13" s="220"/>
    </row>
    <row r="14" spans="1:8" ht="21.75" customHeight="1">
      <c r="A14" s="415"/>
      <c r="B14" s="542" t="s">
        <v>396</v>
      </c>
      <c r="C14" s="829">
        <v>1399.3</v>
      </c>
      <c r="D14" s="830">
        <v>1350.5</v>
      </c>
      <c r="E14" s="829">
        <v>96.5</v>
      </c>
      <c r="G14" s="220"/>
      <c r="H14" s="220"/>
    </row>
    <row r="15" spans="1:8" ht="21.75" customHeight="1">
      <c r="A15" s="414" t="s">
        <v>459</v>
      </c>
      <c r="B15" s="416"/>
      <c r="C15" s="827"/>
      <c r="D15" s="828"/>
      <c r="E15" s="827"/>
      <c r="H15" s="220"/>
    </row>
    <row r="16" spans="1:8" ht="21.75" customHeight="1">
      <c r="A16" s="532"/>
      <c r="B16" s="540" t="s">
        <v>12</v>
      </c>
      <c r="C16" s="829">
        <v>569.9</v>
      </c>
      <c r="D16" s="830">
        <v>544</v>
      </c>
      <c r="E16" s="829">
        <v>95.5</v>
      </c>
      <c r="H16" s="220"/>
    </row>
    <row r="17" spans="1:8" ht="21.75" customHeight="1">
      <c r="A17" s="532"/>
      <c r="B17" s="540" t="s">
        <v>13</v>
      </c>
      <c r="C17" s="829">
        <v>79.900000000000006</v>
      </c>
      <c r="D17" s="830">
        <v>73.400000000000006</v>
      </c>
      <c r="E17" s="829">
        <v>91.9</v>
      </c>
      <c r="G17" s="220"/>
      <c r="H17" s="220"/>
    </row>
    <row r="18" spans="1:8" ht="21.75" customHeight="1">
      <c r="A18" s="532"/>
      <c r="B18" s="540" t="s">
        <v>14</v>
      </c>
      <c r="C18" s="829">
        <v>26.4</v>
      </c>
      <c r="D18" s="830">
        <v>23.6</v>
      </c>
      <c r="E18" s="829">
        <v>89.4</v>
      </c>
      <c r="G18" s="220"/>
      <c r="H18" s="220"/>
    </row>
    <row r="19" spans="1:8" ht="21.75" customHeight="1">
      <c r="A19" s="532"/>
      <c r="B19" s="540" t="s">
        <v>15</v>
      </c>
      <c r="C19" s="829">
        <v>138</v>
      </c>
      <c r="D19" s="830">
        <v>132</v>
      </c>
      <c r="E19" s="829">
        <v>95.7</v>
      </c>
      <c r="G19" s="220"/>
      <c r="H19" s="220"/>
    </row>
    <row r="20" spans="1:8" ht="21.75" customHeight="1">
      <c r="A20" s="532"/>
      <c r="B20" s="540" t="s">
        <v>603</v>
      </c>
      <c r="C20" s="829">
        <v>722.4</v>
      </c>
      <c r="D20" s="830">
        <v>722.8</v>
      </c>
      <c r="E20" s="829">
        <v>100.1</v>
      </c>
      <c r="G20" s="220"/>
      <c r="H20" s="220"/>
    </row>
    <row r="21" spans="1:8" ht="15.75">
      <c r="A21" s="532"/>
      <c r="B21" s="532"/>
      <c r="C21" s="532"/>
      <c r="D21" s="532"/>
      <c r="E21" s="532"/>
    </row>
    <row r="22" spans="1:8" ht="15.75">
      <c r="A22" s="532"/>
      <c r="B22" s="532"/>
      <c r="C22" s="532"/>
      <c r="D22" s="532"/>
      <c r="E22" s="532"/>
    </row>
    <row r="23" spans="1:8" ht="15.75">
      <c r="A23" s="532"/>
      <c r="B23" s="532"/>
      <c r="C23" s="532"/>
      <c r="D23" s="532"/>
      <c r="E23" s="532"/>
    </row>
    <row r="24" spans="1:8" ht="15.75">
      <c r="A24" s="532"/>
      <c r="B24" s="532"/>
      <c r="C24" s="532"/>
      <c r="D24" s="532"/>
      <c r="E24" s="532"/>
    </row>
    <row r="25" spans="1:8" ht="15.75">
      <c r="A25" s="532"/>
      <c r="B25" s="532"/>
      <c r="C25" s="532"/>
      <c r="D25" s="532"/>
      <c r="E25" s="532"/>
    </row>
    <row r="26" spans="1:8" ht="15.75">
      <c r="A26" s="532"/>
      <c r="B26" s="532"/>
      <c r="C26" s="532"/>
      <c r="D26" s="532"/>
      <c r="E26" s="532"/>
    </row>
    <row r="27" spans="1:8" ht="15.75">
      <c r="A27" s="532"/>
      <c r="B27" s="532"/>
      <c r="C27" s="532"/>
      <c r="D27" s="532"/>
      <c r="E27" s="532"/>
    </row>
    <row r="28" spans="1:8" ht="15.75">
      <c r="A28" s="532"/>
      <c r="B28" s="532"/>
      <c r="C28" s="532"/>
      <c r="D28" s="532"/>
      <c r="E28" s="532"/>
    </row>
    <row r="29" spans="1:8" ht="15.75">
      <c r="A29" s="532"/>
      <c r="B29" s="532"/>
      <c r="C29" s="532"/>
      <c r="D29" s="532"/>
      <c r="E29" s="532"/>
    </row>
    <row r="30" spans="1:8" ht="15.75">
      <c r="A30" s="532"/>
      <c r="B30" s="532"/>
      <c r="C30" s="532"/>
      <c r="D30" s="532"/>
      <c r="E30" s="532"/>
    </row>
    <row r="31" spans="1:8" ht="15.75">
      <c r="A31" s="532"/>
      <c r="B31" s="532"/>
      <c r="C31" s="532"/>
      <c r="D31" s="532"/>
      <c r="E31" s="532"/>
    </row>
    <row r="32" spans="1:8" ht="15.75">
      <c r="A32" s="532"/>
      <c r="B32" s="532"/>
      <c r="C32" s="532"/>
      <c r="D32" s="532"/>
      <c r="E32" s="532"/>
    </row>
    <row r="33" spans="1:5" ht="15.75">
      <c r="A33" s="532"/>
      <c r="B33" s="532"/>
      <c r="C33" s="532"/>
      <c r="D33" s="532"/>
      <c r="E33" s="532"/>
    </row>
    <row r="34" spans="1:5" ht="15.75">
      <c r="A34" s="532"/>
      <c r="B34" s="532"/>
      <c r="C34" s="532"/>
      <c r="D34" s="532"/>
      <c r="E34" s="532"/>
    </row>
    <row r="35" spans="1:5" ht="15.75">
      <c r="A35" s="532"/>
      <c r="B35" s="532"/>
      <c r="C35" s="532"/>
      <c r="D35" s="532"/>
      <c r="E35" s="532"/>
    </row>
    <row r="36" spans="1:5" ht="15.75">
      <c r="A36" s="532"/>
      <c r="B36" s="532"/>
      <c r="C36" s="532"/>
      <c r="D36" s="532"/>
      <c r="E36" s="532"/>
    </row>
    <row r="37" spans="1:5" ht="15.75">
      <c r="A37" s="532"/>
      <c r="B37" s="532"/>
      <c r="C37" s="532"/>
      <c r="D37" s="532"/>
      <c r="E37" s="532"/>
    </row>
    <row r="38" spans="1:5" ht="15.75">
      <c r="A38" s="532"/>
      <c r="B38" s="532"/>
      <c r="C38" s="532"/>
      <c r="D38" s="532"/>
      <c r="E38" s="532"/>
    </row>
    <row r="39" spans="1:5" ht="15.75">
      <c r="A39" s="532"/>
      <c r="B39" s="532"/>
      <c r="C39" s="532"/>
      <c r="D39" s="532"/>
      <c r="E39" s="532"/>
    </row>
    <row r="40" spans="1:5" ht="15.75">
      <c r="A40" s="532"/>
      <c r="B40" s="532"/>
      <c r="C40" s="532"/>
      <c r="D40" s="532"/>
      <c r="E40" s="532"/>
    </row>
    <row r="41" spans="1:5" ht="15.75">
      <c r="A41" s="532"/>
      <c r="B41" s="532"/>
      <c r="C41" s="532"/>
      <c r="D41" s="532"/>
      <c r="E41" s="532"/>
    </row>
    <row r="42" spans="1:5" ht="15.75">
      <c r="A42" s="532"/>
      <c r="B42" s="532"/>
      <c r="C42" s="532"/>
      <c r="D42" s="532"/>
      <c r="E42" s="532"/>
    </row>
    <row r="43" spans="1:5" ht="15.75">
      <c r="A43" s="532"/>
      <c r="B43" s="532"/>
      <c r="C43" s="532"/>
      <c r="D43" s="532"/>
      <c r="E43" s="532"/>
    </row>
    <row r="44" spans="1:5" ht="15.75">
      <c r="A44" s="532"/>
      <c r="B44" s="532"/>
      <c r="C44" s="532"/>
      <c r="D44" s="532"/>
      <c r="E44" s="532"/>
    </row>
    <row r="45" spans="1:5" ht="15.75">
      <c r="A45" s="532"/>
      <c r="B45" s="532"/>
      <c r="C45" s="532"/>
      <c r="D45" s="532"/>
      <c r="E45" s="532"/>
    </row>
    <row r="46" spans="1:5" ht="15.75">
      <c r="A46" s="532"/>
      <c r="B46" s="532"/>
      <c r="C46" s="532"/>
      <c r="D46" s="532"/>
      <c r="E46" s="532"/>
    </row>
    <row r="47" spans="1:5" ht="15.75">
      <c r="A47" s="532"/>
      <c r="B47" s="532"/>
      <c r="C47" s="532"/>
      <c r="D47" s="532"/>
      <c r="E47" s="532"/>
    </row>
    <row r="48" spans="1:5" ht="15.75">
      <c r="A48" s="532"/>
      <c r="B48" s="532"/>
      <c r="C48" s="532"/>
      <c r="D48" s="532"/>
      <c r="E48" s="532"/>
    </row>
    <row r="49" spans="1:5" ht="15.75">
      <c r="A49" s="532"/>
      <c r="B49" s="532"/>
      <c r="C49" s="532"/>
      <c r="D49" s="532"/>
      <c r="E49" s="532"/>
    </row>
    <row r="50" spans="1:5" ht="15.75">
      <c r="A50" s="532"/>
      <c r="B50" s="532"/>
      <c r="C50" s="532"/>
      <c r="D50" s="532"/>
      <c r="E50" s="532"/>
    </row>
    <row r="51" spans="1:5" ht="15.75">
      <c r="A51" s="532"/>
      <c r="B51" s="532"/>
      <c r="C51" s="532"/>
      <c r="D51" s="532"/>
      <c r="E51" s="532"/>
    </row>
    <row r="52" spans="1:5" ht="15.75">
      <c r="A52" s="532"/>
      <c r="B52" s="532"/>
      <c r="C52" s="532"/>
      <c r="D52" s="532"/>
      <c r="E52" s="532"/>
    </row>
    <row r="53" spans="1:5" ht="15.75">
      <c r="A53" s="532"/>
      <c r="B53" s="532"/>
      <c r="C53" s="532"/>
      <c r="D53" s="532"/>
      <c r="E53" s="532"/>
    </row>
    <row r="54" spans="1:5" ht="15.75">
      <c r="A54" s="532"/>
      <c r="B54" s="532"/>
      <c r="C54" s="532"/>
      <c r="D54" s="532"/>
      <c r="E54" s="532"/>
    </row>
    <row r="55" spans="1:5" ht="15.75">
      <c r="A55" s="532"/>
      <c r="B55" s="532"/>
      <c r="C55" s="532"/>
      <c r="D55" s="532"/>
      <c r="E55" s="532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/>
  </sheetViews>
  <sheetFormatPr defaultColWidth="6.109375" defaultRowHeight="12"/>
  <cols>
    <col min="1" max="1" width="22.33203125" style="58" customWidth="1"/>
    <col min="2" max="7" width="7.77734375" style="58" customWidth="1"/>
    <col min="8" max="241" width="6.109375" style="58"/>
    <col min="242" max="242" width="1.33203125" style="58" customWidth="1"/>
    <col min="243" max="243" width="24.5546875" style="58" customWidth="1"/>
    <col min="244" max="249" width="6.33203125" style="58" customWidth="1"/>
    <col min="250" max="497" width="6.109375" style="58"/>
    <col min="498" max="498" width="1.33203125" style="58" customWidth="1"/>
    <col min="499" max="499" width="24.5546875" style="58" customWidth="1"/>
    <col min="500" max="505" width="6.33203125" style="58" customWidth="1"/>
    <col min="506" max="753" width="6.109375" style="58"/>
    <col min="754" max="754" width="1.33203125" style="58" customWidth="1"/>
    <col min="755" max="755" width="24.5546875" style="58" customWidth="1"/>
    <col min="756" max="761" width="6.33203125" style="58" customWidth="1"/>
    <col min="762" max="1009" width="6.109375" style="58"/>
    <col min="1010" max="1010" width="1.33203125" style="58" customWidth="1"/>
    <col min="1011" max="1011" width="24.5546875" style="58" customWidth="1"/>
    <col min="1012" max="1017" width="6.33203125" style="58" customWidth="1"/>
    <col min="1018" max="1265" width="6.109375" style="58"/>
    <col min="1266" max="1266" width="1.33203125" style="58" customWidth="1"/>
    <col min="1267" max="1267" width="24.5546875" style="58" customWidth="1"/>
    <col min="1268" max="1273" width="6.33203125" style="58" customWidth="1"/>
    <col min="1274" max="1521" width="6.109375" style="58"/>
    <col min="1522" max="1522" width="1.33203125" style="58" customWidth="1"/>
    <col min="1523" max="1523" width="24.5546875" style="58" customWidth="1"/>
    <col min="1524" max="1529" width="6.33203125" style="58" customWidth="1"/>
    <col min="1530" max="1777" width="6.109375" style="58"/>
    <col min="1778" max="1778" width="1.33203125" style="58" customWidth="1"/>
    <col min="1779" max="1779" width="24.5546875" style="58" customWidth="1"/>
    <col min="1780" max="1785" width="6.33203125" style="58" customWidth="1"/>
    <col min="1786" max="2033" width="6.109375" style="58"/>
    <col min="2034" max="2034" width="1.33203125" style="58" customWidth="1"/>
    <col min="2035" max="2035" width="24.5546875" style="58" customWidth="1"/>
    <col min="2036" max="2041" width="6.33203125" style="58" customWidth="1"/>
    <col min="2042" max="2289" width="6.109375" style="58"/>
    <col min="2290" max="2290" width="1.33203125" style="58" customWidth="1"/>
    <col min="2291" max="2291" width="24.5546875" style="58" customWidth="1"/>
    <col min="2292" max="2297" width="6.33203125" style="58" customWidth="1"/>
    <col min="2298" max="2545" width="6.109375" style="58"/>
    <col min="2546" max="2546" width="1.33203125" style="58" customWidth="1"/>
    <col min="2547" max="2547" width="24.5546875" style="58" customWidth="1"/>
    <col min="2548" max="2553" width="6.33203125" style="58" customWidth="1"/>
    <col min="2554" max="2801" width="6.109375" style="58"/>
    <col min="2802" max="2802" width="1.33203125" style="58" customWidth="1"/>
    <col min="2803" max="2803" width="24.5546875" style="58" customWidth="1"/>
    <col min="2804" max="2809" width="6.33203125" style="58" customWidth="1"/>
    <col min="2810" max="3057" width="6.109375" style="58"/>
    <col min="3058" max="3058" width="1.33203125" style="58" customWidth="1"/>
    <col min="3059" max="3059" width="24.5546875" style="58" customWidth="1"/>
    <col min="3060" max="3065" width="6.33203125" style="58" customWidth="1"/>
    <col min="3066" max="3313" width="6.109375" style="58"/>
    <col min="3314" max="3314" width="1.33203125" style="58" customWidth="1"/>
    <col min="3315" max="3315" width="24.5546875" style="58" customWidth="1"/>
    <col min="3316" max="3321" width="6.33203125" style="58" customWidth="1"/>
    <col min="3322" max="3569" width="6.109375" style="58"/>
    <col min="3570" max="3570" width="1.33203125" style="58" customWidth="1"/>
    <col min="3571" max="3571" width="24.5546875" style="58" customWidth="1"/>
    <col min="3572" max="3577" width="6.33203125" style="58" customWidth="1"/>
    <col min="3578" max="3825" width="6.109375" style="58"/>
    <col min="3826" max="3826" width="1.33203125" style="58" customWidth="1"/>
    <col min="3827" max="3827" width="24.5546875" style="58" customWidth="1"/>
    <col min="3828" max="3833" width="6.33203125" style="58" customWidth="1"/>
    <col min="3834" max="4081" width="6.109375" style="58"/>
    <col min="4082" max="4082" width="1.33203125" style="58" customWidth="1"/>
    <col min="4083" max="4083" width="24.5546875" style="58" customWidth="1"/>
    <col min="4084" max="4089" width="6.33203125" style="58" customWidth="1"/>
    <col min="4090" max="4337" width="6.109375" style="58"/>
    <col min="4338" max="4338" width="1.33203125" style="58" customWidth="1"/>
    <col min="4339" max="4339" width="24.5546875" style="58" customWidth="1"/>
    <col min="4340" max="4345" width="6.33203125" style="58" customWidth="1"/>
    <col min="4346" max="4593" width="6.109375" style="58"/>
    <col min="4594" max="4594" width="1.33203125" style="58" customWidth="1"/>
    <col min="4595" max="4595" width="24.5546875" style="58" customWidth="1"/>
    <col min="4596" max="4601" width="6.33203125" style="58" customWidth="1"/>
    <col min="4602" max="4849" width="6.109375" style="58"/>
    <col min="4850" max="4850" width="1.33203125" style="58" customWidth="1"/>
    <col min="4851" max="4851" width="24.5546875" style="58" customWidth="1"/>
    <col min="4852" max="4857" width="6.33203125" style="58" customWidth="1"/>
    <col min="4858" max="5105" width="6.109375" style="58"/>
    <col min="5106" max="5106" width="1.33203125" style="58" customWidth="1"/>
    <col min="5107" max="5107" width="24.5546875" style="58" customWidth="1"/>
    <col min="5108" max="5113" width="6.33203125" style="58" customWidth="1"/>
    <col min="5114" max="5361" width="6.109375" style="58"/>
    <col min="5362" max="5362" width="1.33203125" style="58" customWidth="1"/>
    <col min="5363" max="5363" width="24.5546875" style="58" customWidth="1"/>
    <col min="5364" max="5369" width="6.33203125" style="58" customWidth="1"/>
    <col min="5370" max="5617" width="6.109375" style="58"/>
    <col min="5618" max="5618" width="1.33203125" style="58" customWidth="1"/>
    <col min="5619" max="5619" width="24.5546875" style="58" customWidth="1"/>
    <col min="5620" max="5625" width="6.33203125" style="58" customWidth="1"/>
    <col min="5626" max="5873" width="6.109375" style="58"/>
    <col min="5874" max="5874" width="1.33203125" style="58" customWidth="1"/>
    <col min="5875" max="5875" width="24.5546875" style="58" customWidth="1"/>
    <col min="5876" max="5881" width="6.33203125" style="58" customWidth="1"/>
    <col min="5882" max="6129" width="6.109375" style="58"/>
    <col min="6130" max="6130" width="1.33203125" style="58" customWidth="1"/>
    <col min="6131" max="6131" width="24.5546875" style="58" customWidth="1"/>
    <col min="6132" max="6137" width="6.33203125" style="58" customWidth="1"/>
    <col min="6138" max="6385" width="6.109375" style="58"/>
    <col min="6386" max="6386" width="1.33203125" style="58" customWidth="1"/>
    <col min="6387" max="6387" width="24.5546875" style="58" customWidth="1"/>
    <col min="6388" max="6393" width="6.33203125" style="58" customWidth="1"/>
    <col min="6394" max="6641" width="6.109375" style="58"/>
    <col min="6642" max="6642" width="1.33203125" style="58" customWidth="1"/>
    <col min="6643" max="6643" width="24.5546875" style="58" customWidth="1"/>
    <col min="6644" max="6649" width="6.33203125" style="58" customWidth="1"/>
    <col min="6650" max="6897" width="6.109375" style="58"/>
    <col min="6898" max="6898" width="1.33203125" style="58" customWidth="1"/>
    <col min="6899" max="6899" width="24.5546875" style="58" customWidth="1"/>
    <col min="6900" max="6905" width="6.33203125" style="58" customWidth="1"/>
    <col min="6906" max="7153" width="6.109375" style="58"/>
    <col min="7154" max="7154" width="1.33203125" style="58" customWidth="1"/>
    <col min="7155" max="7155" width="24.5546875" style="58" customWidth="1"/>
    <col min="7156" max="7161" width="6.33203125" style="58" customWidth="1"/>
    <col min="7162" max="7409" width="6.109375" style="58"/>
    <col min="7410" max="7410" width="1.33203125" style="58" customWidth="1"/>
    <col min="7411" max="7411" width="24.5546875" style="58" customWidth="1"/>
    <col min="7412" max="7417" width="6.33203125" style="58" customWidth="1"/>
    <col min="7418" max="7665" width="6.109375" style="58"/>
    <col min="7666" max="7666" width="1.33203125" style="58" customWidth="1"/>
    <col min="7667" max="7667" width="24.5546875" style="58" customWidth="1"/>
    <col min="7668" max="7673" width="6.33203125" style="58" customWidth="1"/>
    <col min="7674" max="7921" width="6.109375" style="58"/>
    <col min="7922" max="7922" width="1.33203125" style="58" customWidth="1"/>
    <col min="7923" max="7923" width="24.5546875" style="58" customWidth="1"/>
    <col min="7924" max="7929" width="6.33203125" style="58" customWidth="1"/>
    <col min="7930" max="8177" width="6.109375" style="58"/>
    <col min="8178" max="8178" width="1.33203125" style="58" customWidth="1"/>
    <col min="8179" max="8179" width="24.5546875" style="58" customWidth="1"/>
    <col min="8180" max="8185" width="6.33203125" style="58" customWidth="1"/>
    <col min="8186" max="8433" width="6.109375" style="58"/>
    <col min="8434" max="8434" width="1.33203125" style="58" customWidth="1"/>
    <col min="8435" max="8435" width="24.5546875" style="58" customWidth="1"/>
    <col min="8436" max="8441" width="6.33203125" style="58" customWidth="1"/>
    <col min="8442" max="8689" width="6.109375" style="58"/>
    <col min="8690" max="8690" width="1.33203125" style="58" customWidth="1"/>
    <col min="8691" max="8691" width="24.5546875" style="58" customWidth="1"/>
    <col min="8692" max="8697" width="6.33203125" style="58" customWidth="1"/>
    <col min="8698" max="8945" width="6.109375" style="58"/>
    <col min="8946" max="8946" width="1.33203125" style="58" customWidth="1"/>
    <col min="8947" max="8947" width="24.5546875" style="58" customWidth="1"/>
    <col min="8948" max="8953" width="6.33203125" style="58" customWidth="1"/>
    <col min="8954" max="9201" width="6.109375" style="58"/>
    <col min="9202" max="9202" width="1.33203125" style="58" customWidth="1"/>
    <col min="9203" max="9203" width="24.5546875" style="58" customWidth="1"/>
    <col min="9204" max="9209" width="6.33203125" style="58" customWidth="1"/>
    <col min="9210" max="9457" width="6.109375" style="58"/>
    <col min="9458" max="9458" width="1.33203125" style="58" customWidth="1"/>
    <col min="9459" max="9459" width="24.5546875" style="58" customWidth="1"/>
    <col min="9460" max="9465" width="6.33203125" style="58" customWidth="1"/>
    <col min="9466" max="9713" width="6.109375" style="58"/>
    <col min="9714" max="9714" width="1.33203125" style="58" customWidth="1"/>
    <col min="9715" max="9715" width="24.5546875" style="58" customWidth="1"/>
    <col min="9716" max="9721" width="6.33203125" style="58" customWidth="1"/>
    <col min="9722" max="9969" width="6.109375" style="58"/>
    <col min="9970" max="9970" width="1.33203125" style="58" customWidth="1"/>
    <col min="9971" max="9971" width="24.5546875" style="58" customWidth="1"/>
    <col min="9972" max="9977" width="6.33203125" style="58" customWidth="1"/>
    <col min="9978" max="10225" width="6.109375" style="58"/>
    <col min="10226" max="10226" width="1.33203125" style="58" customWidth="1"/>
    <col min="10227" max="10227" width="24.5546875" style="58" customWidth="1"/>
    <col min="10228" max="10233" width="6.33203125" style="58" customWidth="1"/>
    <col min="10234" max="10481" width="6.109375" style="58"/>
    <col min="10482" max="10482" width="1.33203125" style="58" customWidth="1"/>
    <col min="10483" max="10483" width="24.5546875" style="58" customWidth="1"/>
    <col min="10484" max="10489" width="6.33203125" style="58" customWidth="1"/>
    <col min="10490" max="10737" width="6.109375" style="58"/>
    <col min="10738" max="10738" width="1.33203125" style="58" customWidth="1"/>
    <col min="10739" max="10739" width="24.5546875" style="58" customWidth="1"/>
    <col min="10740" max="10745" width="6.33203125" style="58" customWidth="1"/>
    <col min="10746" max="10993" width="6.109375" style="58"/>
    <col min="10994" max="10994" width="1.33203125" style="58" customWidth="1"/>
    <col min="10995" max="10995" width="24.5546875" style="58" customWidth="1"/>
    <col min="10996" max="11001" width="6.33203125" style="58" customWidth="1"/>
    <col min="11002" max="11249" width="6.109375" style="58"/>
    <col min="11250" max="11250" width="1.33203125" style="58" customWidth="1"/>
    <col min="11251" max="11251" width="24.5546875" style="58" customWidth="1"/>
    <col min="11252" max="11257" width="6.33203125" style="58" customWidth="1"/>
    <col min="11258" max="11505" width="6.109375" style="58"/>
    <col min="11506" max="11506" width="1.33203125" style="58" customWidth="1"/>
    <col min="11507" max="11507" width="24.5546875" style="58" customWidth="1"/>
    <col min="11508" max="11513" width="6.33203125" style="58" customWidth="1"/>
    <col min="11514" max="11761" width="6.109375" style="58"/>
    <col min="11762" max="11762" width="1.33203125" style="58" customWidth="1"/>
    <col min="11763" max="11763" width="24.5546875" style="58" customWidth="1"/>
    <col min="11764" max="11769" width="6.33203125" style="58" customWidth="1"/>
    <col min="11770" max="12017" width="6.109375" style="58"/>
    <col min="12018" max="12018" width="1.33203125" style="58" customWidth="1"/>
    <col min="12019" max="12019" width="24.5546875" style="58" customWidth="1"/>
    <col min="12020" max="12025" width="6.33203125" style="58" customWidth="1"/>
    <col min="12026" max="12273" width="6.109375" style="58"/>
    <col min="12274" max="12274" width="1.33203125" style="58" customWidth="1"/>
    <col min="12275" max="12275" width="24.5546875" style="58" customWidth="1"/>
    <col min="12276" max="12281" width="6.33203125" style="58" customWidth="1"/>
    <col min="12282" max="12529" width="6.109375" style="58"/>
    <col min="12530" max="12530" width="1.33203125" style="58" customWidth="1"/>
    <col min="12531" max="12531" width="24.5546875" style="58" customWidth="1"/>
    <col min="12532" max="12537" width="6.33203125" style="58" customWidth="1"/>
    <col min="12538" max="12785" width="6.109375" style="58"/>
    <col min="12786" max="12786" width="1.33203125" style="58" customWidth="1"/>
    <col min="12787" max="12787" width="24.5546875" style="58" customWidth="1"/>
    <col min="12788" max="12793" width="6.33203125" style="58" customWidth="1"/>
    <col min="12794" max="13041" width="6.109375" style="58"/>
    <col min="13042" max="13042" width="1.33203125" style="58" customWidth="1"/>
    <col min="13043" max="13043" width="24.5546875" style="58" customWidth="1"/>
    <col min="13044" max="13049" width="6.33203125" style="58" customWidth="1"/>
    <col min="13050" max="13297" width="6.109375" style="58"/>
    <col min="13298" max="13298" width="1.33203125" style="58" customWidth="1"/>
    <col min="13299" max="13299" width="24.5546875" style="58" customWidth="1"/>
    <col min="13300" max="13305" width="6.33203125" style="58" customWidth="1"/>
    <col min="13306" max="13553" width="6.109375" style="58"/>
    <col min="13554" max="13554" width="1.33203125" style="58" customWidth="1"/>
    <col min="13555" max="13555" width="24.5546875" style="58" customWidth="1"/>
    <col min="13556" max="13561" width="6.33203125" style="58" customWidth="1"/>
    <col min="13562" max="13809" width="6.109375" style="58"/>
    <col min="13810" max="13810" width="1.33203125" style="58" customWidth="1"/>
    <col min="13811" max="13811" width="24.5546875" style="58" customWidth="1"/>
    <col min="13812" max="13817" width="6.33203125" style="58" customWidth="1"/>
    <col min="13818" max="14065" width="6.109375" style="58"/>
    <col min="14066" max="14066" width="1.33203125" style="58" customWidth="1"/>
    <col min="14067" max="14067" width="24.5546875" style="58" customWidth="1"/>
    <col min="14068" max="14073" width="6.33203125" style="58" customWidth="1"/>
    <col min="14074" max="14321" width="6.109375" style="58"/>
    <col min="14322" max="14322" width="1.33203125" style="58" customWidth="1"/>
    <col min="14323" max="14323" width="24.5546875" style="58" customWidth="1"/>
    <col min="14324" max="14329" width="6.33203125" style="58" customWidth="1"/>
    <col min="14330" max="14577" width="6.109375" style="58"/>
    <col min="14578" max="14578" width="1.33203125" style="58" customWidth="1"/>
    <col min="14579" max="14579" width="24.5546875" style="58" customWidth="1"/>
    <col min="14580" max="14585" width="6.33203125" style="58" customWidth="1"/>
    <col min="14586" max="14833" width="6.109375" style="58"/>
    <col min="14834" max="14834" width="1.33203125" style="58" customWidth="1"/>
    <col min="14835" max="14835" width="24.5546875" style="58" customWidth="1"/>
    <col min="14836" max="14841" width="6.33203125" style="58" customWidth="1"/>
    <col min="14842" max="15089" width="6.109375" style="58"/>
    <col min="15090" max="15090" width="1.33203125" style="58" customWidth="1"/>
    <col min="15091" max="15091" width="24.5546875" style="58" customWidth="1"/>
    <col min="15092" max="15097" width="6.33203125" style="58" customWidth="1"/>
    <col min="15098" max="15345" width="6.109375" style="58"/>
    <col min="15346" max="15346" width="1.33203125" style="58" customWidth="1"/>
    <col min="15347" max="15347" width="24.5546875" style="58" customWidth="1"/>
    <col min="15348" max="15353" width="6.33203125" style="58" customWidth="1"/>
    <col min="15354" max="15601" width="6.109375" style="58"/>
    <col min="15602" max="15602" width="1.33203125" style="58" customWidth="1"/>
    <col min="15603" max="15603" width="24.5546875" style="58" customWidth="1"/>
    <col min="15604" max="15609" width="6.33203125" style="58" customWidth="1"/>
    <col min="15610" max="15857" width="6.109375" style="58"/>
    <col min="15858" max="15858" width="1.33203125" style="58" customWidth="1"/>
    <col min="15859" max="15859" width="24.5546875" style="58" customWidth="1"/>
    <col min="15860" max="15865" width="6.33203125" style="58" customWidth="1"/>
    <col min="15866" max="16113" width="6.109375" style="58"/>
    <col min="16114" max="16114" width="1.33203125" style="58" customWidth="1"/>
    <col min="16115" max="16115" width="24.5546875" style="58" customWidth="1"/>
    <col min="16116" max="16121" width="6.33203125" style="58" customWidth="1"/>
    <col min="16122" max="16384" width="6.109375" style="58"/>
  </cols>
  <sheetData>
    <row r="1" spans="1:7" s="726" customFormat="1" ht="20.100000000000001" customHeight="1">
      <c r="A1" s="727" t="s">
        <v>753</v>
      </c>
    </row>
    <row r="2" spans="1:7" ht="20.100000000000001" customHeight="1">
      <c r="A2" s="725"/>
      <c r="B2" s="725"/>
      <c r="C2" s="725"/>
      <c r="D2" s="725"/>
      <c r="E2" s="725"/>
    </row>
    <row r="3" spans="1:7" ht="20.100000000000001" customHeight="1">
      <c r="F3" s="724"/>
      <c r="G3" s="724" t="s">
        <v>519</v>
      </c>
    </row>
    <row r="4" spans="1:7" ht="15.95" customHeight="1">
      <c r="A4" s="360"/>
      <c r="B4" s="214" t="s">
        <v>0</v>
      </c>
      <c r="C4" s="214" t="s">
        <v>129</v>
      </c>
      <c r="D4" s="214" t="s">
        <v>128</v>
      </c>
      <c r="E4" s="991" t="s">
        <v>464</v>
      </c>
      <c r="F4" s="991"/>
      <c r="G4" s="1006"/>
    </row>
    <row r="5" spans="1:7" ht="15.95" customHeight="1">
      <c r="B5" s="723" t="s">
        <v>176</v>
      </c>
      <c r="C5" s="723" t="s">
        <v>175</v>
      </c>
      <c r="D5" s="723" t="s">
        <v>125</v>
      </c>
      <c r="E5" s="723" t="s">
        <v>316</v>
      </c>
      <c r="F5" s="723" t="s">
        <v>382</v>
      </c>
      <c r="G5" s="723" t="s">
        <v>125</v>
      </c>
    </row>
    <row r="6" spans="1:7" ht="15.95" customHeight="1">
      <c r="B6" s="722" t="s">
        <v>124</v>
      </c>
      <c r="C6" s="722" t="s">
        <v>124</v>
      </c>
      <c r="D6" s="722" t="s">
        <v>124</v>
      </c>
      <c r="E6" s="722" t="s">
        <v>124</v>
      </c>
      <c r="F6" s="722" t="s">
        <v>124</v>
      </c>
      <c r="G6" s="722" t="s">
        <v>124</v>
      </c>
    </row>
    <row r="7" spans="1:7" ht="15.95" customHeight="1">
      <c r="B7" s="525">
        <v>2020</v>
      </c>
      <c r="C7" s="525">
        <v>2020</v>
      </c>
      <c r="D7" s="525">
        <v>2020</v>
      </c>
      <c r="E7" s="525">
        <v>2020</v>
      </c>
      <c r="F7" s="525">
        <v>2020</v>
      </c>
      <c r="G7" s="525">
        <v>2020</v>
      </c>
    </row>
    <row r="8" spans="1:7" ht="20.100000000000001" customHeight="1">
      <c r="B8" s="722"/>
      <c r="C8" s="722"/>
      <c r="D8" s="722"/>
      <c r="E8" s="722"/>
      <c r="F8" s="722"/>
      <c r="G8" s="722"/>
    </row>
    <row r="9" spans="1:7" s="720" customFormat="1" ht="20.100000000000001" customHeight="1">
      <c r="A9" s="721" t="s">
        <v>518</v>
      </c>
      <c r="B9" s="729">
        <v>3785</v>
      </c>
      <c r="C9" s="729">
        <v>951</v>
      </c>
      <c r="D9" s="729">
        <v>4736</v>
      </c>
      <c r="E9" s="730">
        <v>76.356667339116399</v>
      </c>
      <c r="F9" s="730">
        <v>20.777802053746996</v>
      </c>
      <c r="G9" s="731">
        <v>49.674847912733377</v>
      </c>
    </row>
    <row r="10" spans="1:7" ht="20.100000000000001" customHeight="1">
      <c r="A10" s="715" t="s">
        <v>516</v>
      </c>
      <c r="B10" s="732">
        <v>2400</v>
      </c>
      <c r="C10" s="733">
        <v>38</v>
      </c>
      <c r="D10" s="732">
        <v>2438</v>
      </c>
      <c r="E10" s="734">
        <v>81.355932203389841</v>
      </c>
      <c r="F10" s="734">
        <v>1.461538461538467</v>
      </c>
      <c r="G10" s="734">
        <v>43.927927927927932</v>
      </c>
    </row>
    <row r="11" spans="1:7" ht="20.100000000000001" customHeight="1">
      <c r="A11" s="715" t="s">
        <v>515</v>
      </c>
      <c r="B11" s="732">
        <v>536</v>
      </c>
      <c r="C11" s="733">
        <v>100</v>
      </c>
      <c r="D11" s="732">
        <v>636</v>
      </c>
      <c r="E11" s="734">
        <v>47.985675917636527</v>
      </c>
      <c r="F11" s="734">
        <v>9.5510983763132771</v>
      </c>
      <c r="G11" s="734">
        <v>29.390018484288362</v>
      </c>
    </row>
    <row r="12" spans="1:7" ht="20.100000000000001" customHeight="1">
      <c r="A12" s="715" t="s">
        <v>514</v>
      </c>
      <c r="B12" s="732">
        <v>32</v>
      </c>
      <c r="C12" s="733">
        <v>30</v>
      </c>
      <c r="D12" s="732">
        <v>62</v>
      </c>
      <c r="E12" s="734">
        <v>94.117647058823522</v>
      </c>
      <c r="F12" s="734">
        <v>85.714285714285708</v>
      </c>
      <c r="G12" s="734">
        <v>89.85507246376811</v>
      </c>
    </row>
    <row r="13" spans="1:7" ht="20.100000000000001" customHeight="1">
      <c r="A13" s="715" t="s">
        <v>513</v>
      </c>
      <c r="B13" s="732">
        <v>47</v>
      </c>
      <c r="C13" s="733">
        <v>40</v>
      </c>
      <c r="D13" s="732">
        <v>87</v>
      </c>
      <c r="E13" s="735">
        <v>92.156862745098039</v>
      </c>
      <c r="F13" s="735">
        <v>76.923076923076934</v>
      </c>
      <c r="G13" s="735">
        <v>84.466019417475721</v>
      </c>
    </row>
    <row r="14" spans="1:7" ht="20.100000000000001" customHeight="1">
      <c r="A14" s="715" t="s">
        <v>512</v>
      </c>
      <c r="B14" s="732">
        <v>14</v>
      </c>
      <c r="C14" s="733">
        <v>13</v>
      </c>
      <c r="D14" s="732">
        <v>27</v>
      </c>
      <c r="E14" s="734">
        <v>100</v>
      </c>
      <c r="F14" s="734">
        <v>81.25</v>
      </c>
      <c r="G14" s="734">
        <v>90</v>
      </c>
    </row>
    <row r="15" spans="1:7" ht="20.100000000000001" customHeight="1">
      <c r="A15" s="715" t="s">
        <v>511</v>
      </c>
      <c r="B15" s="732">
        <v>43</v>
      </c>
      <c r="C15" s="733">
        <v>40</v>
      </c>
      <c r="D15" s="732">
        <v>83</v>
      </c>
      <c r="E15" s="735">
        <v>97.727272727272734</v>
      </c>
      <c r="F15" s="735">
        <v>90.909090909090907</v>
      </c>
      <c r="G15" s="735">
        <v>94.318181818181827</v>
      </c>
    </row>
    <row r="16" spans="1:7" ht="20.100000000000001" customHeight="1">
      <c r="A16" s="715" t="s">
        <v>510</v>
      </c>
      <c r="B16" s="732">
        <v>713</v>
      </c>
      <c r="C16" s="732">
        <v>690</v>
      </c>
      <c r="D16" s="732">
        <v>1403</v>
      </c>
      <c r="E16" s="736">
        <v>95.448460508701473</v>
      </c>
      <c r="F16" s="736">
        <v>88.122605363984675</v>
      </c>
      <c r="G16" s="736">
        <v>91.699346405228752</v>
      </c>
    </row>
    <row r="17" spans="1:7" ht="20.100000000000001" customHeight="1">
      <c r="A17" s="715"/>
      <c r="B17" s="732"/>
      <c r="C17" s="732"/>
      <c r="D17" s="732"/>
      <c r="E17" s="736"/>
      <c r="F17" s="736"/>
      <c r="G17" s="736"/>
    </row>
    <row r="18" spans="1:7" s="720" customFormat="1" ht="20.100000000000001" customHeight="1">
      <c r="A18" s="721" t="s">
        <v>517</v>
      </c>
      <c r="B18" s="737">
        <v>4939</v>
      </c>
      <c r="C18" s="737">
        <v>3995</v>
      </c>
      <c r="D18" s="729">
        <v>8934</v>
      </c>
      <c r="E18" s="731">
        <v>96.786204193611596</v>
      </c>
      <c r="F18" s="731">
        <v>74.826746581756893</v>
      </c>
      <c r="G18" s="731">
        <v>85.558322160505654</v>
      </c>
    </row>
    <row r="19" spans="1:7" ht="20.100000000000001" customHeight="1">
      <c r="A19" s="715" t="s">
        <v>516</v>
      </c>
      <c r="B19" s="732">
        <v>1380</v>
      </c>
      <c r="C19" s="732">
        <v>730</v>
      </c>
      <c r="D19" s="732">
        <v>2110</v>
      </c>
      <c r="E19" s="736">
        <v>92</v>
      </c>
      <c r="F19" s="736">
        <v>44.785276073619634</v>
      </c>
      <c r="G19" s="736">
        <v>67.412140575079874</v>
      </c>
    </row>
    <row r="20" spans="1:7" ht="20.100000000000001" customHeight="1">
      <c r="A20" s="715" t="s">
        <v>515</v>
      </c>
      <c r="B20" s="732">
        <v>1900</v>
      </c>
      <c r="C20" s="732">
        <v>1830</v>
      </c>
      <c r="D20" s="732">
        <v>3730</v>
      </c>
      <c r="E20" s="736">
        <v>104.39560439560441</v>
      </c>
      <c r="F20" s="736">
        <v>91.5</v>
      </c>
      <c r="G20" s="736">
        <v>97.643979057591622</v>
      </c>
    </row>
    <row r="21" spans="1:7" ht="20.100000000000001" customHeight="1">
      <c r="A21" s="715" t="s">
        <v>514</v>
      </c>
      <c r="B21" s="738">
        <v>22</v>
      </c>
      <c r="C21" s="738">
        <v>18</v>
      </c>
      <c r="D21" s="732">
        <v>40</v>
      </c>
      <c r="E21" s="736">
        <v>51.162790697674424</v>
      </c>
      <c r="F21" s="736">
        <v>38.297872340425535</v>
      </c>
      <c r="G21" s="736">
        <v>44.444444444444443</v>
      </c>
    </row>
    <row r="22" spans="1:7" ht="20.100000000000001" customHeight="1">
      <c r="A22" s="715" t="s">
        <v>513</v>
      </c>
      <c r="B22" s="738">
        <v>36</v>
      </c>
      <c r="C22" s="738">
        <v>30</v>
      </c>
      <c r="D22" s="732">
        <v>66</v>
      </c>
      <c r="E22" s="736">
        <v>75</v>
      </c>
      <c r="F22" s="736">
        <v>62.5</v>
      </c>
      <c r="G22" s="736">
        <v>68.75</v>
      </c>
    </row>
    <row r="23" spans="1:7" ht="20.100000000000001" customHeight="1">
      <c r="A23" s="715" t="s">
        <v>512</v>
      </c>
      <c r="B23" s="738">
        <v>146</v>
      </c>
      <c r="C23" s="738">
        <v>140</v>
      </c>
      <c r="D23" s="732">
        <v>286</v>
      </c>
      <c r="E23" s="736">
        <v>98.648648648648646</v>
      </c>
      <c r="F23" s="736">
        <v>90.322580645161281</v>
      </c>
      <c r="G23" s="736">
        <v>94.38943894389439</v>
      </c>
    </row>
    <row r="24" spans="1:7" ht="20.100000000000001" customHeight="1">
      <c r="A24" s="715" t="s">
        <v>511</v>
      </c>
      <c r="B24" s="738">
        <v>52</v>
      </c>
      <c r="C24" s="738">
        <v>47</v>
      </c>
      <c r="D24" s="732">
        <v>99</v>
      </c>
      <c r="E24" s="736">
        <v>98.113207547169807</v>
      </c>
      <c r="F24" s="736">
        <v>87.037037037037038</v>
      </c>
      <c r="G24" s="736">
        <v>92.523364485981304</v>
      </c>
    </row>
    <row r="25" spans="1:7" ht="20.100000000000001" customHeight="1">
      <c r="A25" s="715" t="s">
        <v>510</v>
      </c>
      <c r="B25" s="738">
        <v>1403</v>
      </c>
      <c r="C25" s="738">
        <v>1200</v>
      </c>
      <c r="D25" s="732">
        <v>2603</v>
      </c>
      <c r="E25" s="736">
        <v>94.097920858484244</v>
      </c>
      <c r="F25" s="736">
        <v>85.409252669039148</v>
      </c>
      <c r="G25" s="736">
        <v>89.882596685082873</v>
      </c>
    </row>
    <row r="26" spans="1:7" ht="20.100000000000001" customHeight="1">
      <c r="A26" s="716"/>
      <c r="B26" s="715"/>
      <c r="C26" s="718"/>
      <c r="D26" s="718"/>
      <c r="E26" s="717"/>
      <c r="F26" s="717"/>
      <c r="G26" s="719"/>
    </row>
    <row r="27" spans="1:7" ht="20.100000000000001" customHeight="1">
      <c r="A27" s="716"/>
      <c r="B27" s="715"/>
      <c r="C27" s="718"/>
      <c r="D27" s="718"/>
      <c r="E27" s="717"/>
      <c r="F27" s="717"/>
      <c r="G27" s="719"/>
    </row>
    <row r="28" spans="1:7" ht="20.100000000000001" customHeight="1">
      <c r="A28" s="716"/>
      <c r="B28" s="715"/>
    </row>
    <row r="29" spans="1:7" ht="20.100000000000001" customHeight="1">
      <c r="A29" s="716"/>
      <c r="B29" s="715"/>
    </row>
    <row r="30" spans="1:7" ht="20.100000000000001" customHeight="1">
      <c r="A30" s="716"/>
      <c r="B30" s="715"/>
    </row>
    <row r="31" spans="1:7" ht="20.100000000000001" customHeight="1">
      <c r="A31" s="716"/>
      <c r="B31" s="715"/>
    </row>
    <row r="32" spans="1:7" ht="20.100000000000001" customHeight="1">
      <c r="A32" s="716"/>
      <c r="B32" s="715"/>
      <c r="C32" s="718"/>
      <c r="D32" s="718"/>
      <c r="E32" s="717"/>
      <c r="F32" s="717"/>
    </row>
    <row r="33" spans="1:6" ht="20.100000000000001" customHeight="1">
      <c r="A33" s="716"/>
      <c r="B33" s="715"/>
      <c r="C33" s="718"/>
      <c r="D33" s="718"/>
      <c r="E33" s="717"/>
      <c r="F33" s="717"/>
    </row>
    <row r="34" spans="1:6" ht="20.100000000000001" customHeight="1">
      <c r="A34" s="716"/>
      <c r="B34" s="715"/>
    </row>
    <row r="35" spans="1:6" ht="20.100000000000001" customHeight="1">
      <c r="A35" s="716"/>
      <c r="B35" s="715"/>
      <c r="C35" s="718"/>
      <c r="D35" s="718"/>
      <c r="E35" s="717"/>
      <c r="F35" s="717"/>
    </row>
    <row r="36" spans="1:6" ht="20.100000000000001" customHeight="1">
      <c r="A36" s="716"/>
      <c r="B36" s="715"/>
    </row>
    <row r="37" spans="1:6" ht="20.100000000000001" customHeight="1">
      <c r="A37" s="716"/>
      <c r="B37" s="715"/>
      <c r="C37" s="718"/>
      <c r="D37" s="718"/>
      <c r="E37" s="717"/>
      <c r="F37" s="717"/>
    </row>
    <row r="38" spans="1:6" ht="20.100000000000001" customHeight="1">
      <c r="A38" s="716"/>
      <c r="B38" s="715"/>
    </row>
    <row r="39" spans="1:6" ht="20.100000000000001" customHeight="1">
      <c r="A39" s="716"/>
      <c r="B39" s="715"/>
    </row>
    <row r="40" spans="1:6" ht="20.100000000000001" customHeight="1">
      <c r="A40" s="716"/>
      <c r="B40" s="715"/>
    </row>
    <row r="41" spans="1:6" ht="20.100000000000001" customHeight="1">
      <c r="A41" s="716"/>
      <c r="B41" s="715"/>
    </row>
    <row r="42" spans="1:6" ht="20.100000000000001" customHeight="1">
      <c r="A42" s="716"/>
      <c r="B42" s="715"/>
    </row>
    <row r="43" spans="1:6" ht="20.100000000000001" customHeight="1">
      <c r="A43" s="716"/>
      <c r="B43" s="715"/>
    </row>
    <row r="44" spans="1:6" ht="20.100000000000001" customHeight="1">
      <c r="A44" s="716"/>
      <c r="B44" s="715"/>
    </row>
    <row r="45" spans="1:6" ht="20.100000000000001" customHeight="1">
      <c r="A45" s="716"/>
      <c r="B45" s="715"/>
    </row>
    <row r="46" spans="1:6" ht="20.100000000000001" customHeight="1">
      <c r="A46" s="716"/>
      <c r="B46" s="715"/>
    </row>
    <row r="47" spans="1:6" ht="20.100000000000001" customHeight="1">
      <c r="A47" s="716"/>
      <c r="B47" s="715"/>
    </row>
    <row r="48" spans="1:6" ht="15.95" customHeight="1">
      <c r="A48" s="716"/>
      <c r="B48" s="715"/>
    </row>
    <row r="49" spans="1:2" ht="15.95" customHeight="1">
      <c r="A49" s="716"/>
      <c r="B49" s="715"/>
    </row>
    <row r="50" spans="1:2" ht="15.95" customHeight="1">
      <c r="A50" s="716"/>
      <c r="B50" s="715"/>
    </row>
    <row r="51" spans="1:2" ht="15.95" customHeight="1">
      <c r="A51" s="716"/>
      <c r="B51" s="715"/>
    </row>
    <row r="52" spans="1:2" ht="15.95" customHeight="1">
      <c r="A52" s="716"/>
      <c r="B52" s="715"/>
    </row>
    <row r="53" spans="1:2" ht="15.95" customHeight="1">
      <c r="A53" s="716"/>
      <c r="B53" s="715"/>
    </row>
    <row r="54" spans="1:2" ht="15.95" customHeight="1">
      <c r="A54" s="716"/>
      <c r="B54" s="715"/>
    </row>
    <row r="55" spans="1:2" ht="15.95" customHeight="1">
      <c r="A55" s="716"/>
      <c r="B55" s="715"/>
    </row>
    <row r="56" spans="1:2" ht="15.95" customHeight="1">
      <c r="A56" s="716"/>
      <c r="B56" s="715"/>
    </row>
    <row r="57" spans="1:2" ht="15.95" customHeight="1">
      <c r="A57" s="716"/>
      <c r="B57" s="715"/>
    </row>
    <row r="58" spans="1:2" ht="15.95" customHeight="1">
      <c r="A58" s="716"/>
      <c r="B58" s="715"/>
    </row>
    <row r="59" spans="1:2" ht="15.95" customHeight="1">
      <c r="A59" s="716"/>
      <c r="B59" s="715"/>
    </row>
    <row r="60" spans="1:2" ht="15.95" customHeight="1">
      <c r="A60" s="716"/>
      <c r="B60" s="715"/>
    </row>
    <row r="61" spans="1:2" ht="15.95" customHeight="1">
      <c r="A61" s="716"/>
      <c r="B61" s="715"/>
    </row>
    <row r="62" spans="1:2" ht="15.95" customHeight="1">
      <c r="A62" s="716"/>
      <c r="B62" s="715"/>
    </row>
    <row r="63" spans="1:2" ht="15.95" customHeight="1">
      <c r="A63" s="716"/>
      <c r="B63" s="715"/>
    </row>
    <row r="64" spans="1:2" ht="15.95" customHeight="1">
      <c r="A64" s="716"/>
      <c r="B64" s="715"/>
    </row>
    <row r="65" spans="1:2" ht="15.95" customHeight="1">
      <c r="A65" s="716"/>
      <c r="B65" s="715"/>
    </row>
    <row r="66" spans="1:2" ht="15.95" customHeight="1">
      <c r="A66" s="716"/>
      <c r="B66" s="715"/>
    </row>
    <row r="67" spans="1:2" ht="15.95" customHeight="1">
      <c r="A67" s="716"/>
      <c r="B67" s="715"/>
    </row>
    <row r="68" spans="1:2" ht="15.95" customHeight="1">
      <c r="A68" s="716"/>
      <c r="B68" s="715"/>
    </row>
    <row r="69" spans="1:2" ht="15.95" customHeight="1">
      <c r="A69" s="716"/>
      <c r="B69" s="715"/>
    </row>
    <row r="70" spans="1:2">
      <c r="B70" s="715"/>
    </row>
  </sheetData>
  <mergeCells count="1">
    <mergeCell ref="E4:G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ColWidth="7.109375" defaultRowHeight="12.75"/>
  <cols>
    <col min="1" max="1" width="1.5546875" style="92" customWidth="1"/>
    <col min="2" max="2" width="8.77734375" style="92" customWidth="1"/>
    <col min="3" max="3" width="17.21875" style="92" customWidth="1"/>
    <col min="4" max="4" width="5.6640625" style="92" customWidth="1"/>
    <col min="5" max="7" width="6.77734375" style="92" customWidth="1"/>
    <col min="8" max="9" width="7.77734375" style="92" customWidth="1"/>
    <col min="10" max="16384" width="7.109375" style="92"/>
  </cols>
  <sheetData>
    <row r="1" spans="1:10" ht="19.5" customHeight="1">
      <c r="A1" s="110" t="s">
        <v>754</v>
      </c>
      <c r="B1" s="109"/>
      <c r="C1" s="109"/>
      <c r="D1" s="109"/>
      <c r="E1" s="109"/>
      <c r="F1" s="104"/>
    </row>
    <row r="2" spans="1:10" ht="18" customHeight="1">
      <c r="A2" s="110" t="s">
        <v>695</v>
      </c>
      <c r="B2" s="109"/>
      <c r="C2" s="109"/>
      <c r="D2" s="109"/>
      <c r="E2" s="109"/>
      <c r="F2" s="104"/>
    </row>
    <row r="3" spans="1:10" ht="15">
      <c r="A3" s="101"/>
      <c r="B3" s="105"/>
      <c r="C3" s="105"/>
      <c r="D3" s="105"/>
      <c r="E3" s="105"/>
      <c r="F3" s="105"/>
      <c r="G3" s="108"/>
      <c r="H3" s="108"/>
      <c r="I3" s="101"/>
    </row>
    <row r="4" spans="1:10" ht="15">
      <c r="A4" s="101"/>
      <c r="B4" s="105"/>
      <c r="C4" s="105"/>
      <c r="D4" s="105"/>
      <c r="E4" s="105"/>
      <c r="F4" s="108"/>
      <c r="G4" s="108"/>
      <c r="H4" s="108"/>
      <c r="I4" s="206" t="s">
        <v>385</v>
      </c>
    </row>
    <row r="5" spans="1:10" ht="15.95" customHeight="1">
      <c r="A5" s="107"/>
      <c r="B5" s="106"/>
      <c r="C5" s="106"/>
      <c r="D5" s="1007" t="s">
        <v>696</v>
      </c>
      <c r="E5" s="1007"/>
      <c r="F5" s="1007"/>
      <c r="G5" s="1007"/>
      <c r="H5" s="456" t="s">
        <v>554</v>
      </c>
      <c r="I5" s="456" t="s">
        <v>554</v>
      </c>
    </row>
    <row r="6" spans="1:10" ht="15.95" customHeight="1">
      <c r="A6" s="101"/>
      <c r="B6" s="105"/>
      <c r="C6" s="105"/>
      <c r="D6" s="112" t="s">
        <v>315</v>
      </c>
      <c r="E6" s="112" t="s">
        <v>314</v>
      </c>
      <c r="F6" s="112" t="s">
        <v>313</v>
      </c>
      <c r="G6" s="112" t="s">
        <v>312</v>
      </c>
      <c r="H6" s="457" t="s">
        <v>175</v>
      </c>
      <c r="I6" s="457" t="s">
        <v>125</v>
      </c>
    </row>
    <row r="7" spans="1:10" ht="15.95" customHeight="1">
      <c r="A7" s="101"/>
      <c r="B7" s="105"/>
      <c r="C7" s="105"/>
      <c r="D7" s="458" t="s">
        <v>311</v>
      </c>
      <c r="E7" s="112" t="s">
        <v>555</v>
      </c>
      <c r="F7" s="112" t="s">
        <v>555</v>
      </c>
      <c r="G7" s="112" t="s">
        <v>555</v>
      </c>
      <c r="H7" s="457" t="s">
        <v>618</v>
      </c>
      <c r="I7" s="457" t="s">
        <v>618</v>
      </c>
    </row>
    <row r="8" spans="1:10" ht="15.95" customHeight="1">
      <c r="A8" s="101"/>
      <c r="B8" s="105"/>
      <c r="C8" s="105"/>
      <c r="D8" s="458"/>
      <c r="E8" s="112">
        <v>2019</v>
      </c>
      <c r="F8" s="112">
        <v>2019</v>
      </c>
      <c r="G8" s="112">
        <v>2020</v>
      </c>
      <c r="H8" s="457" t="s">
        <v>137</v>
      </c>
      <c r="I8" s="457" t="s">
        <v>137</v>
      </c>
    </row>
    <row r="9" spans="1:10" ht="15.95" customHeight="1">
      <c r="A9" s="101"/>
      <c r="B9" s="105"/>
      <c r="C9" s="105"/>
      <c r="D9" s="458"/>
      <c r="E9" s="112"/>
      <c r="F9" s="112"/>
      <c r="G9" s="112"/>
      <c r="H9" s="457" t="s">
        <v>83</v>
      </c>
      <c r="I9" s="457" t="s">
        <v>83</v>
      </c>
    </row>
    <row r="10" spans="1:10" ht="15.95" customHeight="1">
      <c r="A10" s="104"/>
      <c r="B10" s="103"/>
      <c r="C10" s="103"/>
      <c r="D10" s="459"/>
      <c r="E10" s="459"/>
      <c r="F10" s="460"/>
      <c r="G10" s="461"/>
      <c r="H10" s="462" t="s">
        <v>460</v>
      </c>
      <c r="I10" s="462" t="s">
        <v>460</v>
      </c>
    </row>
    <row r="11" spans="1:10" ht="20.100000000000001" customHeight="1">
      <c r="A11" s="104"/>
      <c r="B11" s="103"/>
      <c r="C11" s="103"/>
      <c r="D11" s="103"/>
      <c r="E11" s="103"/>
      <c r="F11" s="102"/>
      <c r="G11" s="465"/>
      <c r="H11" s="457"/>
      <c r="I11" s="457"/>
    </row>
    <row r="12" spans="1:10" ht="20.100000000000001" customHeight="1">
      <c r="A12" s="94" t="s">
        <v>310</v>
      </c>
      <c r="B12" s="101"/>
      <c r="C12" s="101"/>
      <c r="D12" s="93">
        <v>115.96287319399778</v>
      </c>
      <c r="E12" s="93">
        <v>103.16515189005899</v>
      </c>
      <c r="F12" s="463">
        <v>99.4111902639427</v>
      </c>
      <c r="G12" s="463">
        <v>100.6584</v>
      </c>
      <c r="H12" s="189">
        <v>102.83041769483953</v>
      </c>
      <c r="I12" s="189">
        <v>104.18868823651631</v>
      </c>
      <c r="J12" s="156"/>
    </row>
    <row r="13" spans="1:10" ht="20.100000000000001" customHeight="1">
      <c r="A13" s="97"/>
      <c r="B13" s="100"/>
      <c r="C13" s="100"/>
      <c r="D13" s="190"/>
      <c r="E13" s="190"/>
      <c r="F13" s="466"/>
      <c r="G13" s="467"/>
      <c r="H13" s="471"/>
      <c r="I13" s="469"/>
      <c r="J13" s="156"/>
    </row>
    <row r="14" spans="1:10" ht="20.100000000000001" customHeight="1">
      <c r="A14" s="97"/>
      <c r="B14" s="96" t="s">
        <v>309</v>
      </c>
      <c r="C14" s="96"/>
      <c r="D14" s="98">
        <v>122.43881857928807</v>
      </c>
      <c r="E14" s="98">
        <v>112.45958344343461</v>
      </c>
      <c r="F14" s="464">
        <v>103.58590809766248</v>
      </c>
      <c r="G14" s="464">
        <v>100.4375</v>
      </c>
      <c r="H14" s="192">
        <v>112.11603159907226</v>
      </c>
      <c r="I14" s="470">
        <v>111.16504377685055</v>
      </c>
      <c r="J14" s="156"/>
    </row>
    <row r="15" spans="1:10" ht="20.100000000000001" customHeight="1">
      <c r="A15" s="97"/>
      <c r="B15" s="99" t="s">
        <v>297</v>
      </c>
      <c r="C15" s="96" t="s">
        <v>308</v>
      </c>
      <c r="D15" s="98">
        <v>112.31060006137845</v>
      </c>
      <c r="E15" s="98">
        <v>105.34298051971763</v>
      </c>
      <c r="F15" s="464">
        <v>103.85779159996065</v>
      </c>
      <c r="G15" s="464">
        <v>99.601399999999998</v>
      </c>
      <c r="H15" s="192">
        <v>105.28333901459348</v>
      </c>
      <c r="I15" s="470">
        <v>103.37735973127316</v>
      </c>
      <c r="J15" s="156"/>
    </row>
    <row r="16" spans="1:10" ht="20.100000000000001" customHeight="1">
      <c r="A16" s="97"/>
      <c r="B16" s="96"/>
      <c r="C16" s="96" t="s">
        <v>307</v>
      </c>
      <c r="D16" s="98">
        <v>124.9345906651679</v>
      </c>
      <c r="E16" s="98">
        <v>115.85741066291608</v>
      </c>
      <c r="F16" s="464">
        <v>103.422882601358</v>
      </c>
      <c r="G16" s="464">
        <v>100.7186</v>
      </c>
      <c r="H16" s="192">
        <v>115.35862612781935</v>
      </c>
      <c r="I16" s="470">
        <v>114.28052759113775</v>
      </c>
      <c r="J16" s="156"/>
    </row>
    <row r="17" spans="1:12" ht="20.100000000000001" customHeight="1">
      <c r="A17" s="97"/>
      <c r="B17" s="96"/>
      <c r="C17" s="96" t="s">
        <v>306</v>
      </c>
      <c r="D17" s="98">
        <v>121.48354329264674</v>
      </c>
      <c r="E17" s="98">
        <v>107.82717615778297</v>
      </c>
      <c r="F17" s="464">
        <v>103.85969614630216</v>
      </c>
      <c r="G17" s="464">
        <v>100.151</v>
      </c>
      <c r="H17" s="192">
        <v>107.7026610517465</v>
      </c>
      <c r="I17" s="470">
        <v>107.5361636516523</v>
      </c>
      <c r="J17" s="156"/>
    </row>
    <row r="18" spans="1:12" ht="20.100000000000001" customHeight="1">
      <c r="A18" s="97"/>
      <c r="B18" s="96" t="s">
        <v>305</v>
      </c>
      <c r="C18" s="96"/>
      <c r="D18" s="98">
        <v>110.58357058911076</v>
      </c>
      <c r="E18" s="98">
        <v>101.4595054417577</v>
      </c>
      <c r="F18" s="464">
        <v>100.74392989359049</v>
      </c>
      <c r="G18" s="464">
        <v>100.0937</v>
      </c>
      <c r="H18" s="192">
        <v>101.59539686944198</v>
      </c>
      <c r="I18" s="470">
        <v>101.69613817970223</v>
      </c>
      <c r="J18" s="156"/>
    </row>
    <row r="19" spans="1:12" ht="20.100000000000001" customHeight="1">
      <c r="A19" s="97"/>
      <c r="B19" s="96" t="s">
        <v>381</v>
      </c>
      <c r="C19" s="96"/>
      <c r="D19" s="98">
        <v>108.00165588766062</v>
      </c>
      <c r="E19" s="98">
        <v>100.67761653280998</v>
      </c>
      <c r="F19" s="464">
        <v>99.883373908604739</v>
      </c>
      <c r="G19" s="464">
        <v>100.0029</v>
      </c>
      <c r="H19" s="192">
        <v>100.81668658975411</v>
      </c>
      <c r="I19" s="470">
        <v>101.03875421446196</v>
      </c>
      <c r="J19" s="156"/>
    </row>
    <row r="20" spans="1:12" ht="20.100000000000001" customHeight="1">
      <c r="A20" s="97"/>
      <c r="B20" s="96" t="s">
        <v>304</v>
      </c>
      <c r="C20" s="96"/>
      <c r="D20" s="98">
        <v>112.3611417883082</v>
      </c>
      <c r="E20" s="98">
        <v>100.15638281583277</v>
      </c>
      <c r="F20" s="464">
        <v>98.669470331250579</v>
      </c>
      <c r="G20" s="464">
        <v>99.5809</v>
      </c>
      <c r="H20" s="192">
        <v>100.64470275595056</v>
      </c>
      <c r="I20" s="470">
        <v>103.00520601550674</v>
      </c>
      <c r="J20" s="156"/>
    </row>
    <row r="21" spans="1:12" ht="20.100000000000001" customHeight="1">
      <c r="A21" s="97"/>
      <c r="B21" s="96" t="s">
        <v>303</v>
      </c>
      <c r="C21" s="96"/>
      <c r="D21" s="98">
        <v>108.83275580474699</v>
      </c>
      <c r="E21" s="98">
        <v>101.21531801962607</v>
      </c>
      <c r="F21" s="464">
        <v>100.62756421314222</v>
      </c>
      <c r="G21" s="464">
        <v>100.06959999999999</v>
      </c>
      <c r="H21" s="192">
        <v>101.28413330578037</v>
      </c>
      <c r="I21" s="470">
        <v>101.32848322534596</v>
      </c>
      <c r="J21" s="156"/>
    </row>
    <row r="22" spans="1:12" ht="20.100000000000001" customHeight="1">
      <c r="A22" s="97"/>
      <c r="B22" s="96" t="s">
        <v>302</v>
      </c>
      <c r="C22" s="96"/>
      <c r="D22" s="98">
        <v>218.34952719901722</v>
      </c>
      <c r="E22" s="98">
        <v>103.3727159708932</v>
      </c>
      <c r="F22" s="464">
        <v>100.42676265147468</v>
      </c>
      <c r="G22" s="464">
        <v>100.01090000000001</v>
      </c>
      <c r="H22" s="192">
        <v>103.36006033476382</v>
      </c>
      <c r="I22" s="470">
        <v>103.29466665955978</v>
      </c>
      <c r="J22" s="156"/>
    </row>
    <row r="23" spans="1:12" ht="20.100000000000001" customHeight="1">
      <c r="A23" s="97"/>
      <c r="B23" s="99" t="s">
        <v>297</v>
      </c>
      <c r="C23" s="96" t="s">
        <v>301</v>
      </c>
      <c r="D23" s="98">
        <v>270.12842329975842</v>
      </c>
      <c r="E23" s="98">
        <v>103.98259669905936</v>
      </c>
      <c r="F23" s="464">
        <v>100.35698929595829</v>
      </c>
      <c r="G23" s="464">
        <v>99.999899999999997</v>
      </c>
      <c r="H23" s="192">
        <v>103.93382531239618</v>
      </c>
      <c r="I23" s="470">
        <v>103.85936197956579</v>
      </c>
      <c r="J23" s="156"/>
    </row>
    <row r="24" spans="1:12" ht="20.100000000000001" customHeight="1">
      <c r="A24" s="97"/>
      <c r="B24" s="96" t="s">
        <v>300</v>
      </c>
      <c r="C24" s="96"/>
      <c r="D24" s="98">
        <v>77.587549289598002</v>
      </c>
      <c r="E24" s="98">
        <v>82.695997405238842</v>
      </c>
      <c r="F24" s="464">
        <v>83.426049098171745</v>
      </c>
      <c r="G24" s="464">
        <v>106.0498</v>
      </c>
      <c r="H24" s="192">
        <v>79.879777470024351</v>
      </c>
      <c r="I24" s="470">
        <v>90.74300252036646</v>
      </c>
      <c r="J24" s="156"/>
    </row>
    <row r="25" spans="1:12" ht="20.100000000000001" customHeight="1">
      <c r="A25" s="97"/>
      <c r="B25" s="96" t="s">
        <v>299</v>
      </c>
      <c r="C25" s="96"/>
      <c r="D25" s="98">
        <v>96.22359468610928</v>
      </c>
      <c r="E25" s="98">
        <v>99.487456610773123</v>
      </c>
      <c r="F25" s="464">
        <v>99.770012863414166</v>
      </c>
      <c r="G25" s="464">
        <v>99.955399999999997</v>
      </c>
      <c r="H25" s="192">
        <v>99.437759817523826</v>
      </c>
      <c r="I25" s="470">
        <v>99.39459145438974</v>
      </c>
      <c r="J25" s="156"/>
      <c r="L25" s="137"/>
    </row>
    <row r="26" spans="1:12" ht="20.100000000000001" customHeight="1">
      <c r="A26" s="97"/>
      <c r="B26" s="96" t="s">
        <v>298</v>
      </c>
      <c r="C26" s="96"/>
      <c r="D26" s="98">
        <v>140.32366476358268</v>
      </c>
      <c r="E26" s="98">
        <v>104.35588741884851</v>
      </c>
      <c r="F26" s="464">
        <v>100.12355491226069</v>
      </c>
      <c r="G26" s="464">
        <v>100.0103</v>
      </c>
      <c r="H26" s="192">
        <v>104.52308734968913</v>
      </c>
      <c r="I26" s="470">
        <v>104.50197324081454</v>
      </c>
      <c r="J26" s="156"/>
    </row>
    <row r="27" spans="1:12" ht="20.100000000000001" customHeight="1">
      <c r="A27" s="97"/>
      <c r="B27" s="99" t="s">
        <v>297</v>
      </c>
      <c r="C27" s="96" t="s">
        <v>296</v>
      </c>
      <c r="D27" s="98">
        <v>145.98144717994646</v>
      </c>
      <c r="E27" s="98">
        <v>104.6412110923776</v>
      </c>
      <c r="F27" s="464">
        <v>100.09792871070988</v>
      </c>
      <c r="G27" s="464">
        <v>100</v>
      </c>
      <c r="H27" s="192">
        <v>104.7491779801061</v>
      </c>
      <c r="I27" s="470">
        <v>104.65771524333539</v>
      </c>
      <c r="J27" s="156"/>
    </row>
    <row r="28" spans="1:12" ht="20.100000000000001" customHeight="1">
      <c r="A28" s="97"/>
      <c r="B28" s="96" t="s">
        <v>295</v>
      </c>
      <c r="C28" s="96"/>
      <c r="D28" s="98">
        <v>104.87912503458335</v>
      </c>
      <c r="E28" s="98">
        <v>98.381851855205809</v>
      </c>
      <c r="F28" s="464">
        <v>97.999463769834918</v>
      </c>
      <c r="G28" s="464">
        <v>99.988500000000002</v>
      </c>
      <c r="H28" s="192">
        <v>98.561023722317046</v>
      </c>
      <c r="I28" s="470">
        <v>99.502408798475614</v>
      </c>
      <c r="J28" s="156"/>
    </row>
    <row r="29" spans="1:12" ht="20.100000000000001" customHeight="1">
      <c r="A29" s="97"/>
      <c r="B29" s="96" t="s">
        <v>380</v>
      </c>
      <c r="C29" s="96"/>
      <c r="D29" s="98">
        <v>116.81277531090512</v>
      </c>
      <c r="E29" s="98">
        <v>103.3124858512344</v>
      </c>
      <c r="F29" s="464">
        <v>101.37475700392753</v>
      </c>
      <c r="G29" s="464">
        <v>100.19070000000001</v>
      </c>
      <c r="H29" s="192">
        <v>103.30442293490381</v>
      </c>
      <c r="I29" s="470">
        <v>103.44830600471039</v>
      </c>
      <c r="J29" s="156"/>
    </row>
    <row r="30" spans="1:12" ht="20.100000000000001" customHeight="1">
      <c r="A30" s="97"/>
      <c r="B30" s="96"/>
      <c r="C30" s="96"/>
      <c r="D30" s="190"/>
      <c r="E30" s="190"/>
      <c r="F30" s="466"/>
      <c r="G30" s="466"/>
      <c r="H30" s="191"/>
      <c r="I30" s="192"/>
      <c r="J30" s="156"/>
    </row>
    <row r="31" spans="1:12" ht="20.100000000000001" customHeight="1">
      <c r="A31" s="94" t="s">
        <v>294</v>
      </c>
      <c r="B31" s="95"/>
      <c r="C31" s="95"/>
      <c r="D31" s="93">
        <v>144.41461562467265</v>
      </c>
      <c r="E31" s="93">
        <v>130.1841558428554</v>
      </c>
      <c r="F31" s="463">
        <v>116.81073611757623</v>
      </c>
      <c r="G31" s="463">
        <v>101.7129</v>
      </c>
      <c r="H31" s="189">
        <v>129.162552822832</v>
      </c>
      <c r="I31" s="189">
        <v>125.17110078190208</v>
      </c>
      <c r="J31" s="156"/>
    </row>
    <row r="32" spans="1:12" ht="20.100000000000001" customHeight="1">
      <c r="A32" s="94" t="s">
        <v>293</v>
      </c>
      <c r="B32" s="95"/>
      <c r="C32" s="95"/>
      <c r="D32" s="93">
        <v>108.5508433880963</v>
      </c>
      <c r="E32" s="93">
        <v>99.407752412254453</v>
      </c>
      <c r="F32" s="463">
        <v>100.47234603436567</v>
      </c>
      <c r="G32" s="463">
        <v>99.422399999999996</v>
      </c>
      <c r="H32" s="189">
        <v>100.27870047836301</v>
      </c>
      <c r="I32" s="189">
        <v>100.11855012585072</v>
      </c>
      <c r="J32" s="156"/>
    </row>
    <row r="33" spans="1:10" ht="20.100000000000001" customHeight="1">
      <c r="A33" s="94" t="s">
        <v>292</v>
      </c>
      <c r="B33" s="95"/>
      <c r="C33" s="95"/>
      <c r="D33" s="93"/>
      <c r="E33" s="93">
        <v>2.4500000000000002</v>
      </c>
      <c r="F33" s="463"/>
      <c r="G33" s="468">
        <v>7.0000000000000007E-2</v>
      </c>
      <c r="H33" s="188"/>
      <c r="I33" s="189">
        <v>2.81</v>
      </c>
      <c r="J33" s="156"/>
    </row>
  </sheetData>
  <mergeCells count="1">
    <mergeCell ref="D5:G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/>
  </sheetViews>
  <sheetFormatPr defaultColWidth="7.109375" defaultRowHeight="12.75"/>
  <cols>
    <col min="1" max="1" width="39.88671875" style="362" customWidth="1"/>
    <col min="2" max="2" width="8.5546875" style="362" customWidth="1"/>
    <col min="3" max="3" width="8.77734375" style="362" customWidth="1"/>
    <col min="4" max="4" width="12.5546875" style="362" customWidth="1"/>
    <col min="5" max="5" width="8.5546875" style="362" customWidth="1"/>
    <col min="6" max="6" width="8.88671875" style="362" customWidth="1"/>
    <col min="7" max="7" width="7.109375" style="362"/>
    <col min="8" max="8" width="13.5546875" style="362" customWidth="1"/>
    <col min="9" max="16384" width="7.109375" style="362"/>
  </cols>
  <sheetData>
    <row r="1" spans="1:8" s="194" customFormat="1" ht="20.100000000000001" customHeight="1">
      <c r="A1" s="199" t="s">
        <v>755</v>
      </c>
    </row>
    <row r="2" spans="1:8" s="194" customFormat="1" ht="20.100000000000001" customHeight="1">
      <c r="A2" s="198"/>
      <c r="B2" s="198"/>
      <c r="C2" s="198"/>
    </row>
    <row r="3" spans="1:8" s="195" customFormat="1" ht="20.100000000000001" customHeight="1">
      <c r="A3" s="197"/>
      <c r="B3" s="196"/>
      <c r="C3" s="206"/>
      <c r="D3" s="206" t="s">
        <v>385</v>
      </c>
    </row>
    <row r="4" spans="1:8" s="194" customFormat="1" ht="20.100000000000001" customHeight="1">
      <c r="A4" s="114"/>
      <c r="B4" s="1008" t="s">
        <v>659</v>
      </c>
      <c r="C4" s="1008"/>
      <c r="D4" s="376" t="s">
        <v>644</v>
      </c>
    </row>
    <row r="5" spans="1:8" s="193" customFormat="1" ht="20.100000000000001" customHeight="1">
      <c r="A5" s="113"/>
      <c r="B5" s="372" t="s">
        <v>382</v>
      </c>
      <c r="C5" s="372" t="s">
        <v>316</v>
      </c>
      <c r="D5" s="377" t="s">
        <v>528</v>
      </c>
    </row>
    <row r="6" spans="1:8" s="193" customFormat="1" ht="20.100000000000001" customHeight="1">
      <c r="A6" s="113"/>
      <c r="B6" s="371" t="s">
        <v>467</v>
      </c>
      <c r="C6" s="371" t="s">
        <v>618</v>
      </c>
      <c r="D6" s="378" t="s">
        <v>460</v>
      </c>
    </row>
    <row r="7" spans="1:8" ht="18" customHeight="1">
      <c r="A7" s="739"/>
      <c r="B7" s="739"/>
      <c r="C7" s="739"/>
      <c r="D7" s="739"/>
    </row>
    <row r="8" spans="1:8" ht="18" customHeight="1">
      <c r="A8" s="368" t="s">
        <v>291</v>
      </c>
      <c r="B8" s="381">
        <v>108.31253827940684</v>
      </c>
      <c r="C8" s="382">
        <v>100.82026085855931</v>
      </c>
      <c r="D8" s="472">
        <v>107.1342313668161</v>
      </c>
    </row>
    <row r="9" spans="1:8" ht="18" customHeight="1">
      <c r="A9" s="128" t="s">
        <v>290</v>
      </c>
      <c r="B9" s="740">
        <v>112.39446196401504</v>
      </c>
      <c r="C9" s="740">
        <v>102.25616281539777</v>
      </c>
      <c r="D9" s="741">
        <v>110.08977309116392</v>
      </c>
    </row>
    <row r="10" spans="1:8" ht="18" customHeight="1">
      <c r="A10" s="128" t="s">
        <v>52</v>
      </c>
      <c r="B10" s="386">
        <v>99.523722701031474</v>
      </c>
      <c r="C10" s="740">
        <v>99.708783356735537</v>
      </c>
      <c r="D10" s="741">
        <v>99.712558706098577</v>
      </c>
    </row>
    <row r="11" spans="1:8" ht="18" customHeight="1">
      <c r="A11" s="128" t="s">
        <v>229</v>
      </c>
      <c r="B11" s="386">
        <v>97.599446965134149</v>
      </c>
      <c r="C11" s="740">
        <v>96.669802915899581</v>
      </c>
      <c r="D11" s="741">
        <v>99.331931894785157</v>
      </c>
    </row>
    <row r="12" spans="1:8" ht="18" customHeight="1">
      <c r="A12" s="368" t="s">
        <v>520</v>
      </c>
      <c r="B12" s="381">
        <v>98.305530402103216</v>
      </c>
      <c r="C12" s="382">
        <v>98.343923631776988</v>
      </c>
      <c r="D12" s="472">
        <v>99.666347292691341</v>
      </c>
    </row>
    <row r="13" spans="1:8" ht="18" customHeight="1">
      <c r="A13" s="128" t="s">
        <v>79</v>
      </c>
      <c r="B13" s="740">
        <v>80.686220571018993</v>
      </c>
      <c r="C13" s="740">
        <v>81.240783835697798</v>
      </c>
      <c r="D13" s="741">
        <v>92.633192828294696</v>
      </c>
      <c r="H13" s="370"/>
    </row>
    <row r="14" spans="1:8" ht="18" customHeight="1">
      <c r="A14" s="128" t="s">
        <v>75</v>
      </c>
      <c r="B14" s="386">
        <v>99.189599515860309</v>
      </c>
      <c r="C14" s="740">
        <v>99.065693422134444</v>
      </c>
      <c r="D14" s="741">
        <v>99.876562807006707</v>
      </c>
    </row>
    <row r="15" spans="1:8" ht="30" customHeight="1">
      <c r="A15" s="369" t="s">
        <v>770</v>
      </c>
      <c r="B15" s="740">
        <v>96.617919762461625</v>
      </c>
      <c r="C15" s="740">
        <v>98.267409136736504</v>
      </c>
      <c r="D15" s="741">
        <v>100.21420462087139</v>
      </c>
    </row>
    <row r="16" spans="1:8" ht="30" customHeight="1">
      <c r="A16" s="369" t="s">
        <v>771</v>
      </c>
      <c r="B16" s="740">
        <v>103.17459079347564</v>
      </c>
      <c r="C16" s="740">
        <v>100.82508575283711</v>
      </c>
      <c r="D16" s="741">
        <v>102.7584198527029</v>
      </c>
    </row>
    <row r="17" spans="1:12" ht="18" customHeight="1">
      <c r="A17" s="368" t="s">
        <v>51</v>
      </c>
      <c r="B17" s="382">
        <v>99.131074701067433</v>
      </c>
      <c r="C17" s="382">
        <v>98.042888744953842</v>
      </c>
      <c r="D17" s="472">
        <v>100.0715474528742</v>
      </c>
      <c r="E17" s="367"/>
      <c r="F17" s="367"/>
      <c r="H17" s="365"/>
      <c r="I17" s="365"/>
      <c r="K17" s="364"/>
      <c r="L17" s="364"/>
    </row>
    <row r="18" spans="1:12" ht="18" customHeight="1">
      <c r="A18" s="129" t="s">
        <v>190</v>
      </c>
      <c r="B18" s="740"/>
      <c r="C18" s="740"/>
      <c r="D18" s="741"/>
      <c r="E18" s="366"/>
      <c r="F18" s="366"/>
      <c r="H18" s="365"/>
      <c r="I18" s="365"/>
      <c r="K18" s="364"/>
      <c r="L18" s="364"/>
    </row>
    <row r="19" spans="1:12" ht="18" customHeight="1">
      <c r="A19" s="128" t="s">
        <v>453</v>
      </c>
      <c r="B19" s="740">
        <v>92.263229614545168</v>
      </c>
      <c r="C19" s="740">
        <v>94.139684940139617</v>
      </c>
      <c r="D19" s="741">
        <v>95.131311722078152</v>
      </c>
      <c r="E19" s="366"/>
      <c r="F19" s="366"/>
      <c r="H19" s="365"/>
      <c r="I19" s="365"/>
      <c r="K19" s="364"/>
      <c r="L19" s="364"/>
    </row>
    <row r="20" spans="1:12" ht="18" customHeight="1">
      <c r="A20" s="128" t="s">
        <v>147</v>
      </c>
      <c r="B20" s="740">
        <v>99.812822066242006</v>
      </c>
      <c r="C20" s="740">
        <v>99.006413315943675</v>
      </c>
      <c r="D20" s="741">
        <v>100.74169268329109</v>
      </c>
      <c r="E20" s="366"/>
      <c r="F20" s="366"/>
      <c r="H20" s="365"/>
      <c r="I20" s="365"/>
      <c r="K20" s="364"/>
      <c r="L20" s="364"/>
    </row>
    <row r="21" spans="1:12" ht="18" customHeight="1">
      <c r="A21" s="128" t="s">
        <v>143</v>
      </c>
      <c r="B21" s="740">
        <v>100.27822747918363</v>
      </c>
      <c r="C21" s="740">
        <v>99.940100040973974</v>
      </c>
      <c r="D21" s="741">
        <v>100.37880197763918</v>
      </c>
      <c r="E21" s="366"/>
      <c r="F21" s="366"/>
      <c r="H21" s="365"/>
      <c r="I21" s="365"/>
      <c r="K21" s="364"/>
      <c r="L21" s="364"/>
    </row>
    <row r="22" spans="1:12" ht="18" customHeight="1">
      <c r="A22" s="128" t="s">
        <v>146</v>
      </c>
      <c r="B22" s="740">
        <v>104.32099525538973</v>
      </c>
      <c r="C22" s="740">
        <v>99.921976676189487</v>
      </c>
      <c r="D22" s="741">
        <v>104.23367175216198</v>
      </c>
      <c r="E22" s="366"/>
      <c r="F22" s="366"/>
      <c r="H22" s="365"/>
      <c r="I22" s="365"/>
      <c r="K22" s="364"/>
      <c r="L22" s="364"/>
    </row>
    <row r="23" spans="1:12" ht="18" customHeight="1">
      <c r="A23" s="128" t="s">
        <v>141</v>
      </c>
      <c r="B23" s="740">
        <v>103.56396078507635</v>
      </c>
      <c r="C23" s="740">
        <v>100.05410082708255</v>
      </c>
      <c r="D23" s="741">
        <v>103.56971242867307</v>
      </c>
      <c r="E23" s="366"/>
      <c r="F23" s="366"/>
      <c r="H23" s="365"/>
      <c r="I23" s="365"/>
      <c r="K23" s="364"/>
      <c r="L23" s="364"/>
    </row>
    <row r="24" spans="1:12" ht="18" customHeight="1">
      <c r="A24" s="128" t="s">
        <v>144</v>
      </c>
      <c r="B24" s="740">
        <v>101.41431178025655</v>
      </c>
      <c r="C24" s="740">
        <v>100.03630883335009</v>
      </c>
      <c r="D24" s="741">
        <v>101.64325711522294</v>
      </c>
      <c r="E24" s="366"/>
      <c r="F24" s="366"/>
      <c r="H24" s="365"/>
      <c r="I24" s="365"/>
      <c r="K24" s="364"/>
      <c r="L24" s="364"/>
    </row>
    <row r="25" spans="1:12">
      <c r="A25" s="739"/>
      <c r="B25" s="739"/>
      <c r="C25" s="739"/>
      <c r="D25" s="739"/>
    </row>
    <row r="26" spans="1:12">
      <c r="A26" s="363"/>
      <c r="B26" s="739"/>
      <c r="C26" s="739"/>
      <c r="D26" s="739"/>
    </row>
    <row r="27" spans="1:12">
      <c r="A27" s="739"/>
      <c r="B27" s="739"/>
      <c r="C27" s="739"/>
      <c r="D27" s="739"/>
    </row>
    <row r="28" spans="1:12">
      <c r="A28" s="739"/>
      <c r="B28" s="739"/>
      <c r="C28" s="739"/>
      <c r="D28" s="739"/>
    </row>
    <row r="29" spans="1:12">
      <c r="A29" s="739"/>
      <c r="B29" s="739"/>
      <c r="C29" s="739"/>
      <c r="D29" s="739"/>
    </row>
    <row r="30" spans="1:12">
      <c r="A30" s="739"/>
      <c r="B30" s="739"/>
      <c r="C30" s="739"/>
      <c r="D30" s="739"/>
    </row>
    <row r="31" spans="1:12">
      <c r="A31" s="739"/>
      <c r="B31" s="739"/>
      <c r="C31" s="739"/>
      <c r="D31" s="739"/>
    </row>
    <row r="32" spans="1:12">
      <c r="A32" s="739"/>
      <c r="B32" s="739"/>
      <c r="C32" s="739"/>
      <c r="D32" s="739"/>
    </row>
    <row r="33" spans="1:4">
      <c r="A33" s="739"/>
      <c r="B33" s="739"/>
      <c r="C33" s="739"/>
      <c r="D33" s="739"/>
    </row>
    <row r="34" spans="1:4">
      <c r="A34" s="739"/>
      <c r="B34" s="739"/>
      <c r="C34" s="739"/>
      <c r="D34" s="739"/>
    </row>
    <row r="35" spans="1:4">
      <c r="A35" s="739"/>
      <c r="B35" s="739"/>
      <c r="C35" s="739"/>
      <c r="D35" s="739"/>
    </row>
    <row r="36" spans="1:4">
      <c r="A36" s="739"/>
      <c r="B36" s="739"/>
      <c r="C36" s="739"/>
      <c r="D36" s="739"/>
    </row>
    <row r="37" spans="1:4">
      <c r="A37" s="739"/>
      <c r="B37" s="739"/>
      <c r="C37" s="739"/>
      <c r="D37" s="739"/>
    </row>
    <row r="38" spans="1:4">
      <c r="A38" s="739"/>
      <c r="B38" s="739"/>
      <c r="C38" s="739"/>
      <c r="D38" s="739"/>
    </row>
    <row r="39" spans="1:4">
      <c r="A39" s="739"/>
      <c r="B39" s="739"/>
      <c r="C39" s="739"/>
      <c r="D39" s="739"/>
    </row>
    <row r="40" spans="1:4">
      <c r="A40" s="739"/>
      <c r="B40" s="739"/>
      <c r="C40" s="739"/>
      <c r="D40" s="739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/>
  </sheetViews>
  <sheetFormatPr defaultColWidth="7.109375" defaultRowHeight="24.95" customHeight="1"/>
  <cols>
    <col min="1" max="1" width="39.88671875" style="119" customWidth="1"/>
    <col min="2" max="2" width="8.5546875" style="362" customWidth="1"/>
    <col min="3" max="3" width="8.77734375" style="362" customWidth="1"/>
    <col min="4" max="4" width="12.5546875" style="116" customWidth="1"/>
    <col min="5" max="32" width="7.109375" style="116"/>
    <col min="33" max="16384" width="7.109375" style="119"/>
  </cols>
  <sheetData>
    <row r="1" spans="1:32" ht="20.100000000000001" customHeight="1">
      <c r="A1" s="200" t="s">
        <v>756</v>
      </c>
      <c r="B1" s="194"/>
      <c r="C1" s="194"/>
    </row>
    <row r="2" spans="1:32" ht="20.100000000000001" customHeight="1">
      <c r="A2" s="118"/>
      <c r="B2" s="198"/>
      <c r="C2" s="198"/>
    </row>
    <row r="3" spans="1:32" ht="20.100000000000001" customHeight="1">
      <c r="A3" s="115"/>
      <c r="B3" s="196"/>
      <c r="C3" s="206"/>
      <c r="D3" s="206" t="s">
        <v>385</v>
      </c>
    </row>
    <row r="4" spans="1:32" ht="20.100000000000001" customHeight="1">
      <c r="A4" s="114"/>
      <c r="B4" s="1008" t="s">
        <v>659</v>
      </c>
      <c r="C4" s="1008"/>
      <c r="D4" s="376" t="s">
        <v>644</v>
      </c>
    </row>
    <row r="5" spans="1:32" ht="20.100000000000001" customHeight="1">
      <c r="A5" s="113"/>
      <c r="B5" s="372" t="s">
        <v>382</v>
      </c>
      <c r="C5" s="372" t="s">
        <v>316</v>
      </c>
      <c r="D5" s="377" t="s">
        <v>528</v>
      </c>
    </row>
    <row r="6" spans="1:32" ht="20.100000000000001" customHeight="1">
      <c r="A6" s="113"/>
      <c r="B6" s="371" t="s">
        <v>467</v>
      </c>
      <c r="C6" s="371" t="s">
        <v>618</v>
      </c>
      <c r="D6" s="378" t="s">
        <v>460</v>
      </c>
    </row>
    <row r="7" spans="1:32" ht="20.100000000000001" customHeight="1">
      <c r="A7" s="113"/>
      <c r="B7" s="739"/>
      <c r="C7" s="739"/>
    </row>
    <row r="8" spans="1:32" s="125" customFormat="1" ht="20.100000000000001" customHeight="1">
      <c r="A8" s="126" t="s">
        <v>317</v>
      </c>
      <c r="B8" s="381">
        <v>101.50222693772525</v>
      </c>
      <c r="C8" s="382">
        <v>101.73346907249969</v>
      </c>
      <c r="D8" s="383">
        <v>101.33215961077478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</row>
    <row r="9" spans="1:32" ht="20.100000000000001" customHeight="1">
      <c r="A9" s="126" t="s">
        <v>321</v>
      </c>
      <c r="B9" s="743"/>
      <c r="C9" s="743"/>
      <c r="D9" s="387"/>
    </row>
    <row r="10" spans="1:32" ht="20.100000000000001" customHeight="1">
      <c r="A10" s="124" t="s">
        <v>322</v>
      </c>
      <c r="B10" s="744">
        <v>104.82975267709067</v>
      </c>
      <c r="C10" s="740">
        <v>101.45741978161422</v>
      </c>
      <c r="D10" s="384">
        <v>100.25533624464968</v>
      </c>
    </row>
    <row r="11" spans="1:32" ht="20.100000000000001" customHeight="1">
      <c r="A11" s="124" t="s">
        <v>521</v>
      </c>
      <c r="B11" s="744">
        <v>101.49336148894525</v>
      </c>
      <c r="C11" s="740">
        <v>101.82206041205104</v>
      </c>
      <c r="D11" s="385">
        <v>100.50987997025118</v>
      </c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 ht="20.100000000000001" customHeight="1">
      <c r="A12" s="124" t="s">
        <v>323</v>
      </c>
      <c r="B12" s="740">
        <v>104.25680602146332</v>
      </c>
      <c r="C12" s="740">
        <v>101.31977801799081</v>
      </c>
      <c r="D12" s="385">
        <v>100.40586964362414</v>
      </c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 ht="20.100000000000001" customHeight="1">
      <c r="A13" s="126" t="s">
        <v>324</v>
      </c>
      <c r="B13" s="743"/>
      <c r="C13" s="743"/>
      <c r="D13" s="385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 ht="20.100000000000001" customHeight="1">
      <c r="A14" s="124" t="s">
        <v>362</v>
      </c>
      <c r="B14" s="740">
        <v>99.426343868667459</v>
      </c>
      <c r="C14" s="740">
        <v>99.21136398404964</v>
      </c>
      <c r="D14" s="385">
        <v>100.5593810252235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 ht="20.100000000000001" customHeight="1">
      <c r="A15" s="124" t="s">
        <v>318</v>
      </c>
      <c r="B15" s="740">
        <v>102.46620518961949</v>
      </c>
      <c r="C15" s="740">
        <v>100.22159284819756</v>
      </c>
      <c r="D15" s="385">
        <v>102.87287735121386</v>
      </c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32" ht="20.100000000000001" customHeight="1">
      <c r="A16" s="124" t="s">
        <v>447</v>
      </c>
      <c r="B16" s="740">
        <v>101.51033482547709</v>
      </c>
      <c r="C16" s="740">
        <v>101.94417230480333</v>
      </c>
      <c r="D16" s="385">
        <v>102.7946492204499</v>
      </c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</row>
    <row r="17" spans="1:32" ht="20.100000000000001" customHeight="1">
      <c r="A17" s="124" t="s">
        <v>325</v>
      </c>
      <c r="B17" s="386">
        <v>107.44504992782488</v>
      </c>
      <c r="C17" s="386">
        <v>107.24327384116275</v>
      </c>
      <c r="D17" s="385">
        <v>104.83319542264982</v>
      </c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32" ht="20.100000000000001" customHeight="1">
      <c r="A18" s="124" t="s">
        <v>320</v>
      </c>
      <c r="B18" s="386">
        <v>102.03791890124256</v>
      </c>
      <c r="C18" s="386">
        <v>100.18733559244721</v>
      </c>
      <c r="D18" s="385">
        <v>102.99567855568581</v>
      </c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 spans="1:32" ht="20.100000000000001" customHeight="1">
      <c r="A19" s="124" t="s">
        <v>326</v>
      </c>
      <c r="B19" s="386">
        <v>101.85530480418745</v>
      </c>
      <c r="C19" s="386">
        <v>99.983208589732371</v>
      </c>
      <c r="D19" s="385">
        <v>101.67772424705946</v>
      </c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32" ht="20.100000000000001" customHeight="1">
      <c r="A20" s="124" t="s">
        <v>327</v>
      </c>
      <c r="B20" s="386">
        <v>101.84540178383202</v>
      </c>
      <c r="C20" s="386">
        <v>99.77582445607942</v>
      </c>
      <c r="D20" s="385">
        <v>104.08586459541971</v>
      </c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</row>
    <row r="21" spans="1:32" ht="20.100000000000001" customHeight="1">
      <c r="A21" s="124"/>
      <c r="B21" s="373"/>
      <c r="C21" s="373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32" ht="20.100000000000001" customHeight="1">
      <c r="A22" s="124"/>
      <c r="B22" s="373"/>
      <c r="C22" s="373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</row>
    <row r="23" spans="1:32" ht="20.100000000000001" customHeight="1">
      <c r="A23" s="124"/>
      <c r="B23" s="373"/>
      <c r="C23" s="373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</row>
    <row r="24" spans="1:32" ht="20.100000000000001" customHeight="1">
      <c r="A24" s="124"/>
      <c r="B24" s="373"/>
      <c r="C24" s="373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</row>
    <row r="25" spans="1:32" ht="20.100000000000001" customHeight="1">
      <c r="A25" s="124"/>
      <c r="B25" s="373"/>
      <c r="C25" s="373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</row>
    <row r="26" spans="1:32" ht="20.100000000000001" customHeight="1">
      <c r="A26" s="123"/>
      <c r="B26" s="739"/>
      <c r="C26" s="73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</row>
    <row r="27" spans="1:32" ht="20.100000000000001" customHeight="1">
      <c r="A27" s="123"/>
      <c r="B27" s="739"/>
      <c r="C27" s="73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</row>
    <row r="28" spans="1:32" ht="20.100000000000001" customHeight="1">
      <c r="A28" s="123"/>
      <c r="B28" s="739"/>
      <c r="C28" s="73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1:32" ht="20.100000000000001" customHeight="1">
      <c r="A29" s="123"/>
      <c r="B29" s="739"/>
      <c r="C29" s="73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</row>
    <row r="30" spans="1:32" ht="20.100000000000001" customHeight="1">
      <c r="A30" s="123"/>
      <c r="B30" s="739"/>
      <c r="C30" s="73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</row>
    <row r="31" spans="1:32" ht="20.100000000000001" customHeight="1">
      <c r="A31" s="122"/>
      <c r="B31" s="739"/>
      <c r="C31" s="73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</row>
    <row r="32" spans="1:32" ht="20.100000000000001" customHeight="1">
      <c r="A32" s="122"/>
      <c r="B32" s="739"/>
      <c r="C32" s="73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</row>
    <row r="33" spans="1:32" ht="20.100000000000001" customHeight="1">
      <c r="A33" s="122"/>
      <c r="B33" s="739"/>
      <c r="C33" s="73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</row>
    <row r="34" spans="1:32" ht="20.100000000000001" customHeight="1">
      <c r="A34" s="122"/>
      <c r="B34" s="739"/>
      <c r="C34" s="73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</row>
    <row r="35" spans="1:32" ht="20.100000000000001" customHeight="1">
      <c r="A35" s="122"/>
      <c r="B35" s="739"/>
      <c r="C35" s="73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</row>
    <row r="36" spans="1:32" ht="20.100000000000001" customHeight="1">
      <c r="A36" s="122"/>
      <c r="B36" s="739"/>
      <c r="C36" s="73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</row>
    <row r="37" spans="1:32" ht="20.100000000000001" customHeight="1">
      <c r="A37" s="122"/>
      <c r="B37" s="739"/>
      <c r="C37" s="73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 spans="1:32" ht="20.100000000000001" customHeight="1">
      <c r="A38" s="122"/>
      <c r="B38" s="739"/>
      <c r="C38" s="73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</row>
    <row r="39" spans="1:32" ht="20.100000000000001" customHeight="1">
      <c r="A39" s="122"/>
      <c r="B39" s="739"/>
      <c r="C39" s="73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</row>
    <row r="40" spans="1:32" ht="20.100000000000001" customHeight="1">
      <c r="A40" s="122"/>
      <c r="B40" s="739"/>
      <c r="C40" s="73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</row>
    <row r="41" spans="1:32" ht="20.100000000000001" customHeight="1">
      <c r="A41" s="122"/>
      <c r="B41" s="739"/>
      <c r="C41" s="73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</row>
    <row r="42" spans="1:32" ht="20.100000000000001" customHeight="1">
      <c r="A42" s="122"/>
      <c r="B42" s="739"/>
      <c r="C42" s="73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</row>
    <row r="43" spans="1:32" ht="20.100000000000001" customHeight="1">
      <c r="A43" s="122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</row>
    <row r="44" spans="1:32" ht="20.100000000000001" customHeight="1">
      <c r="A44" s="122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</row>
    <row r="45" spans="1:32" ht="20.100000000000001" customHeight="1">
      <c r="A45" s="122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</row>
    <row r="46" spans="1:32" ht="20.100000000000001" customHeight="1">
      <c r="A46" s="122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</row>
    <row r="47" spans="1:32" ht="20.100000000000001" customHeight="1">
      <c r="A47" s="122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</row>
    <row r="48" spans="1:32" ht="20.100000000000001" customHeight="1">
      <c r="A48" s="122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</row>
    <row r="49" spans="1:32" ht="20.100000000000001" customHeight="1">
      <c r="A49" s="122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</row>
    <row r="50" spans="1:32" ht="20.100000000000001" customHeight="1">
      <c r="A50" s="122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</row>
    <row r="51" spans="1:32" ht="20.100000000000001" customHeight="1">
      <c r="A51" s="122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</row>
    <row r="52" spans="1:32" ht="20.100000000000001" customHeight="1">
      <c r="A52" s="122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</row>
    <row r="53" spans="1:32" ht="20.100000000000001" customHeight="1">
      <c r="A53" s="122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</row>
    <row r="54" spans="1:32" ht="20.100000000000001" customHeight="1">
      <c r="A54" s="122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</row>
    <row r="55" spans="1:32" ht="20.100000000000001" customHeight="1">
      <c r="A55" s="122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</row>
    <row r="56" spans="1:32" ht="20.100000000000001" customHeight="1">
      <c r="A56" s="122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</row>
    <row r="57" spans="1:32" ht="20.100000000000001" customHeight="1">
      <c r="A57" s="122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</row>
    <row r="58" spans="1:32" ht="20.100000000000001" customHeight="1">
      <c r="A58" s="122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</row>
    <row r="59" spans="1:32" ht="24.95" customHeight="1">
      <c r="A59" s="122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</row>
    <row r="60" spans="1:32" ht="24.95" customHeight="1">
      <c r="A60" s="122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</row>
    <row r="61" spans="1:32" ht="24.95" customHeight="1">
      <c r="A61" s="122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</row>
    <row r="62" spans="1:32" ht="24.95" customHeight="1">
      <c r="A62" s="121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</row>
    <row r="63" spans="1:32" ht="24.95" customHeight="1">
      <c r="A63" s="121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</row>
    <row r="64" spans="1:32" ht="24.95" customHeight="1">
      <c r="A64" s="121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</row>
    <row r="65" spans="1:32" ht="24.95" customHeight="1">
      <c r="A65" s="121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</row>
    <row r="66" spans="1:32" ht="24.95" customHeight="1">
      <c r="A66" s="121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</row>
    <row r="67" spans="1:32" ht="24.95" customHeight="1">
      <c r="A67" s="121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</row>
    <row r="68" spans="1:32" ht="24.95" customHeight="1">
      <c r="A68" s="121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</row>
    <row r="69" spans="1:32" ht="24.95" customHeight="1">
      <c r="A69" s="121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</row>
    <row r="70" spans="1:32" ht="24.95" customHeight="1">
      <c r="A70" s="121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</row>
    <row r="71" spans="1:32" ht="24.95" customHeight="1">
      <c r="A71" s="121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</row>
    <row r="72" spans="1:32" ht="24.95" customHeight="1">
      <c r="A72" s="121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</row>
    <row r="73" spans="1:32" ht="24.95" customHeight="1">
      <c r="A73" s="121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</row>
    <row r="74" spans="1:32" ht="24.95" customHeight="1">
      <c r="A74" s="121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</row>
    <row r="75" spans="1:32" ht="24.95" customHeight="1">
      <c r="A75" s="121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</row>
    <row r="76" spans="1:32" ht="24.95" customHeight="1">
      <c r="A76" s="121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</row>
    <row r="77" spans="1:32" ht="24.95" customHeight="1">
      <c r="A77" s="121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</row>
    <row r="78" spans="1:32" ht="24.95" customHeight="1">
      <c r="A78" s="121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</row>
    <row r="79" spans="1:32" ht="24.95" customHeight="1">
      <c r="A79" s="121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</row>
    <row r="80" spans="1:32" ht="24.95" customHeight="1">
      <c r="A80" s="121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</row>
    <row r="81" spans="1:32" ht="24.95" customHeight="1">
      <c r="A81" s="121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</row>
    <row r="82" spans="1:32" ht="24.95" customHeight="1">
      <c r="A82" s="121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</row>
    <row r="83" spans="1:32" ht="24.95" customHeight="1">
      <c r="A83" s="121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</row>
    <row r="84" spans="1:32" ht="24.95" customHeight="1">
      <c r="A84" s="121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</row>
    <row r="85" spans="1:32" ht="24.95" customHeight="1">
      <c r="A85" s="121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</row>
    <row r="86" spans="1:32" ht="24.95" customHeight="1">
      <c r="A86" s="121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</row>
    <row r="87" spans="1:32" ht="24.95" customHeight="1">
      <c r="A87" s="121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</row>
    <row r="88" spans="1:32" ht="24.95" customHeight="1">
      <c r="A88" s="121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</row>
    <row r="89" spans="1:32" ht="24.95" customHeight="1">
      <c r="A89" s="121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</row>
    <row r="90" spans="1:32" ht="24.95" customHeight="1">
      <c r="A90" s="121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</row>
    <row r="91" spans="1:32" ht="24.95" customHeight="1">
      <c r="A91" s="121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</row>
    <row r="92" spans="1:32" ht="24.95" customHeight="1">
      <c r="A92" s="121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</row>
    <row r="93" spans="1:32" ht="24.95" customHeight="1">
      <c r="A93" s="121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</row>
    <row r="94" spans="1:32" ht="24.95" customHeight="1">
      <c r="A94" s="121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</row>
    <row r="95" spans="1:32" ht="24.95" customHeight="1">
      <c r="A95" s="121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</row>
    <row r="96" spans="1:32" ht="24.95" customHeight="1">
      <c r="A96" s="120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</row>
    <row r="97" spans="1:32" ht="24.95" customHeight="1">
      <c r="A97" s="120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</row>
    <row r="98" spans="1:32" ht="24.95" customHeight="1">
      <c r="A98" s="120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</row>
    <row r="99" spans="1:32" ht="24.95" customHeight="1">
      <c r="A99" s="120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</row>
    <row r="100" spans="1:32" ht="24.95" customHeight="1">
      <c r="A100" s="120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</row>
    <row r="101" spans="1:32" ht="24.95" customHeight="1">
      <c r="A101" s="120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</row>
    <row r="102" spans="1:32" ht="24.95" customHeight="1">
      <c r="A102" s="120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</row>
    <row r="103" spans="1:32" ht="24.95" customHeight="1">
      <c r="A103" s="120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</row>
    <row r="104" spans="1:32" ht="24.95" customHeight="1"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</row>
    <row r="105" spans="1:32" ht="24.95" customHeight="1">
      <c r="A105" s="120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</row>
    <row r="106" spans="1:32" ht="24.95" customHeight="1">
      <c r="A106" s="120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</row>
    <row r="107" spans="1:32" ht="24.95" customHeight="1">
      <c r="A107" s="120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</row>
    <row r="108" spans="1:32" ht="24.95" customHeight="1">
      <c r="A108" s="120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</row>
    <row r="109" spans="1:32" ht="24.95" customHeight="1">
      <c r="A109" s="120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</row>
    <row r="110" spans="1:32" ht="24.95" customHeight="1">
      <c r="A110" s="120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</row>
    <row r="111" spans="1:32" ht="24.95" customHeight="1">
      <c r="A111" s="120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</row>
    <row r="112" spans="1:32" ht="24.95" customHeight="1">
      <c r="A112" s="120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</row>
    <row r="113" spans="1:32" ht="24.95" customHeight="1">
      <c r="A113" s="120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</row>
    <row r="114" spans="1:32" ht="24.95" customHeight="1">
      <c r="A114" s="120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</row>
    <row r="115" spans="1:32" ht="24.95" customHeight="1">
      <c r="A115" s="120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</row>
    <row r="116" spans="1:32" ht="24.95" customHeight="1">
      <c r="A116" s="120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</row>
    <row r="117" spans="1:32" ht="24.95" customHeight="1">
      <c r="A117" s="120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</row>
    <row r="118" spans="1:32" ht="24.95" customHeight="1">
      <c r="A118" s="120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</row>
    <row r="119" spans="1:32" ht="24.95" customHeight="1">
      <c r="A119" s="120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</row>
    <row r="120" spans="1:32" ht="24.95" customHeight="1">
      <c r="A120" s="120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</row>
    <row r="121" spans="1:32" ht="24.95" customHeight="1">
      <c r="A121" s="120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</row>
    <row r="122" spans="1:32" ht="24.95" customHeight="1">
      <c r="A122" s="120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</row>
    <row r="123" spans="1:32" ht="24.95" customHeight="1">
      <c r="A123" s="120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</row>
    <row r="124" spans="1:32" ht="24.95" customHeight="1">
      <c r="A124" s="120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</row>
    <row r="125" spans="1:32" ht="24.95" customHeight="1">
      <c r="A125" s="120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</row>
    <row r="126" spans="1:32" ht="24.95" customHeight="1">
      <c r="A126" s="120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</row>
    <row r="127" spans="1:32" ht="24.95" customHeight="1">
      <c r="A127" s="120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</row>
    <row r="128" spans="1:32" ht="24.95" customHeight="1">
      <c r="A128" s="120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</row>
    <row r="129" spans="1:32" ht="24.95" customHeight="1">
      <c r="A129" s="120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</row>
    <row r="130" spans="1:32" ht="24.95" customHeight="1">
      <c r="A130" s="120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</row>
    <row r="131" spans="1:32" ht="24.95" customHeight="1">
      <c r="A131" s="120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</row>
    <row r="132" spans="1:32" ht="24.95" customHeight="1">
      <c r="A132" s="120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</row>
    <row r="133" spans="1:32" ht="24.95" customHeight="1">
      <c r="A133" s="120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</row>
    <row r="134" spans="1:32" ht="24.95" customHeight="1">
      <c r="A134" s="120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</row>
    <row r="135" spans="1:32" ht="24.95" customHeight="1">
      <c r="A135" s="120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</row>
    <row r="136" spans="1:32" ht="24.95" customHeight="1">
      <c r="A136" s="120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</row>
    <row r="137" spans="1:32" ht="24.95" customHeight="1">
      <c r="A137" s="120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</row>
    <row r="138" spans="1:32" ht="24.95" customHeight="1">
      <c r="A138" s="120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</row>
    <row r="139" spans="1:32" ht="24.95" customHeight="1">
      <c r="A139" s="120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</row>
    <row r="140" spans="1:32" ht="24.95" customHeight="1">
      <c r="A140" s="120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</row>
    <row r="141" spans="1:32" ht="24.95" customHeight="1">
      <c r="A141" s="120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</row>
    <row r="142" spans="1:32" ht="24.95" customHeight="1">
      <c r="A142" s="120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</row>
    <row r="143" spans="1:32" ht="24.95" customHeight="1">
      <c r="A143" s="120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</row>
    <row r="144" spans="1:32" ht="24.95" customHeight="1">
      <c r="A144" s="120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</row>
    <row r="145" spans="1:32" ht="24.95" customHeight="1">
      <c r="A145" s="120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</row>
    <row r="146" spans="1:32" ht="24.95" customHeight="1">
      <c r="A146" s="120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</row>
    <row r="147" spans="1:32" ht="24.95" customHeight="1">
      <c r="A147" s="120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</row>
    <row r="148" spans="1:32" ht="24.95" customHeight="1">
      <c r="A148" s="120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</row>
    <row r="149" spans="1:32" ht="24.95" customHeight="1">
      <c r="A149" s="120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</row>
    <row r="150" spans="1:32" ht="24.95" customHeight="1">
      <c r="A150" s="120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</row>
    <row r="151" spans="1:32" ht="24.95" customHeight="1">
      <c r="A151" s="120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</row>
    <row r="152" spans="1:32" ht="24.95" customHeight="1">
      <c r="A152" s="120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</row>
    <row r="153" spans="1:32" ht="24.95" customHeight="1">
      <c r="A153" s="120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</row>
    <row r="154" spans="1:32" ht="24.95" customHeight="1">
      <c r="A154" s="120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</row>
    <row r="155" spans="1:32" ht="24.95" customHeight="1">
      <c r="A155" s="120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</row>
    <row r="156" spans="1:32" ht="24.95" customHeight="1">
      <c r="A156" s="120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</row>
    <row r="157" spans="1:32" ht="24.95" customHeight="1">
      <c r="A157" s="120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</row>
    <row r="158" spans="1:32" ht="24.95" customHeight="1">
      <c r="A158" s="120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</row>
    <row r="159" spans="1:32" ht="24.95" customHeight="1">
      <c r="A159" s="120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</row>
    <row r="160" spans="1:32" ht="24.95" customHeight="1">
      <c r="A160" s="120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</row>
    <row r="161" spans="1:32" ht="24.95" customHeight="1">
      <c r="A161" s="120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</row>
    <row r="162" spans="1:32" ht="24.95" customHeight="1">
      <c r="A162" s="120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</row>
    <row r="163" spans="1:32" ht="24.95" customHeight="1">
      <c r="A163" s="120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</row>
    <row r="164" spans="1:32" ht="24.95" customHeight="1">
      <c r="A164" s="120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</row>
    <row r="165" spans="1:32" ht="24.95" customHeight="1">
      <c r="A165" s="120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</row>
    <row r="166" spans="1:32" ht="24.95" customHeight="1">
      <c r="A166" s="120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</row>
    <row r="167" spans="1:32" ht="24.95" customHeight="1">
      <c r="A167" s="120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</row>
    <row r="168" spans="1:32" ht="24.95" customHeight="1">
      <c r="A168" s="120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</row>
    <row r="169" spans="1:32" ht="24.95" customHeight="1">
      <c r="A169" s="120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</row>
    <row r="170" spans="1:32" ht="24.95" customHeight="1">
      <c r="A170" s="120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</row>
    <row r="171" spans="1:32" ht="24.95" customHeight="1">
      <c r="A171" s="120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</row>
    <row r="172" spans="1:32" ht="24.95" customHeight="1">
      <c r="A172" s="120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</row>
    <row r="173" spans="1:32" ht="24.95" customHeight="1">
      <c r="A173" s="120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</row>
    <row r="174" spans="1:32" ht="24.95" customHeight="1">
      <c r="A174" s="120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</row>
    <row r="175" spans="1:32" ht="24.95" customHeight="1">
      <c r="A175" s="120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</row>
    <row r="176" spans="1:32" ht="24.95" customHeight="1">
      <c r="A176" s="120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</row>
    <row r="177" spans="1:32" ht="24.95" customHeight="1">
      <c r="A177" s="120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</row>
    <row r="178" spans="1:32" ht="24.95" customHeight="1">
      <c r="A178" s="120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</row>
    <row r="179" spans="1:32" ht="24.95" customHeight="1">
      <c r="A179" s="120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</row>
    <row r="180" spans="1:32" ht="24.95" customHeight="1">
      <c r="A180" s="120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</row>
    <row r="181" spans="1:32" ht="24.95" customHeight="1">
      <c r="A181" s="120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</row>
    <row r="182" spans="1:32" ht="24.95" customHeight="1">
      <c r="A182" s="120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</row>
    <row r="183" spans="1:32" ht="24.95" customHeight="1">
      <c r="A183" s="120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</row>
    <row r="184" spans="1:32" ht="24.95" customHeight="1">
      <c r="A184" s="120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</row>
    <row r="185" spans="1:32" ht="24.95" customHeight="1">
      <c r="A185" s="120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</row>
    <row r="186" spans="1:32" ht="24.95" customHeight="1">
      <c r="A186" s="120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</row>
    <row r="187" spans="1:32" ht="24.95" customHeight="1">
      <c r="A187" s="120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</row>
    <row r="188" spans="1:32" ht="24.95" customHeight="1">
      <c r="A188" s="120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</row>
    <row r="189" spans="1:32" ht="24.95" customHeight="1">
      <c r="A189" s="120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</row>
    <row r="190" spans="1:32" ht="24.95" customHeight="1">
      <c r="A190" s="120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</row>
    <row r="191" spans="1:32" ht="24.95" customHeight="1">
      <c r="A191" s="120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</row>
    <row r="192" spans="1:32" ht="24.95" customHeight="1">
      <c r="A192" s="120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</row>
    <row r="193" spans="1:32" ht="24.95" customHeight="1">
      <c r="A193" s="120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</row>
    <row r="194" spans="1:32" ht="24.95" customHeight="1">
      <c r="A194" s="120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</row>
    <row r="195" spans="1:32" ht="24.95" customHeight="1">
      <c r="A195" s="120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</row>
    <row r="196" spans="1:32" ht="24.95" customHeight="1">
      <c r="A196" s="120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</row>
    <row r="197" spans="1:32" ht="24.95" customHeight="1">
      <c r="A197" s="120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</row>
    <row r="198" spans="1:32" ht="24.95" customHeight="1">
      <c r="A198" s="120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</row>
    <row r="199" spans="1:32" ht="24.95" customHeight="1">
      <c r="A199" s="120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</row>
    <row r="200" spans="1:32" ht="24.95" customHeight="1">
      <c r="A200" s="120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</row>
    <row r="201" spans="1:32" ht="24.95" customHeight="1">
      <c r="A201" s="120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</row>
    <row r="202" spans="1:32" ht="24.95" customHeight="1">
      <c r="A202" s="120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</row>
    <row r="203" spans="1:32" ht="24.95" customHeight="1">
      <c r="A203" s="120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</row>
    <row r="204" spans="1:32" ht="24.95" customHeight="1">
      <c r="A204" s="120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</row>
    <row r="205" spans="1:32" ht="24.95" customHeight="1">
      <c r="A205" s="120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</row>
    <row r="206" spans="1:32" ht="24.95" customHeight="1">
      <c r="A206" s="120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</row>
    <row r="207" spans="1:32" ht="24.95" customHeight="1">
      <c r="A207" s="120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</row>
    <row r="208" spans="1:32" ht="24.95" customHeight="1">
      <c r="A208" s="120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</row>
    <row r="209" spans="1:32" ht="24.95" customHeight="1">
      <c r="A209" s="120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</row>
    <row r="210" spans="1:32" ht="24.95" customHeight="1">
      <c r="A210" s="120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</row>
    <row r="211" spans="1:32" ht="24.95" customHeight="1">
      <c r="A211" s="120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</row>
    <row r="212" spans="1:32" ht="24.95" customHeight="1">
      <c r="A212" s="120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</row>
    <row r="213" spans="1:32" ht="24.95" customHeight="1">
      <c r="A213" s="120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</row>
    <row r="214" spans="1:32" ht="24.95" customHeight="1">
      <c r="A214" s="120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</row>
    <row r="215" spans="1:32" ht="24.95" customHeight="1">
      <c r="A215" s="120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</row>
    <row r="216" spans="1:32" ht="24.95" customHeight="1">
      <c r="A216" s="120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</row>
    <row r="217" spans="1:32" ht="24.95" customHeight="1">
      <c r="A217" s="120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</row>
    <row r="218" spans="1:32" ht="24.95" customHeight="1">
      <c r="A218" s="120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</row>
    <row r="219" spans="1:32" ht="24.95" customHeight="1">
      <c r="A219" s="120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</row>
    <row r="220" spans="1:32" ht="24.95" customHeight="1">
      <c r="A220" s="120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</row>
    <row r="221" spans="1:32" ht="24.95" customHeight="1">
      <c r="A221" s="120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</row>
    <row r="222" spans="1:32" ht="24.95" customHeight="1">
      <c r="A222" s="120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</row>
    <row r="223" spans="1:32" ht="24.95" customHeight="1">
      <c r="A223" s="120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</row>
    <row r="224" spans="1:32" ht="24.95" customHeight="1">
      <c r="A224" s="120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</row>
    <row r="225" spans="1:32" ht="24.95" customHeight="1">
      <c r="A225" s="120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</row>
    <row r="226" spans="1:32" ht="24.95" customHeight="1">
      <c r="A226" s="120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</row>
    <row r="227" spans="1:32" ht="24.95" customHeight="1">
      <c r="A227" s="120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</row>
    <row r="228" spans="1:32" ht="24.95" customHeight="1">
      <c r="A228" s="120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</row>
    <row r="229" spans="1:32" ht="24.95" customHeight="1">
      <c r="A229" s="120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</row>
    <row r="230" spans="1:32" ht="24.95" customHeight="1">
      <c r="A230" s="120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</row>
    <row r="231" spans="1:32" ht="24.95" customHeight="1">
      <c r="A231" s="120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</row>
    <row r="232" spans="1:32" ht="24.95" customHeight="1">
      <c r="A232" s="120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</row>
    <row r="233" spans="1:32" ht="24.95" customHeight="1">
      <c r="A233" s="120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</row>
    <row r="234" spans="1:32" ht="24.95" customHeight="1">
      <c r="A234" s="120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</row>
    <row r="235" spans="1:32" ht="24.95" customHeight="1">
      <c r="A235" s="120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</row>
    <row r="236" spans="1:32" ht="24.95" customHeight="1">
      <c r="A236" s="120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</row>
    <row r="237" spans="1:32" ht="24.95" customHeight="1">
      <c r="A237" s="120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</row>
    <row r="238" spans="1:32" ht="24.95" customHeight="1">
      <c r="A238" s="120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</row>
    <row r="239" spans="1:32" ht="24.95" customHeight="1">
      <c r="A239" s="120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</row>
    <row r="240" spans="1:32" ht="24.95" customHeight="1">
      <c r="A240" s="120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</row>
    <row r="241" spans="1:32" ht="24.95" customHeight="1">
      <c r="A241" s="120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</row>
    <row r="242" spans="1:32" ht="24.95" customHeight="1">
      <c r="A242" s="120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</row>
    <row r="243" spans="1:32" ht="24.95" customHeight="1">
      <c r="A243" s="120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</row>
    <row r="244" spans="1:32" ht="24.95" customHeight="1">
      <c r="A244" s="120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</row>
    <row r="245" spans="1:32" ht="24.95" customHeight="1">
      <c r="A245" s="120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</row>
    <row r="246" spans="1:32" ht="24.95" customHeight="1">
      <c r="A246" s="120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</row>
    <row r="247" spans="1:32" ht="24.95" customHeight="1">
      <c r="A247" s="120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</row>
    <row r="248" spans="1:32" ht="24.95" customHeight="1">
      <c r="A248" s="120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</row>
    <row r="249" spans="1:32" ht="24.95" customHeight="1">
      <c r="A249" s="120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</row>
    <row r="250" spans="1:32" ht="24.95" customHeight="1">
      <c r="A250" s="120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</row>
    <row r="251" spans="1:32" ht="24.95" customHeight="1">
      <c r="A251" s="120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</row>
    <row r="252" spans="1:32" ht="24.95" customHeight="1">
      <c r="A252" s="120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</row>
    <row r="253" spans="1:32" ht="24.95" customHeight="1">
      <c r="A253" s="120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</row>
    <row r="254" spans="1:32" ht="24.95" customHeight="1">
      <c r="A254" s="120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</row>
    <row r="255" spans="1:32" ht="24.95" customHeight="1">
      <c r="A255" s="120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</row>
    <row r="256" spans="1:32" ht="24.95" customHeight="1">
      <c r="A256" s="120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</row>
    <row r="257" spans="1:32" ht="24.95" customHeight="1">
      <c r="A257" s="120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</row>
    <row r="258" spans="1:32" ht="24.95" customHeight="1">
      <c r="A258" s="120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</row>
    <row r="259" spans="1:32" ht="24.95" customHeight="1">
      <c r="A259" s="120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</row>
    <row r="260" spans="1:32" ht="24.95" customHeight="1">
      <c r="A260" s="120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</row>
    <row r="261" spans="1:32" ht="24.95" customHeight="1">
      <c r="A261" s="120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</row>
    <row r="262" spans="1:32" ht="24.95" customHeight="1">
      <c r="A262" s="120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</row>
    <row r="263" spans="1:32" ht="24.95" customHeight="1">
      <c r="A263" s="120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</row>
    <row r="264" spans="1:32" ht="24.95" customHeight="1">
      <c r="A264" s="120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</row>
    <row r="265" spans="1:32" ht="24.95" customHeight="1">
      <c r="A265" s="120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</row>
    <row r="266" spans="1:32" ht="24.95" customHeight="1">
      <c r="A266" s="120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</row>
    <row r="267" spans="1:32" ht="24.95" customHeight="1">
      <c r="A267" s="120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</row>
    <row r="268" spans="1:32" ht="24.95" customHeight="1">
      <c r="A268" s="120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</row>
    <row r="269" spans="1:32" ht="24.95" customHeight="1">
      <c r="A269" s="120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</row>
    <row r="270" spans="1:32" ht="24.95" customHeight="1">
      <c r="A270" s="120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</row>
    <row r="271" spans="1:32" ht="24.95" customHeight="1">
      <c r="A271" s="120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</row>
    <row r="272" spans="1:32" ht="24.95" customHeight="1">
      <c r="A272" s="120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</row>
    <row r="273" spans="1:32" ht="24.95" customHeight="1">
      <c r="A273" s="120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</row>
    <row r="274" spans="1:32" ht="24.95" customHeight="1">
      <c r="A274" s="120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</row>
    <row r="275" spans="1:32" ht="24.95" customHeight="1">
      <c r="A275" s="120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</row>
    <row r="276" spans="1:32" ht="24.95" customHeight="1">
      <c r="A276" s="120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</row>
    <row r="277" spans="1:32" ht="24.95" customHeight="1">
      <c r="A277" s="120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</row>
    <row r="278" spans="1:32" ht="24.95" customHeight="1">
      <c r="A278" s="120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</row>
    <row r="279" spans="1:32" ht="24.95" customHeight="1">
      <c r="A279" s="120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</row>
    <row r="280" spans="1:32" ht="24.95" customHeight="1">
      <c r="A280" s="120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</row>
    <row r="281" spans="1:32" ht="24.95" customHeight="1">
      <c r="A281" s="120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</row>
    <row r="282" spans="1:32" ht="24.95" customHeight="1">
      <c r="A282" s="120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</row>
    <row r="283" spans="1:32" ht="24.95" customHeight="1">
      <c r="A283" s="120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</row>
    <row r="284" spans="1:32" ht="24.95" customHeight="1">
      <c r="A284" s="120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</row>
    <row r="285" spans="1:32" ht="24.95" customHeight="1">
      <c r="A285" s="120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</row>
    <row r="286" spans="1:32" ht="24.95" customHeight="1">
      <c r="A286" s="120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</row>
    <row r="287" spans="1:32" ht="24.95" customHeight="1">
      <c r="A287" s="120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</row>
    <row r="288" spans="1:32" ht="24.95" customHeight="1">
      <c r="A288" s="120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</row>
    <row r="289" spans="1:32" ht="24.95" customHeight="1">
      <c r="A289" s="120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</row>
    <row r="290" spans="1:32" ht="24.95" customHeight="1">
      <c r="A290" s="120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</row>
    <row r="291" spans="1:32" ht="24.95" customHeight="1">
      <c r="A291" s="120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</row>
    <row r="292" spans="1:32" ht="24.95" customHeight="1">
      <c r="A292" s="120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</row>
    <row r="293" spans="1:32" ht="24.95" customHeight="1">
      <c r="A293" s="120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</row>
    <row r="294" spans="1:32" ht="24.95" customHeight="1">
      <c r="A294" s="120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</row>
    <row r="295" spans="1:32" ht="24.95" customHeight="1">
      <c r="A295" s="120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</row>
    <row r="296" spans="1:32" ht="24.95" customHeight="1">
      <c r="A296" s="120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</row>
    <row r="297" spans="1:32" ht="24.95" customHeight="1">
      <c r="A297" s="120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</row>
    <row r="298" spans="1:32" ht="24.95" customHeight="1">
      <c r="A298" s="120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</row>
    <row r="299" spans="1:32" ht="24.95" customHeight="1">
      <c r="A299" s="120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</row>
    <row r="300" spans="1:32" ht="24.95" customHeight="1">
      <c r="A300" s="120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</row>
    <row r="301" spans="1:32" ht="24.95" customHeight="1">
      <c r="A301" s="120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</row>
    <row r="302" spans="1:32" ht="24.95" customHeight="1">
      <c r="A302" s="120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</row>
    <row r="303" spans="1:32" ht="24.95" customHeight="1">
      <c r="A303" s="120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</row>
    <row r="304" spans="1:32" ht="24.95" customHeight="1">
      <c r="A304" s="120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</row>
    <row r="305" spans="1:32" ht="24.95" customHeight="1">
      <c r="A305" s="120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</row>
    <row r="306" spans="1:32" ht="24.95" customHeight="1">
      <c r="A306" s="120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</row>
    <row r="307" spans="1:32" ht="24.95" customHeight="1">
      <c r="A307" s="120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</row>
    <row r="308" spans="1:32" ht="24.95" customHeight="1">
      <c r="A308" s="120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</row>
    <row r="309" spans="1:32" ht="24.95" customHeight="1">
      <c r="A309" s="120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</row>
    <row r="310" spans="1:32" ht="24.95" customHeight="1">
      <c r="A310" s="120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</row>
    <row r="311" spans="1:32" ht="24.95" customHeight="1">
      <c r="A311" s="120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</row>
    <row r="312" spans="1:32" ht="24.95" customHeight="1">
      <c r="A312" s="120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</row>
    <row r="313" spans="1:32" ht="24.95" customHeight="1">
      <c r="A313" s="120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</row>
    <row r="314" spans="1:32" ht="24.95" customHeight="1">
      <c r="A314" s="120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</row>
    <row r="315" spans="1:32" ht="24.95" customHeight="1">
      <c r="A315" s="120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</row>
    <row r="316" spans="1:32" ht="24.95" customHeight="1">
      <c r="A316" s="120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</row>
    <row r="317" spans="1:32" ht="24.95" customHeight="1">
      <c r="A317" s="120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</row>
    <row r="318" spans="1:32" ht="24.95" customHeight="1">
      <c r="A318" s="120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</row>
    <row r="319" spans="1:32" ht="24.95" customHeight="1">
      <c r="A319" s="120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</row>
    <row r="320" spans="1:32" ht="24.95" customHeight="1">
      <c r="A320" s="120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</row>
    <row r="321" spans="1:32" ht="24.95" customHeight="1">
      <c r="A321" s="120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</row>
    <row r="322" spans="1:32" ht="24.95" customHeight="1">
      <c r="A322" s="120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</row>
    <row r="323" spans="1:32" ht="24.95" customHeight="1">
      <c r="A323" s="120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</row>
    <row r="324" spans="1:32" ht="24.95" customHeight="1">
      <c r="A324" s="120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</row>
    <row r="325" spans="1:32" ht="24.95" customHeight="1">
      <c r="A325" s="120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</row>
    <row r="326" spans="1:32" ht="24.95" customHeight="1">
      <c r="A326" s="120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</row>
    <row r="327" spans="1:32" ht="24.95" customHeight="1">
      <c r="A327" s="120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</row>
    <row r="328" spans="1:32" ht="24.95" customHeight="1">
      <c r="A328" s="120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</row>
    <row r="329" spans="1:32" ht="24.95" customHeight="1">
      <c r="A329" s="120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</row>
    <row r="330" spans="1:32" ht="24.95" customHeight="1">
      <c r="A330" s="120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</row>
    <row r="331" spans="1:32" ht="24.95" customHeight="1">
      <c r="A331" s="120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</row>
    <row r="332" spans="1:32" ht="24.95" customHeight="1">
      <c r="A332" s="120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</row>
    <row r="333" spans="1:32" ht="24.95" customHeight="1">
      <c r="A333" s="120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</row>
    <row r="334" spans="1:32" ht="24.95" customHeight="1">
      <c r="A334" s="120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</row>
    <row r="335" spans="1:32" ht="24.95" customHeight="1">
      <c r="A335" s="120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</row>
    <row r="336" spans="1:32" ht="24.95" customHeight="1">
      <c r="A336" s="120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</row>
    <row r="337" spans="1:32" ht="24.95" customHeight="1">
      <c r="A337" s="120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</row>
    <row r="338" spans="1:32" ht="24.95" customHeight="1">
      <c r="A338" s="120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</row>
    <row r="339" spans="1:32" ht="24.95" customHeight="1">
      <c r="A339" s="120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</row>
    <row r="340" spans="1:32" ht="24.95" customHeight="1">
      <c r="A340" s="120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</row>
    <row r="341" spans="1:32" ht="24.95" customHeight="1">
      <c r="A341" s="120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</row>
    <row r="342" spans="1:32" ht="24.95" customHeight="1">
      <c r="A342" s="120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</row>
    <row r="343" spans="1:32" ht="24.95" customHeight="1">
      <c r="A343" s="120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</row>
    <row r="344" spans="1:32" ht="24.95" customHeight="1">
      <c r="A344" s="120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</row>
    <row r="345" spans="1:32" ht="24.95" customHeight="1">
      <c r="A345" s="120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</row>
    <row r="346" spans="1:32" ht="24.95" customHeight="1">
      <c r="A346" s="120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</row>
    <row r="347" spans="1:32" ht="24.95" customHeight="1">
      <c r="A347" s="120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</row>
    <row r="348" spans="1:32" ht="24.95" customHeight="1">
      <c r="A348" s="120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</row>
    <row r="349" spans="1:32" ht="24.95" customHeight="1">
      <c r="A349" s="120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</row>
    <row r="350" spans="1:32" ht="24.95" customHeight="1">
      <c r="A350" s="120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</row>
    <row r="351" spans="1:32" ht="24.95" customHeight="1">
      <c r="A351" s="120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</row>
    <row r="352" spans="1:32" ht="24.95" customHeight="1">
      <c r="A352" s="120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</row>
    <row r="353" spans="1:32" ht="24.95" customHeight="1">
      <c r="A353" s="120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</row>
    <row r="354" spans="1:32" ht="24.95" customHeight="1">
      <c r="A354" s="120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</row>
    <row r="355" spans="1:32" ht="24.95" customHeight="1">
      <c r="A355" s="120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</row>
    <row r="356" spans="1:32" ht="24.95" customHeight="1">
      <c r="A356" s="120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</row>
    <row r="357" spans="1:32" ht="24.95" customHeight="1">
      <c r="A357" s="120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</row>
    <row r="358" spans="1:32" ht="24.95" customHeight="1">
      <c r="A358" s="120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</row>
    <row r="359" spans="1:32" ht="24.95" customHeight="1">
      <c r="A359" s="120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</row>
    <row r="360" spans="1:32" ht="24.95" customHeight="1">
      <c r="A360" s="120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</row>
    <row r="361" spans="1:32" ht="24.95" customHeight="1">
      <c r="A361" s="120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</row>
    <row r="362" spans="1:32" ht="24.95" customHeight="1">
      <c r="A362" s="120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</row>
    <row r="363" spans="1:32" ht="24.95" customHeight="1">
      <c r="A363" s="120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</row>
    <row r="364" spans="1:32" ht="24.95" customHeight="1">
      <c r="A364" s="120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</row>
    <row r="365" spans="1:32" ht="24.95" customHeight="1">
      <c r="A365" s="120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</row>
    <row r="366" spans="1:32" ht="24.95" customHeight="1">
      <c r="A366" s="120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</row>
    <row r="367" spans="1:32" ht="24.95" customHeight="1">
      <c r="A367" s="120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</row>
    <row r="368" spans="1:32" ht="24.95" customHeight="1">
      <c r="A368" s="120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</row>
    <row r="369" spans="1:32" ht="24.95" customHeight="1">
      <c r="A369" s="120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</row>
    <row r="370" spans="1:32" ht="24.95" customHeight="1">
      <c r="A370" s="120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</row>
    <row r="371" spans="1:32" ht="24.95" customHeight="1">
      <c r="A371" s="120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</row>
    <row r="372" spans="1:32" ht="24.95" customHeight="1">
      <c r="A372" s="120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</row>
    <row r="373" spans="1:32" ht="24.95" customHeight="1">
      <c r="A373" s="120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</row>
    <row r="374" spans="1:32" ht="24.95" customHeight="1">
      <c r="A374" s="120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</row>
    <row r="375" spans="1:32" ht="24.95" customHeight="1">
      <c r="A375" s="120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</row>
    <row r="376" spans="1:32" ht="24.95" customHeight="1">
      <c r="A376" s="120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</row>
    <row r="377" spans="1:32" ht="24.95" customHeight="1">
      <c r="A377" s="120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</row>
    <row r="378" spans="1:32" ht="24.95" customHeight="1">
      <c r="A378" s="120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</row>
    <row r="379" spans="1:32" ht="24.95" customHeight="1">
      <c r="A379" s="120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</row>
    <row r="380" spans="1:32" ht="24.95" customHeight="1">
      <c r="A380" s="120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</row>
    <row r="381" spans="1:32" ht="24.95" customHeight="1">
      <c r="A381" s="120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</row>
    <row r="382" spans="1:32" ht="24.95" customHeight="1">
      <c r="A382" s="120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</row>
    <row r="383" spans="1:32" ht="24.95" customHeight="1">
      <c r="A383" s="120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</row>
    <row r="384" spans="1:32" ht="24.95" customHeight="1">
      <c r="A384" s="120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</row>
    <row r="385" spans="1:32" ht="24.95" customHeight="1">
      <c r="A385" s="120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</row>
    <row r="386" spans="1:32" ht="24.95" customHeight="1">
      <c r="A386" s="120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</row>
    <row r="387" spans="1:32" ht="24.95" customHeight="1">
      <c r="A387" s="120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</row>
    <row r="388" spans="1:32" ht="24.95" customHeight="1">
      <c r="A388" s="120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</row>
    <row r="389" spans="1:32" ht="24.95" customHeight="1">
      <c r="A389" s="120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</row>
    <row r="390" spans="1:32" ht="24.95" customHeight="1">
      <c r="A390" s="120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</row>
    <row r="391" spans="1:32" ht="24.95" customHeight="1">
      <c r="A391" s="120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</row>
    <row r="392" spans="1:32" ht="24.95" customHeight="1">
      <c r="A392" s="120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</row>
    <row r="393" spans="1:32" ht="24.95" customHeight="1">
      <c r="A393" s="120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</row>
    <row r="394" spans="1:32" ht="24.95" customHeight="1">
      <c r="A394" s="120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</row>
    <row r="395" spans="1:32" ht="24.95" customHeight="1">
      <c r="A395" s="120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</row>
    <row r="396" spans="1:32" ht="24.95" customHeight="1">
      <c r="A396" s="120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</row>
    <row r="397" spans="1:32" ht="24.95" customHeight="1">
      <c r="A397" s="120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</row>
    <row r="398" spans="1:32" ht="24.95" customHeight="1">
      <c r="A398" s="120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</row>
    <row r="399" spans="1:32" ht="24.95" customHeight="1">
      <c r="A399" s="120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</row>
    <row r="400" spans="1:32" ht="24.95" customHeight="1">
      <c r="A400" s="120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</row>
    <row r="401" spans="1:32" ht="24.95" customHeight="1">
      <c r="A401" s="120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</row>
    <row r="402" spans="1:32" ht="24.95" customHeight="1">
      <c r="A402" s="120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</row>
    <row r="403" spans="1:32" ht="24.95" customHeight="1">
      <c r="A403" s="120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</row>
    <row r="404" spans="1:32" ht="24.95" customHeight="1">
      <c r="A404" s="120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  <c r="AE404" s="119"/>
      <c r="AF404" s="119"/>
    </row>
    <row r="405" spans="1:32" ht="24.95" customHeight="1">
      <c r="A405" s="120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</row>
    <row r="406" spans="1:32" ht="24.95" customHeight="1">
      <c r="A406" s="120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  <c r="AE406" s="119"/>
      <c r="AF406" s="119"/>
    </row>
    <row r="407" spans="1:32" ht="24.95" customHeight="1">
      <c r="A407" s="120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</row>
    <row r="408" spans="1:32" ht="24.95" customHeight="1">
      <c r="A408" s="120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</row>
    <row r="409" spans="1:32" ht="24.95" customHeight="1">
      <c r="A409" s="120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</row>
    <row r="410" spans="1:32" ht="24.95" customHeight="1">
      <c r="A410" s="120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</row>
    <row r="411" spans="1:32" ht="24.95" customHeight="1">
      <c r="A411" s="120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</row>
    <row r="412" spans="1:32" ht="24.95" customHeight="1">
      <c r="A412" s="120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</row>
    <row r="413" spans="1:32" ht="24.95" customHeight="1">
      <c r="A413" s="120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</row>
    <row r="414" spans="1:32" ht="24.95" customHeight="1">
      <c r="A414" s="120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</row>
    <row r="415" spans="1:32" ht="24.95" customHeight="1">
      <c r="A415" s="120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  <c r="AE415" s="119"/>
      <c r="AF415" s="119"/>
    </row>
    <row r="416" spans="1:32" ht="24.95" customHeight="1">
      <c r="A416" s="120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  <c r="AE416" s="119"/>
      <c r="AF416" s="119"/>
    </row>
    <row r="417" spans="1:32" ht="24.95" customHeight="1">
      <c r="A417" s="120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</row>
    <row r="418" spans="1:32" ht="24.95" customHeight="1">
      <c r="A418" s="120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  <c r="AE418" s="119"/>
      <c r="AF418" s="119"/>
    </row>
    <row r="419" spans="1:32" ht="24.95" customHeight="1">
      <c r="A419" s="120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  <c r="AE419" s="119"/>
      <c r="AF419" s="119"/>
    </row>
    <row r="420" spans="1:32" ht="24.95" customHeight="1">
      <c r="A420" s="120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  <c r="AE420" s="119"/>
      <c r="AF420" s="119"/>
    </row>
    <row r="421" spans="1:32" ht="24.95" customHeight="1">
      <c r="A421" s="120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</row>
    <row r="422" spans="1:32" ht="24.95" customHeight="1">
      <c r="A422" s="120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</row>
    <row r="423" spans="1:32" ht="24.95" customHeight="1">
      <c r="A423" s="120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  <c r="AE423" s="119"/>
      <c r="AF423" s="119"/>
    </row>
    <row r="424" spans="1:32" ht="24.95" customHeight="1">
      <c r="A424" s="120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</row>
    <row r="425" spans="1:32" ht="24.95" customHeight="1">
      <c r="A425" s="120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</row>
    <row r="426" spans="1:32" ht="24.95" customHeight="1">
      <c r="A426" s="120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</row>
    <row r="427" spans="1:32" ht="24.95" customHeight="1">
      <c r="A427" s="120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</row>
    <row r="428" spans="1:32" ht="24.95" customHeight="1">
      <c r="A428" s="120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</row>
    <row r="429" spans="1:32" ht="24.95" customHeight="1">
      <c r="A429" s="120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</row>
    <row r="430" spans="1:32" ht="24.95" customHeight="1">
      <c r="A430" s="120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</row>
    <row r="431" spans="1:32" ht="24.95" customHeight="1">
      <c r="A431" s="120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</row>
    <row r="432" spans="1:32" ht="24.95" customHeight="1">
      <c r="A432" s="120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</row>
    <row r="433" spans="1:32" ht="24.95" customHeight="1">
      <c r="A433" s="120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</row>
    <row r="434" spans="1:32" ht="24.95" customHeight="1">
      <c r="A434" s="120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</row>
    <row r="435" spans="1:32" ht="24.95" customHeight="1">
      <c r="A435" s="120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</row>
    <row r="436" spans="1:32" ht="24.95" customHeight="1">
      <c r="A436" s="120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</row>
    <row r="437" spans="1:32" ht="24.95" customHeight="1">
      <c r="A437" s="120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</row>
    <row r="438" spans="1:32" ht="24.95" customHeight="1">
      <c r="A438" s="120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E438" s="119"/>
      <c r="AF438" s="119"/>
    </row>
    <row r="439" spans="1:32" ht="24.95" customHeight="1">
      <c r="A439" s="120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E439" s="119"/>
      <c r="AF439" s="119"/>
    </row>
    <row r="440" spans="1:32" ht="24.95" customHeight="1">
      <c r="A440" s="120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E440" s="119"/>
      <c r="AF440" s="119"/>
    </row>
    <row r="441" spans="1:32" ht="24.95" customHeight="1">
      <c r="A441" s="120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E441" s="119"/>
      <c r="AF441" s="119"/>
    </row>
    <row r="442" spans="1:32" ht="24.95" customHeight="1">
      <c r="A442" s="120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E442" s="119"/>
      <c r="AF442" s="119"/>
    </row>
    <row r="443" spans="1:32" ht="24.95" customHeight="1">
      <c r="A443" s="120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E443" s="119"/>
      <c r="AF443" s="119"/>
    </row>
    <row r="444" spans="1:32" ht="24.95" customHeight="1">
      <c r="A444" s="120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E444" s="119"/>
      <c r="AF444" s="119"/>
    </row>
    <row r="445" spans="1:32" ht="24.95" customHeight="1">
      <c r="A445" s="120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E445" s="119"/>
      <c r="AF445" s="119"/>
    </row>
    <row r="446" spans="1:32" ht="24.95" customHeight="1">
      <c r="A446" s="120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E446" s="119"/>
      <c r="AF446" s="119"/>
    </row>
    <row r="447" spans="1:32" ht="24.95" customHeight="1">
      <c r="A447" s="120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E447" s="119"/>
      <c r="AF447" s="119"/>
    </row>
    <row r="448" spans="1:32" ht="24.95" customHeight="1">
      <c r="A448" s="120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E448" s="119"/>
      <c r="AF448" s="119"/>
    </row>
    <row r="449" spans="1:32" ht="24.95" customHeight="1">
      <c r="A449" s="120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19"/>
      <c r="AE449" s="119"/>
      <c r="AF449" s="119"/>
    </row>
    <row r="450" spans="1:32" ht="24.95" customHeight="1">
      <c r="A450" s="120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19"/>
      <c r="AE450" s="119"/>
      <c r="AF450" s="119"/>
    </row>
    <row r="451" spans="1:32" ht="24.95" customHeight="1">
      <c r="A451" s="120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  <c r="AE451" s="119"/>
      <c r="AF451" s="119"/>
    </row>
    <row r="452" spans="1:32" ht="24.95" customHeight="1">
      <c r="A452" s="120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  <c r="AE452" s="119"/>
      <c r="AF452" s="119"/>
    </row>
    <row r="453" spans="1:32" ht="24.95" customHeight="1">
      <c r="A453" s="120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  <c r="AE453" s="119"/>
      <c r="AF453" s="119"/>
    </row>
    <row r="454" spans="1:32" ht="24.95" customHeight="1">
      <c r="A454" s="120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  <c r="AE454" s="119"/>
      <c r="AF454" s="119"/>
    </row>
    <row r="455" spans="1:32" ht="24.95" customHeight="1">
      <c r="A455" s="120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19"/>
      <c r="AE455" s="119"/>
      <c r="AF455" s="119"/>
    </row>
    <row r="456" spans="1:32" ht="24.95" customHeight="1">
      <c r="A456" s="120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  <c r="AE456" s="119"/>
      <c r="AF456" s="119"/>
    </row>
    <row r="457" spans="1:32" ht="24.95" customHeight="1">
      <c r="A457" s="120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  <c r="AE457" s="119"/>
      <c r="AF457" s="119"/>
    </row>
    <row r="458" spans="1:32" ht="24.95" customHeight="1">
      <c r="A458" s="120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  <c r="AE458" s="119"/>
      <c r="AF458" s="119"/>
    </row>
    <row r="459" spans="1:32" ht="24.95" customHeight="1">
      <c r="A459" s="120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  <c r="AE459" s="119"/>
      <c r="AF459" s="119"/>
    </row>
    <row r="460" spans="1:32" ht="24.95" customHeight="1">
      <c r="A460" s="120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19"/>
      <c r="AE460" s="119"/>
      <c r="AF460" s="119"/>
    </row>
    <row r="461" spans="1:32" ht="24.95" customHeight="1">
      <c r="A461" s="120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  <c r="AE461" s="119"/>
      <c r="AF461" s="119"/>
    </row>
    <row r="462" spans="1:32" ht="24.95" customHeight="1">
      <c r="A462" s="120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19"/>
      <c r="AE462" s="119"/>
      <c r="AF462" s="119"/>
    </row>
    <row r="463" spans="1:32" ht="24.95" customHeight="1">
      <c r="A463" s="120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19"/>
      <c r="AE463" s="119"/>
      <c r="AF463" s="119"/>
    </row>
    <row r="464" spans="1:32" ht="24.95" customHeight="1">
      <c r="A464" s="120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19"/>
      <c r="AE464" s="119"/>
      <c r="AF464" s="119"/>
    </row>
    <row r="465" spans="1:32" ht="24.95" customHeight="1">
      <c r="A465" s="120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19"/>
      <c r="AE465" s="119"/>
      <c r="AF465" s="119"/>
    </row>
    <row r="466" spans="1:32" ht="24.95" customHeight="1">
      <c r="A466" s="120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19"/>
      <c r="AE466" s="119"/>
      <c r="AF466" s="119"/>
    </row>
    <row r="467" spans="1:32" ht="24.95" customHeight="1">
      <c r="A467" s="120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19"/>
      <c r="AE467" s="119"/>
      <c r="AF467" s="119"/>
    </row>
    <row r="468" spans="1:32" ht="24.95" customHeight="1">
      <c r="A468" s="120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19"/>
      <c r="AE468" s="119"/>
      <c r="AF468" s="119"/>
    </row>
    <row r="469" spans="1:32" ht="24.95" customHeight="1">
      <c r="A469" s="120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  <c r="AE469" s="119"/>
      <c r="AF469" s="119"/>
    </row>
    <row r="470" spans="1:32" ht="24.95" customHeight="1">
      <c r="A470" s="120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  <c r="AE470" s="119"/>
      <c r="AF470" s="119"/>
    </row>
    <row r="471" spans="1:32" ht="24.95" customHeight="1">
      <c r="A471" s="120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  <c r="AE471" s="119"/>
      <c r="AF471" s="119"/>
    </row>
    <row r="472" spans="1:32" ht="24.95" customHeight="1">
      <c r="A472" s="120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  <c r="AE472" s="119"/>
      <c r="AF472" s="119"/>
    </row>
    <row r="473" spans="1:32" ht="24.95" customHeight="1">
      <c r="A473" s="120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</row>
    <row r="474" spans="1:32" ht="24.95" customHeight="1">
      <c r="A474" s="120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  <c r="AE474" s="119"/>
      <c r="AF474" s="119"/>
    </row>
    <row r="475" spans="1:32" ht="24.95" customHeight="1">
      <c r="A475" s="120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  <c r="AE475" s="119"/>
      <c r="AF475" s="119"/>
    </row>
    <row r="476" spans="1:32" ht="24.95" customHeight="1">
      <c r="A476" s="120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  <c r="AE476" s="119"/>
      <c r="AF476" s="119"/>
    </row>
    <row r="477" spans="1:32" ht="24.95" customHeight="1">
      <c r="A477" s="120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  <c r="AE477" s="119"/>
      <c r="AF477" s="119"/>
    </row>
    <row r="478" spans="1:32" ht="24.95" customHeight="1">
      <c r="A478" s="120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19"/>
      <c r="AE478" s="119"/>
      <c r="AF478" s="119"/>
    </row>
    <row r="479" spans="1:32" ht="24.95" customHeight="1">
      <c r="A479" s="120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19"/>
      <c r="AE479" s="119"/>
      <c r="AF479" s="119"/>
    </row>
    <row r="480" spans="1:32" ht="24.95" customHeight="1">
      <c r="A480" s="120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19"/>
      <c r="AE480" s="119"/>
      <c r="AF480" s="119"/>
    </row>
    <row r="481" spans="1:32" ht="24.95" customHeight="1">
      <c r="A481" s="120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19"/>
      <c r="AE481" s="119"/>
      <c r="AF481" s="119"/>
    </row>
    <row r="482" spans="1:32" ht="24.95" customHeight="1">
      <c r="A482" s="120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19"/>
      <c r="AE482" s="119"/>
      <c r="AF482" s="119"/>
    </row>
    <row r="483" spans="1:32" ht="24.95" customHeight="1">
      <c r="A483" s="120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19"/>
      <c r="AE483" s="119"/>
      <c r="AF483" s="119"/>
    </row>
    <row r="484" spans="1:32" ht="24.95" customHeight="1">
      <c r="A484" s="120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19"/>
      <c r="AE484" s="119"/>
      <c r="AF484" s="119"/>
    </row>
    <row r="485" spans="1:32" ht="24.95" customHeight="1">
      <c r="A485" s="120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19"/>
      <c r="AE485" s="119"/>
      <c r="AF485" s="119"/>
    </row>
    <row r="486" spans="1:32" ht="24.95" customHeight="1">
      <c r="A486" s="120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19"/>
      <c r="AE486" s="119"/>
      <c r="AF486" s="119"/>
    </row>
    <row r="487" spans="1:32" ht="24.95" customHeight="1">
      <c r="A487" s="120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19"/>
      <c r="AE487" s="119"/>
      <c r="AF487" s="119"/>
    </row>
    <row r="488" spans="1:32" ht="24.95" customHeight="1">
      <c r="A488" s="120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19"/>
      <c r="AE488" s="119"/>
      <c r="AF488" s="119"/>
    </row>
    <row r="489" spans="1:32" ht="24.95" customHeight="1">
      <c r="A489" s="120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19"/>
      <c r="AE489" s="119"/>
      <c r="AF489" s="119"/>
    </row>
    <row r="490" spans="1:32" ht="24.95" customHeight="1">
      <c r="A490" s="120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19"/>
      <c r="AE490" s="119"/>
      <c r="AF490" s="119"/>
    </row>
    <row r="491" spans="1:32" ht="24.95" customHeight="1">
      <c r="A491" s="120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19"/>
      <c r="AE491" s="119"/>
      <c r="AF491" s="119"/>
    </row>
    <row r="492" spans="1:32" ht="24.95" customHeight="1">
      <c r="A492" s="120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19"/>
      <c r="AE492" s="119"/>
      <c r="AF492" s="119"/>
    </row>
    <row r="493" spans="1:32" ht="24.95" customHeight="1">
      <c r="A493" s="120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19"/>
      <c r="AE493" s="119"/>
      <c r="AF493" s="119"/>
    </row>
    <row r="494" spans="1:32" ht="24.95" customHeight="1">
      <c r="A494" s="120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19"/>
      <c r="AE494" s="119"/>
      <c r="AF494" s="119"/>
    </row>
    <row r="495" spans="1:32" ht="24.95" customHeight="1">
      <c r="A495" s="120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19"/>
      <c r="AE495" s="119"/>
      <c r="AF495" s="119"/>
    </row>
    <row r="496" spans="1:32" ht="24.95" customHeight="1">
      <c r="A496" s="120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19"/>
      <c r="AE496" s="119"/>
      <c r="AF496" s="119"/>
    </row>
    <row r="497" spans="1:32" ht="24.95" customHeight="1">
      <c r="A497" s="120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19"/>
      <c r="AE497" s="119"/>
      <c r="AF497" s="119"/>
    </row>
    <row r="498" spans="1:32" ht="24.95" customHeight="1">
      <c r="A498" s="120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19"/>
      <c r="AE498" s="119"/>
      <c r="AF498" s="119"/>
    </row>
    <row r="499" spans="1:32" ht="24.95" customHeight="1">
      <c r="A499" s="120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19"/>
      <c r="AE499" s="119"/>
      <c r="AF499" s="119"/>
    </row>
    <row r="500" spans="1:32" ht="24.95" customHeight="1">
      <c r="A500" s="120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19"/>
      <c r="AE500" s="119"/>
      <c r="AF500" s="119"/>
    </row>
    <row r="501" spans="1:32" ht="24.95" customHeight="1">
      <c r="A501" s="120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19"/>
      <c r="AE501" s="119"/>
      <c r="AF501" s="119"/>
    </row>
    <row r="502" spans="1:32" ht="24.95" customHeight="1">
      <c r="A502" s="120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19"/>
      <c r="AE502" s="119"/>
      <c r="AF502" s="119"/>
    </row>
    <row r="503" spans="1:32" ht="24.95" customHeight="1">
      <c r="A503" s="120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  <c r="AD503" s="119"/>
      <c r="AE503" s="119"/>
      <c r="AF503" s="119"/>
    </row>
    <row r="504" spans="1:32" ht="24.95" customHeight="1">
      <c r="A504" s="120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  <c r="AD504" s="119"/>
      <c r="AE504" s="119"/>
      <c r="AF504" s="119"/>
    </row>
    <row r="505" spans="1:32" ht="24.95" customHeight="1">
      <c r="A505" s="120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  <c r="AD505" s="119"/>
      <c r="AE505" s="119"/>
      <c r="AF505" s="119"/>
    </row>
    <row r="506" spans="1:32" ht="24.95" customHeight="1">
      <c r="A506" s="120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  <c r="AD506" s="119"/>
      <c r="AE506" s="119"/>
      <c r="AF506" s="119"/>
    </row>
    <row r="507" spans="1:32" ht="24.95" customHeight="1">
      <c r="A507" s="120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  <c r="AD507" s="119"/>
      <c r="AE507" s="119"/>
      <c r="AF507" s="119"/>
    </row>
    <row r="508" spans="1:32" ht="24.95" customHeight="1">
      <c r="A508" s="120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  <c r="AD508" s="119"/>
      <c r="AE508" s="119"/>
      <c r="AF508" s="119"/>
    </row>
    <row r="509" spans="1:32" ht="24.95" customHeight="1">
      <c r="A509" s="120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  <c r="AE509" s="119"/>
      <c r="AF509" s="119"/>
    </row>
    <row r="510" spans="1:32" ht="24.95" customHeight="1">
      <c r="A510" s="120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  <c r="AD510" s="119"/>
      <c r="AE510" s="119"/>
      <c r="AF510" s="119"/>
    </row>
    <row r="511" spans="1:32" ht="24.95" customHeight="1">
      <c r="A511" s="120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  <c r="AD511" s="119"/>
      <c r="AE511" s="119"/>
      <c r="AF511" s="119"/>
    </row>
    <row r="512" spans="1:32" ht="24.95" customHeight="1">
      <c r="A512" s="120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  <c r="AD512" s="119"/>
      <c r="AE512" s="119"/>
      <c r="AF512" s="119"/>
    </row>
    <row r="513" spans="1:32" ht="24.95" customHeight="1">
      <c r="A513" s="120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19"/>
      <c r="AE513" s="119"/>
      <c r="AF513" s="119"/>
    </row>
    <row r="514" spans="1:32" ht="24.95" customHeight="1">
      <c r="A514" s="120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  <c r="AD514" s="119"/>
      <c r="AE514" s="119"/>
      <c r="AF514" s="119"/>
    </row>
    <row r="515" spans="1:32" ht="24.95" customHeight="1">
      <c r="A515" s="120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  <c r="AD515" s="119"/>
      <c r="AE515" s="119"/>
      <c r="AF515" s="119"/>
    </row>
    <row r="516" spans="1:32" ht="24.95" customHeight="1">
      <c r="A516" s="120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  <c r="AD516" s="119"/>
      <c r="AE516" s="119"/>
      <c r="AF516" s="119"/>
    </row>
    <row r="517" spans="1:32" ht="24.95" customHeight="1">
      <c r="A517" s="120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  <c r="AD517" s="119"/>
      <c r="AE517" s="119"/>
      <c r="AF517" s="119"/>
    </row>
    <row r="518" spans="1:32" ht="24.95" customHeight="1">
      <c r="A518" s="120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  <c r="AD518" s="119"/>
      <c r="AE518" s="119"/>
      <c r="AF518" s="119"/>
    </row>
    <row r="519" spans="1:32" ht="24.95" customHeight="1">
      <c r="A519" s="120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  <c r="AD519" s="119"/>
      <c r="AE519" s="119"/>
      <c r="AF519" s="119"/>
    </row>
    <row r="520" spans="1:32" ht="24.95" customHeight="1">
      <c r="A520" s="120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  <c r="AD520" s="119"/>
      <c r="AE520" s="119"/>
      <c r="AF520" s="119"/>
    </row>
    <row r="521" spans="1:32" ht="24.95" customHeight="1">
      <c r="A521" s="120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  <c r="AD521" s="119"/>
      <c r="AE521" s="119"/>
      <c r="AF521" s="119"/>
    </row>
    <row r="522" spans="1:32" ht="24.95" customHeight="1">
      <c r="A522" s="120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  <c r="AD522" s="119"/>
      <c r="AE522" s="119"/>
      <c r="AF522" s="119"/>
    </row>
    <row r="523" spans="1:32" ht="24.95" customHeight="1">
      <c r="A523" s="120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  <c r="AD523" s="119"/>
      <c r="AE523" s="119"/>
      <c r="AF523" s="119"/>
    </row>
    <row r="524" spans="1:32" ht="24.95" customHeight="1">
      <c r="A524" s="120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  <c r="AD524" s="119"/>
      <c r="AE524" s="119"/>
      <c r="AF524" s="119"/>
    </row>
    <row r="525" spans="1:32" ht="24.95" customHeight="1">
      <c r="A525" s="120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  <c r="AD525" s="119"/>
      <c r="AE525" s="119"/>
      <c r="AF525" s="119"/>
    </row>
    <row r="526" spans="1:32" ht="24.95" customHeight="1">
      <c r="A526" s="120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19"/>
      <c r="AE526" s="119"/>
      <c r="AF526" s="119"/>
    </row>
    <row r="527" spans="1:32" ht="24.95" customHeight="1">
      <c r="A527" s="120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19"/>
      <c r="AE527" s="119"/>
      <c r="AF527" s="119"/>
    </row>
    <row r="528" spans="1:32" ht="24.95" customHeight="1">
      <c r="A528" s="120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19"/>
      <c r="AE528" s="119"/>
      <c r="AF528" s="119"/>
    </row>
    <row r="529" spans="1:32" ht="24.95" customHeight="1">
      <c r="A529" s="120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  <c r="AE529" s="119"/>
      <c r="AF529" s="119"/>
    </row>
    <row r="530" spans="1:32" ht="24.95" customHeight="1">
      <c r="A530" s="120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19"/>
      <c r="AE530" s="119"/>
      <c r="AF530" s="119"/>
    </row>
    <row r="531" spans="1:32" ht="24.95" customHeight="1">
      <c r="A531" s="120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  <c r="AD531" s="119"/>
      <c r="AE531" s="119"/>
      <c r="AF531" s="119"/>
    </row>
    <row r="532" spans="1:32" ht="24.95" customHeight="1">
      <c r="A532" s="120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  <c r="AD532" s="119"/>
      <c r="AE532" s="119"/>
      <c r="AF532" s="119"/>
    </row>
    <row r="533" spans="1:32" ht="24.95" customHeight="1">
      <c r="A533" s="120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  <c r="AD533" s="119"/>
      <c r="AE533" s="119"/>
      <c r="AF533" s="119"/>
    </row>
    <row r="534" spans="1:32" ht="24.95" customHeight="1">
      <c r="A534" s="120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  <c r="AD534" s="119"/>
      <c r="AE534" s="119"/>
      <c r="AF534" s="119"/>
    </row>
    <row r="535" spans="1:32" ht="24.95" customHeight="1">
      <c r="A535" s="120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  <c r="AD535" s="119"/>
      <c r="AE535" s="119"/>
      <c r="AF535" s="119"/>
    </row>
    <row r="536" spans="1:32" ht="24.95" customHeight="1">
      <c r="A536" s="120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  <c r="AD536" s="119"/>
      <c r="AE536" s="119"/>
      <c r="AF536" s="119"/>
    </row>
    <row r="537" spans="1:32" ht="24.95" customHeight="1">
      <c r="A537" s="120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19"/>
      <c r="AE537" s="119"/>
      <c r="AF537" s="119"/>
    </row>
    <row r="538" spans="1:32" ht="24.95" customHeight="1">
      <c r="A538" s="120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  <c r="AD538" s="119"/>
      <c r="AE538" s="119"/>
      <c r="AF538" s="119"/>
    </row>
    <row r="539" spans="1:32" ht="24.95" customHeight="1">
      <c r="A539" s="120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  <c r="AD539" s="119"/>
      <c r="AE539" s="119"/>
      <c r="AF539" s="119"/>
    </row>
    <row r="540" spans="1:32" ht="24.95" customHeight="1">
      <c r="A540" s="120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19"/>
      <c r="AE540" s="119"/>
      <c r="AF540" s="119"/>
    </row>
    <row r="541" spans="1:32" ht="24.95" customHeight="1">
      <c r="A541" s="120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  <c r="AD541" s="119"/>
      <c r="AE541" s="119"/>
      <c r="AF541" s="119"/>
    </row>
    <row r="542" spans="1:32" ht="24.95" customHeight="1">
      <c r="A542" s="120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  <c r="AD542" s="119"/>
      <c r="AE542" s="119"/>
      <c r="AF542" s="119"/>
    </row>
    <row r="543" spans="1:32" ht="24.95" customHeight="1">
      <c r="A543" s="120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19"/>
      <c r="AE543" s="119"/>
      <c r="AF543" s="119"/>
    </row>
    <row r="544" spans="1:32" ht="24.95" customHeight="1">
      <c r="A544" s="120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  <c r="AD544" s="119"/>
      <c r="AE544" s="119"/>
      <c r="AF544" s="119"/>
    </row>
    <row r="545" spans="1:32" ht="24.95" customHeight="1">
      <c r="A545" s="120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  <c r="AD545" s="119"/>
      <c r="AE545" s="119"/>
      <c r="AF545" s="119"/>
    </row>
    <row r="546" spans="1:32" ht="24.95" customHeight="1">
      <c r="A546" s="120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19"/>
      <c r="AE546" s="119"/>
      <c r="AF546" s="119"/>
    </row>
    <row r="547" spans="1:32" ht="24.95" customHeight="1">
      <c r="A547" s="120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  <c r="AD547" s="119"/>
      <c r="AE547" s="119"/>
      <c r="AF547" s="119"/>
    </row>
    <row r="548" spans="1:32" ht="24.95" customHeight="1">
      <c r="A548" s="120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  <c r="AD548" s="119"/>
      <c r="AE548" s="119"/>
      <c r="AF548" s="119"/>
    </row>
    <row r="549" spans="1:32" ht="24.95" customHeight="1">
      <c r="A549" s="120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19"/>
      <c r="AE549" s="119"/>
      <c r="AF549" s="119"/>
    </row>
    <row r="550" spans="1:32" ht="24.95" customHeight="1">
      <c r="A550" s="120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B550" s="119"/>
      <c r="AC550" s="119"/>
      <c r="AD550" s="119"/>
      <c r="AE550" s="119"/>
      <c r="AF550" s="119"/>
    </row>
    <row r="551" spans="1:32" ht="24.95" customHeight="1">
      <c r="A551" s="120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  <c r="AD551" s="119"/>
      <c r="AE551" s="119"/>
      <c r="AF551" s="119"/>
    </row>
    <row r="552" spans="1:32" ht="24.95" customHeight="1">
      <c r="A552" s="120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B552" s="119"/>
      <c r="AC552" s="119"/>
      <c r="AD552" s="119"/>
      <c r="AE552" s="119"/>
      <c r="AF552" s="119"/>
    </row>
    <row r="553" spans="1:32" ht="24.95" customHeight="1">
      <c r="A553" s="120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B553" s="119"/>
      <c r="AC553" s="119"/>
      <c r="AD553" s="119"/>
      <c r="AE553" s="119"/>
      <c r="AF553" s="119"/>
    </row>
    <row r="554" spans="1:32" ht="24.95" customHeight="1">
      <c r="A554" s="120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B554" s="119"/>
      <c r="AC554" s="119"/>
      <c r="AD554" s="119"/>
      <c r="AE554" s="119"/>
      <c r="AF554" s="119"/>
    </row>
    <row r="555" spans="1:32" ht="24.95" customHeight="1">
      <c r="A555" s="120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B555" s="119"/>
      <c r="AC555" s="119"/>
      <c r="AD555" s="119"/>
      <c r="AE555" s="119"/>
      <c r="AF555" s="119"/>
    </row>
    <row r="556" spans="1:32" ht="24.95" customHeight="1">
      <c r="A556" s="120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B556" s="119"/>
      <c r="AC556" s="119"/>
      <c r="AD556" s="119"/>
      <c r="AE556" s="119"/>
      <c r="AF556" s="119"/>
    </row>
    <row r="557" spans="1:32" ht="24.95" customHeight="1">
      <c r="A557" s="120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B557" s="119"/>
      <c r="AC557" s="119"/>
      <c r="AD557" s="119"/>
      <c r="AE557" s="119"/>
      <c r="AF557" s="119"/>
    </row>
    <row r="558" spans="1:32" ht="24.95" customHeight="1">
      <c r="A558" s="120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B558" s="119"/>
      <c r="AC558" s="119"/>
      <c r="AD558" s="119"/>
      <c r="AE558" s="119"/>
      <c r="AF558" s="119"/>
    </row>
    <row r="559" spans="1:32" ht="24.95" customHeight="1">
      <c r="A559" s="120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  <c r="AD559" s="119"/>
      <c r="AE559" s="119"/>
      <c r="AF559" s="119"/>
    </row>
    <row r="560" spans="1:32" ht="24.95" customHeight="1">
      <c r="A560" s="120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B560" s="119"/>
      <c r="AC560" s="119"/>
      <c r="AD560" s="119"/>
      <c r="AE560" s="119"/>
      <c r="AF560" s="119"/>
    </row>
    <row r="561" spans="1:32" ht="24.95" customHeight="1">
      <c r="A561" s="120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19"/>
      <c r="AE561" s="119"/>
      <c r="AF561" s="119"/>
    </row>
    <row r="562" spans="1:32" ht="24.95" customHeight="1">
      <c r="A562" s="120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B562" s="119"/>
      <c r="AC562" s="119"/>
      <c r="AD562" s="119"/>
      <c r="AE562" s="119"/>
      <c r="AF562" s="119"/>
    </row>
    <row r="563" spans="1:32" ht="24.95" customHeight="1">
      <c r="A563" s="120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B563" s="119"/>
      <c r="AC563" s="119"/>
      <c r="AD563" s="119"/>
      <c r="AE563" s="119"/>
      <c r="AF563" s="119"/>
    </row>
    <row r="564" spans="1:32" ht="24.95" customHeight="1">
      <c r="A564" s="120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B564" s="119"/>
      <c r="AC564" s="119"/>
      <c r="AD564" s="119"/>
      <c r="AE564" s="119"/>
      <c r="AF564" s="119"/>
    </row>
    <row r="565" spans="1:32" ht="24.95" customHeight="1">
      <c r="A565" s="120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B565" s="119"/>
      <c r="AC565" s="119"/>
      <c r="AD565" s="119"/>
      <c r="AE565" s="119"/>
      <c r="AF565" s="119"/>
    </row>
    <row r="566" spans="1:32" ht="24.95" customHeight="1">
      <c r="A566" s="120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B566" s="119"/>
      <c r="AC566" s="119"/>
      <c r="AD566" s="119"/>
      <c r="AE566" s="119"/>
      <c r="AF566" s="119"/>
    </row>
    <row r="567" spans="1:32" ht="24.95" customHeight="1">
      <c r="A567" s="120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B567" s="119"/>
      <c r="AC567" s="119"/>
      <c r="AD567" s="119"/>
      <c r="AE567" s="119"/>
      <c r="AF567" s="119"/>
    </row>
    <row r="568" spans="1:32" ht="24.95" customHeight="1">
      <c r="A568" s="120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B568" s="119"/>
      <c r="AC568" s="119"/>
      <c r="AD568" s="119"/>
      <c r="AE568" s="119"/>
      <c r="AF568" s="119"/>
    </row>
    <row r="569" spans="1:32" ht="24.95" customHeight="1">
      <c r="A569" s="120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B569" s="119"/>
      <c r="AC569" s="119"/>
      <c r="AD569" s="119"/>
      <c r="AE569" s="119"/>
      <c r="AF569" s="119"/>
    </row>
    <row r="570" spans="1:32" ht="24.95" customHeight="1">
      <c r="A570" s="120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B570" s="119"/>
      <c r="AC570" s="119"/>
      <c r="AD570" s="119"/>
      <c r="AE570" s="119"/>
      <c r="AF570" s="119"/>
    </row>
    <row r="571" spans="1:32" ht="24.95" customHeight="1">
      <c r="A571" s="120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B571" s="119"/>
      <c r="AC571" s="119"/>
      <c r="AD571" s="119"/>
      <c r="AE571" s="119"/>
      <c r="AF571" s="119"/>
    </row>
    <row r="572" spans="1:32" ht="24.95" customHeight="1">
      <c r="A572" s="120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B572" s="119"/>
      <c r="AC572" s="119"/>
      <c r="AD572" s="119"/>
      <c r="AE572" s="119"/>
      <c r="AF572" s="119"/>
    </row>
    <row r="573" spans="1:32" ht="24.95" customHeight="1">
      <c r="A573" s="120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B573" s="119"/>
      <c r="AC573" s="119"/>
      <c r="AD573" s="119"/>
      <c r="AE573" s="119"/>
      <c r="AF573" s="119"/>
    </row>
    <row r="574" spans="1:32" ht="24.95" customHeight="1">
      <c r="A574" s="120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B574" s="119"/>
      <c r="AC574" s="119"/>
      <c r="AD574" s="119"/>
      <c r="AE574" s="119"/>
      <c r="AF574" s="119"/>
    </row>
    <row r="575" spans="1:32" ht="24.95" customHeight="1">
      <c r="A575" s="120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B575" s="119"/>
      <c r="AC575" s="119"/>
      <c r="AD575" s="119"/>
      <c r="AE575" s="119"/>
      <c r="AF575" s="119"/>
    </row>
    <row r="576" spans="1:32" ht="24.95" customHeight="1">
      <c r="A576" s="120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B576" s="119"/>
      <c r="AC576" s="119"/>
      <c r="AD576" s="119"/>
      <c r="AE576" s="119"/>
      <c r="AF576" s="119"/>
    </row>
    <row r="577" spans="1:32" ht="24.95" customHeight="1">
      <c r="A577" s="120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B577" s="119"/>
      <c r="AC577" s="119"/>
      <c r="AD577" s="119"/>
      <c r="AE577" s="119"/>
      <c r="AF577" s="119"/>
    </row>
    <row r="578" spans="1:32" ht="24.95" customHeight="1">
      <c r="A578" s="120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B578" s="119"/>
      <c r="AC578" s="119"/>
      <c r="AD578" s="119"/>
      <c r="AE578" s="119"/>
      <c r="AF578" s="119"/>
    </row>
    <row r="579" spans="1:32" ht="24.95" customHeight="1">
      <c r="A579" s="120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B579" s="119"/>
      <c r="AC579" s="119"/>
      <c r="AD579" s="119"/>
      <c r="AE579" s="119"/>
      <c r="AF579" s="119"/>
    </row>
    <row r="580" spans="1:32" ht="24.95" customHeight="1">
      <c r="A580" s="120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  <c r="AD580" s="119"/>
      <c r="AE580" s="119"/>
      <c r="AF580" s="119"/>
    </row>
    <row r="581" spans="1:32" ht="24.95" customHeight="1">
      <c r="A581" s="120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B581" s="119"/>
      <c r="AC581" s="119"/>
      <c r="AD581" s="119"/>
      <c r="AE581" s="119"/>
      <c r="AF581" s="119"/>
    </row>
    <row r="582" spans="1:32" ht="24.95" customHeight="1">
      <c r="A582" s="120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B582" s="119"/>
      <c r="AC582" s="119"/>
      <c r="AD582" s="119"/>
      <c r="AE582" s="119"/>
      <c r="AF582" s="119"/>
    </row>
    <row r="583" spans="1:32" ht="24.95" customHeight="1">
      <c r="A583" s="120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B583" s="119"/>
      <c r="AC583" s="119"/>
      <c r="AD583" s="119"/>
      <c r="AE583" s="119"/>
      <c r="AF583" s="119"/>
    </row>
    <row r="584" spans="1:32" ht="24.95" customHeight="1">
      <c r="A584" s="120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B584" s="119"/>
      <c r="AC584" s="119"/>
      <c r="AD584" s="119"/>
      <c r="AE584" s="119"/>
      <c r="AF584" s="119"/>
    </row>
    <row r="585" spans="1:32" ht="24.95" customHeight="1">
      <c r="A585" s="120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B585" s="119"/>
      <c r="AC585" s="119"/>
      <c r="AD585" s="119"/>
      <c r="AE585" s="119"/>
      <c r="AF585" s="119"/>
    </row>
    <row r="586" spans="1:32" ht="24.95" customHeight="1">
      <c r="A586" s="120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B586" s="119"/>
      <c r="AC586" s="119"/>
      <c r="AD586" s="119"/>
      <c r="AE586" s="119"/>
      <c r="AF586" s="119"/>
    </row>
    <row r="587" spans="1:32" ht="24.95" customHeight="1">
      <c r="A587" s="120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  <c r="AD587" s="119"/>
      <c r="AE587" s="119"/>
      <c r="AF587" s="119"/>
    </row>
    <row r="588" spans="1:32" ht="24.95" customHeight="1">
      <c r="A588" s="120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B588" s="119"/>
      <c r="AC588" s="119"/>
      <c r="AD588" s="119"/>
      <c r="AE588" s="119"/>
      <c r="AF588" s="119"/>
    </row>
    <row r="589" spans="1:32" ht="24.95" customHeight="1">
      <c r="A589" s="120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B589" s="119"/>
      <c r="AC589" s="119"/>
      <c r="AD589" s="119"/>
      <c r="AE589" s="119"/>
      <c r="AF589" s="119"/>
    </row>
    <row r="590" spans="1:32" ht="24.95" customHeight="1">
      <c r="A590" s="120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B590" s="119"/>
      <c r="AC590" s="119"/>
      <c r="AD590" s="119"/>
      <c r="AE590" s="119"/>
      <c r="AF590" s="119"/>
    </row>
    <row r="591" spans="1:32" ht="24.95" customHeight="1">
      <c r="A591" s="120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B591" s="119"/>
      <c r="AC591" s="119"/>
      <c r="AD591" s="119"/>
      <c r="AE591" s="119"/>
      <c r="AF591" s="119"/>
    </row>
    <row r="592" spans="1:32" ht="24.95" customHeight="1">
      <c r="A592" s="120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B592" s="119"/>
      <c r="AC592" s="119"/>
      <c r="AD592" s="119"/>
      <c r="AE592" s="119"/>
      <c r="AF592" s="119"/>
    </row>
    <row r="593" spans="1:32" ht="24.95" customHeight="1">
      <c r="A593" s="120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B593" s="119"/>
      <c r="AC593" s="119"/>
      <c r="AD593" s="119"/>
      <c r="AE593" s="119"/>
      <c r="AF593" s="119"/>
    </row>
    <row r="594" spans="1:32" ht="24.95" customHeight="1">
      <c r="A594" s="120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B594" s="119"/>
      <c r="AC594" s="119"/>
      <c r="AD594" s="119"/>
      <c r="AE594" s="119"/>
      <c r="AF594" s="119"/>
    </row>
    <row r="595" spans="1:32" ht="24.95" customHeight="1">
      <c r="A595" s="120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B595" s="119"/>
      <c r="AC595" s="119"/>
      <c r="AD595" s="119"/>
      <c r="AE595" s="119"/>
      <c r="AF595" s="119"/>
    </row>
    <row r="596" spans="1:32" ht="24.95" customHeight="1">
      <c r="A596" s="120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B596" s="119"/>
      <c r="AC596" s="119"/>
      <c r="AD596" s="119"/>
      <c r="AE596" s="119"/>
      <c r="AF596" s="119"/>
    </row>
    <row r="597" spans="1:32" ht="24.95" customHeight="1">
      <c r="A597" s="120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  <c r="AD597" s="119"/>
      <c r="AE597" s="119"/>
      <c r="AF597" s="119"/>
    </row>
    <row r="598" spans="1:32" ht="24.95" customHeight="1">
      <c r="A598" s="120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B598" s="119"/>
      <c r="AC598" s="119"/>
      <c r="AD598" s="119"/>
      <c r="AE598" s="119"/>
      <c r="AF598" s="119"/>
    </row>
    <row r="599" spans="1:32" ht="24.95" customHeight="1">
      <c r="A599" s="120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B599" s="119"/>
      <c r="AC599" s="119"/>
      <c r="AD599" s="119"/>
      <c r="AE599" s="119"/>
      <c r="AF599" s="119"/>
    </row>
    <row r="600" spans="1:32" ht="24.95" customHeight="1">
      <c r="A600" s="120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  <c r="AD600" s="119"/>
      <c r="AE600" s="119"/>
      <c r="AF600" s="119"/>
    </row>
    <row r="601" spans="1:32" ht="24.95" customHeight="1">
      <c r="A601" s="120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B601" s="119"/>
      <c r="AC601" s="119"/>
      <c r="AD601" s="119"/>
      <c r="AE601" s="119"/>
      <c r="AF601" s="119"/>
    </row>
    <row r="602" spans="1:32" ht="24.95" customHeight="1">
      <c r="A602" s="120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B602" s="119"/>
      <c r="AC602" s="119"/>
      <c r="AD602" s="119"/>
      <c r="AE602" s="119"/>
      <c r="AF602" s="119"/>
    </row>
    <row r="603" spans="1:32" ht="24.95" customHeight="1">
      <c r="A603" s="120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B603" s="119"/>
      <c r="AC603" s="119"/>
      <c r="AD603" s="119"/>
      <c r="AE603" s="119"/>
      <c r="AF603" s="119"/>
    </row>
    <row r="604" spans="1:32" ht="24.95" customHeight="1">
      <c r="A604" s="120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B604" s="119"/>
      <c r="AC604" s="119"/>
      <c r="AD604" s="119"/>
      <c r="AE604" s="119"/>
      <c r="AF604" s="119"/>
    </row>
    <row r="605" spans="1:32" ht="24.95" customHeight="1">
      <c r="A605" s="120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B605" s="119"/>
      <c r="AC605" s="119"/>
      <c r="AD605" s="119"/>
      <c r="AE605" s="119"/>
      <c r="AF605" s="119"/>
    </row>
    <row r="606" spans="1:32" ht="24.95" customHeight="1">
      <c r="A606" s="120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119"/>
      <c r="AD606" s="119"/>
      <c r="AE606" s="119"/>
      <c r="AF606" s="119"/>
    </row>
    <row r="607" spans="1:32" ht="24.95" customHeight="1">
      <c r="A607" s="120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B607" s="119"/>
      <c r="AC607" s="119"/>
      <c r="AD607" s="119"/>
      <c r="AE607" s="119"/>
      <c r="AF607" s="119"/>
    </row>
    <row r="608" spans="1:32" ht="24.95" customHeight="1">
      <c r="A608" s="120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B608" s="119"/>
      <c r="AC608" s="119"/>
      <c r="AD608" s="119"/>
      <c r="AE608" s="119"/>
      <c r="AF608" s="119"/>
    </row>
    <row r="609" spans="1:32" ht="24.95" customHeight="1">
      <c r="A609" s="120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B609" s="119"/>
      <c r="AC609" s="119"/>
      <c r="AD609" s="119"/>
      <c r="AE609" s="119"/>
      <c r="AF609" s="119"/>
    </row>
    <row r="610" spans="1:32" ht="24.95" customHeight="1">
      <c r="A610" s="120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B610" s="119"/>
      <c r="AC610" s="119"/>
      <c r="AD610" s="119"/>
      <c r="AE610" s="119"/>
      <c r="AF610" s="119"/>
    </row>
    <row r="611" spans="1:32" ht="24.95" customHeight="1">
      <c r="A611" s="120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B611" s="119"/>
      <c r="AC611" s="119"/>
      <c r="AD611" s="119"/>
      <c r="AE611" s="119"/>
      <c r="AF611" s="119"/>
    </row>
    <row r="612" spans="1:32" ht="24.95" customHeight="1">
      <c r="A612" s="120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B612" s="119"/>
      <c r="AC612" s="119"/>
      <c r="AD612" s="119"/>
      <c r="AE612" s="119"/>
      <c r="AF612" s="119"/>
    </row>
    <row r="613" spans="1:32" ht="24.95" customHeight="1">
      <c r="A613" s="120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B613" s="119"/>
      <c r="AC613" s="119"/>
      <c r="AD613" s="119"/>
      <c r="AE613" s="119"/>
      <c r="AF613" s="119"/>
    </row>
    <row r="614" spans="1:32" ht="24.95" customHeight="1">
      <c r="A614" s="120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B614" s="119"/>
      <c r="AC614" s="119"/>
      <c r="AD614" s="119"/>
      <c r="AE614" s="119"/>
      <c r="AF614" s="119"/>
    </row>
    <row r="615" spans="1:32" ht="24.95" customHeight="1">
      <c r="A615" s="120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B615" s="119"/>
      <c r="AC615" s="119"/>
      <c r="AD615" s="119"/>
      <c r="AE615" s="119"/>
      <c r="AF615" s="119"/>
    </row>
    <row r="616" spans="1:32" ht="24.95" customHeight="1">
      <c r="A616" s="120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B616" s="119"/>
      <c r="AC616" s="119"/>
      <c r="AD616" s="119"/>
      <c r="AE616" s="119"/>
      <c r="AF616" s="119"/>
    </row>
    <row r="617" spans="1:32" ht="24.95" customHeight="1">
      <c r="A617" s="120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B617" s="119"/>
      <c r="AC617" s="119"/>
      <c r="AD617" s="119"/>
      <c r="AE617" s="119"/>
      <c r="AF617" s="119"/>
    </row>
    <row r="618" spans="1:32" ht="24.95" customHeight="1">
      <c r="A618" s="120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B618" s="119"/>
      <c r="AC618" s="119"/>
      <c r="AD618" s="119"/>
      <c r="AE618" s="119"/>
      <c r="AF618" s="119"/>
    </row>
    <row r="619" spans="1:32" ht="24.95" customHeight="1">
      <c r="A619" s="120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B619" s="119"/>
      <c r="AC619" s="119"/>
      <c r="AD619" s="119"/>
      <c r="AE619" s="119"/>
      <c r="AF619" s="119"/>
    </row>
    <row r="620" spans="1:32" ht="24.95" customHeight="1">
      <c r="A620" s="120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B620" s="119"/>
      <c r="AC620" s="119"/>
      <c r="AD620" s="119"/>
      <c r="AE620" s="119"/>
      <c r="AF620" s="119"/>
    </row>
    <row r="621" spans="1:32" ht="24.95" customHeight="1">
      <c r="A621" s="120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B621" s="119"/>
      <c r="AC621" s="119"/>
      <c r="AD621" s="119"/>
      <c r="AE621" s="119"/>
      <c r="AF621" s="119"/>
    </row>
    <row r="622" spans="1:32" ht="24.95" customHeight="1">
      <c r="A622" s="120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B622" s="119"/>
      <c r="AC622" s="119"/>
      <c r="AD622" s="119"/>
      <c r="AE622" s="119"/>
      <c r="AF622" s="119"/>
    </row>
    <row r="623" spans="1:32" ht="24.95" customHeight="1">
      <c r="A623" s="120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  <c r="AD623" s="119"/>
      <c r="AE623" s="119"/>
      <c r="AF623" s="119"/>
    </row>
    <row r="624" spans="1:32" ht="24.95" customHeight="1">
      <c r="A624" s="120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B624" s="119"/>
      <c r="AC624" s="119"/>
      <c r="AD624" s="119"/>
      <c r="AE624" s="119"/>
      <c r="AF624" s="119"/>
    </row>
    <row r="625" spans="1:32" ht="24.95" customHeight="1">
      <c r="A625" s="120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B625" s="119"/>
      <c r="AC625" s="119"/>
      <c r="AD625" s="119"/>
      <c r="AE625" s="119"/>
      <c r="AF625" s="119"/>
    </row>
    <row r="626" spans="1:32" ht="24.95" customHeight="1">
      <c r="A626" s="120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B626" s="119"/>
      <c r="AC626" s="119"/>
      <c r="AD626" s="119"/>
      <c r="AE626" s="119"/>
      <c r="AF626" s="119"/>
    </row>
    <row r="627" spans="1:32" ht="24.95" customHeight="1">
      <c r="A627" s="120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B627" s="119"/>
      <c r="AC627" s="119"/>
      <c r="AD627" s="119"/>
      <c r="AE627" s="119"/>
      <c r="AF627" s="119"/>
    </row>
    <row r="628" spans="1:32" ht="24.95" customHeight="1">
      <c r="A628" s="120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B628" s="119"/>
      <c r="AC628" s="119"/>
      <c r="AD628" s="119"/>
      <c r="AE628" s="119"/>
      <c r="AF628" s="119"/>
    </row>
    <row r="629" spans="1:32" ht="24.95" customHeight="1">
      <c r="A629" s="120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B629" s="119"/>
      <c r="AC629" s="119"/>
      <c r="AD629" s="119"/>
      <c r="AE629" s="119"/>
      <c r="AF629" s="119"/>
    </row>
    <row r="630" spans="1:32" ht="24.95" customHeight="1">
      <c r="A630" s="120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B630" s="119"/>
      <c r="AC630" s="119"/>
      <c r="AD630" s="119"/>
      <c r="AE630" s="119"/>
      <c r="AF630" s="119"/>
    </row>
    <row r="631" spans="1:32" ht="24.95" customHeight="1">
      <c r="A631" s="120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B631" s="119"/>
      <c r="AC631" s="119"/>
      <c r="AD631" s="119"/>
      <c r="AE631" s="119"/>
      <c r="AF631" s="119"/>
    </row>
    <row r="632" spans="1:32" ht="24.95" customHeight="1">
      <c r="A632" s="120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B632" s="119"/>
      <c r="AC632" s="119"/>
      <c r="AD632" s="119"/>
      <c r="AE632" s="119"/>
      <c r="AF632" s="119"/>
    </row>
    <row r="633" spans="1:32" ht="24.95" customHeight="1">
      <c r="A633" s="120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B633" s="119"/>
      <c r="AC633" s="119"/>
      <c r="AD633" s="119"/>
      <c r="AE633" s="119"/>
      <c r="AF633" s="119"/>
    </row>
    <row r="634" spans="1:32" ht="24.95" customHeight="1">
      <c r="A634" s="120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B634" s="119"/>
      <c r="AC634" s="119"/>
      <c r="AD634" s="119"/>
      <c r="AE634" s="119"/>
      <c r="AF634" s="119"/>
    </row>
    <row r="635" spans="1:32" ht="24.95" customHeight="1">
      <c r="A635" s="120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B635" s="119"/>
      <c r="AC635" s="119"/>
      <c r="AD635" s="119"/>
      <c r="AE635" s="119"/>
      <c r="AF635" s="119"/>
    </row>
    <row r="636" spans="1:32" ht="24.95" customHeight="1">
      <c r="A636" s="120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B636" s="119"/>
      <c r="AC636" s="119"/>
      <c r="AD636" s="119"/>
      <c r="AE636" s="119"/>
      <c r="AF636" s="119"/>
    </row>
    <row r="637" spans="1:32" ht="24.95" customHeight="1">
      <c r="A637" s="120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B637" s="119"/>
      <c r="AC637" s="119"/>
      <c r="AD637" s="119"/>
      <c r="AE637" s="119"/>
      <c r="AF637" s="119"/>
    </row>
    <row r="638" spans="1:32" ht="24.95" customHeight="1">
      <c r="A638" s="120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B638" s="119"/>
      <c r="AC638" s="119"/>
      <c r="AD638" s="119"/>
      <c r="AE638" s="119"/>
      <c r="AF638" s="119"/>
    </row>
    <row r="639" spans="1:32" ht="24.95" customHeight="1">
      <c r="A639" s="120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B639" s="119"/>
      <c r="AC639" s="119"/>
      <c r="AD639" s="119"/>
      <c r="AE639" s="119"/>
      <c r="AF639" s="119"/>
    </row>
    <row r="640" spans="1:32" ht="24.95" customHeight="1">
      <c r="A640" s="120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B640" s="119"/>
      <c r="AC640" s="119"/>
      <c r="AD640" s="119"/>
      <c r="AE640" s="119"/>
      <c r="AF640" s="119"/>
    </row>
    <row r="641" spans="1:32" ht="24.95" customHeight="1">
      <c r="A641" s="120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B641" s="119"/>
      <c r="AC641" s="119"/>
      <c r="AD641" s="119"/>
      <c r="AE641" s="119"/>
      <c r="AF641" s="119"/>
    </row>
    <row r="642" spans="1:32" ht="24.95" customHeight="1">
      <c r="A642" s="120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B642" s="119"/>
      <c r="AC642" s="119"/>
      <c r="AD642" s="119"/>
      <c r="AE642" s="119"/>
      <c r="AF642" s="119"/>
    </row>
    <row r="643" spans="1:32" ht="24.95" customHeight="1">
      <c r="A643" s="120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B643" s="119"/>
      <c r="AC643" s="119"/>
      <c r="AD643" s="119"/>
      <c r="AE643" s="119"/>
      <c r="AF643" s="119"/>
    </row>
    <row r="644" spans="1:32" ht="24.95" customHeight="1">
      <c r="A644" s="120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B644" s="119"/>
      <c r="AC644" s="119"/>
      <c r="AD644" s="119"/>
      <c r="AE644" s="119"/>
      <c r="AF644" s="119"/>
    </row>
    <row r="645" spans="1:32" ht="24.95" customHeight="1">
      <c r="A645" s="120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B645" s="119"/>
      <c r="AC645" s="119"/>
      <c r="AD645" s="119"/>
      <c r="AE645" s="119"/>
      <c r="AF645" s="119"/>
    </row>
    <row r="646" spans="1:32" ht="24.95" customHeight="1">
      <c r="A646" s="120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B646" s="119"/>
      <c r="AC646" s="119"/>
      <c r="AD646" s="119"/>
      <c r="AE646" s="119"/>
      <c r="AF646" s="119"/>
    </row>
    <row r="647" spans="1:32" ht="24.95" customHeight="1">
      <c r="A647" s="120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B647" s="119"/>
      <c r="AC647" s="119"/>
      <c r="AD647" s="119"/>
      <c r="AE647" s="119"/>
      <c r="AF647" s="119"/>
    </row>
    <row r="648" spans="1:32" ht="24.95" customHeight="1">
      <c r="A648" s="120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B648" s="119"/>
      <c r="AC648" s="119"/>
      <c r="AD648" s="119"/>
      <c r="AE648" s="119"/>
      <c r="AF648" s="119"/>
    </row>
    <row r="649" spans="1:32" ht="24.95" customHeight="1">
      <c r="A649" s="120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B649" s="119"/>
      <c r="AC649" s="119"/>
      <c r="AD649" s="119"/>
      <c r="AE649" s="119"/>
      <c r="AF649" s="119"/>
    </row>
    <row r="650" spans="1:32" ht="24.95" customHeight="1">
      <c r="A650" s="120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B650" s="119"/>
      <c r="AC650" s="119"/>
      <c r="AD650" s="119"/>
      <c r="AE650" s="119"/>
      <c r="AF650" s="119"/>
    </row>
    <row r="651" spans="1:32" ht="24.95" customHeight="1">
      <c r="A651" s="120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B651" s="119"/>
      <c r="AC651" s="119"/>
      <c r="AD651" s="119"/>
      <c r="AE651" s="119"/>
      <c r="AF651" s="119"/>
    </row>
    <row r="652" spans="1:32" ht="24.95" customHeight="1">
      <c r="A652" s="120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B652" s="119"/>
      <c r="AC652" s="119"/>
      <c r="AD652" s="119"/>
      <c r="AE652" s="119"/>
      <c r="AF652" s="119"/>
    </row>
    <row r="653" spans="1:32" ht="24.95" customHeight="1">
      <c r="A653" s="120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B653" s="119"/>
      <c r="AC653" s="119"/>
      <c r="AD653" s="119"/>
      <c r="AE653" s="119"/>
      <c r="AF653" s="119"/>
    </row>
    <row r="654" spans="1:32" ht="24.95" customHeight="1">
      <c r="A654" s="120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B654" s="119"/>
      <c r="AC654" s="119"/>
      <c r="AD654" s="119"/>
      <c r="AE654" s="119"/>
      <c r="AF654" s="119"/>
    </row>
    <row r="655" spans="1:32" ht="24.95" customHeight="1">
      <c r="A655" s="120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B655" s="119"/>
      <c r="AC655" s="119"/>
      <c r="AD655" s="119"/>
      <c r="AE655" s="119"/>
      <c r="AF655" s="119"/>
    </row>
    <row r="656" spans="1:32" ht="24.95" customHeight="1">
      <c r="A656" s="120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B656" s="119"/>
      <c r="AC656" s="119"/>
      <c r="AD656" s="119"/>
      <c r="AE656" s="119"/>
      <c r="AF656" s="119"/>
    </row>
    <row r="657" spans="1:32" ht="24.95" customHeight="1">
      <c r="A657" s="120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B657" s="119"/>
      <c r="AC657" s="119"/>
      <c r="AD657" s="119"/>
      <c r="AE657" s="119"/>
      <c r="AF657" s="119"/>
    </row>
    <row r="658" spans="1:32" ht="24.95" customHeight="1">
      <c r="A658" s="120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B658" s="119"/>
      <c r="AC658" s="119"/>
      <c r="AD658" s="119"/>
      <c r="AE658" s="119"/>
      <c r="AF658" s="119"/>
    </row>
    <row r="659" spans="1:32" ht="24.95" customHeight="1">
      <c r="A659" s="120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  <c r="AD659" s="119"/>
      <c r="AE659" s="119"/>
      <c r="AF659" s="119"/>
    </row>
    <row r="660" spans="1:32" ht="24.95" customHeight="1">
      <c r="A660" s="120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B660" s="119"/>
      <c r="AC660" s="119"/>
      <c r="AD660" s="119"/>
      <c r="AE660" s="119"/>
      <c r="AF660" s="119"/>
    </row>
    <row r="661" spans="1:32" ht="24.95" customHeight="1">
      <c r="A661" s="120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B661" s="119"/>
      <c r="AC661" s="119"/>
      <c r="AD661" s="119"/>
      <c r="AE661" s="119"/>
      <c r="AF661" s="119"/>
    </row>
    <row r="662" spans="1:32" ht="24.95" customHeight="1">
      <c r="A662" s="120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B662" s="119"/>
      <c r="AC662" s="119"/>
      <c r="AD662" s="119"/>
      <c r="AE662" s="119"/>
      <c r="AF662" s="119"/>
    </row>
    <row r="663" spans="1:32" ht="24.95" customHeight="1">
      <c r="A663" s="120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B663" s="119"/>
      <c r="AC663" s="119"/>
      <c r="AD663" s="119"/>
      <c r="AE663" s="119"/>
      <c r="AF663" s="119"/>
    </row>
    <row r="664" spans="1:32" ht="24.95" customHeight="1">
      <c r="A664" s="120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B664" s="119"/>
      <c r="AC664" s="119"/>
      <c r="AD664" s="119"/>
      <c r="AE664" s="119"/>
      <c r="AF664" s="119"/>
    </row>
    <row r="665" spans="1:32" ht="24.95" customHeight="1">
      <c r="A665" s="120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  <c r="AD665" s="119"/>
      <c r="AE665" s="119"/>
      <c r="AF665" s="119"/>
    </row>
    <row r="666" spans="1:32" ht="24.95" customHeight="1">
      <c r="A666" s="120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B666" s="119"/>
      <c r="AC666" s="119"/>
      <c r="AD666" s="119"/>
      <c r="AE666" s="119"/>
      <c r="AF666" s="119"/>
    </row>
    <row r="667" spans="1:32" ht="24.95" customHeight="1">
      <c r="A667" s="120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B667" s="119"/>
      <c r="AC667" s="119"/>
      <c r="AD667" s="119"/>
      <c r="AE667" s="119"/>
      <c r="AF667" s="119"/>
    </row>
    <row r="668" spans="1:32" ht="24.95" customHeight="1">
      <c r="A668" s="120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B668" s="119"/>
      <c r="AC668" s="119"/>
      <c r="AD668" s="119"/>
      <c r="AE668" s="119"/>
      <c r="AF668" s="119"/>
    </row>
    <row r="669" spans="1:32" ht="24.95" customHeight="1">
      <c r="A669" s="120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B669" s="119"/>
      <c r="AC669" s="119"/>
      <c r="AD669" s="119"/>
      <c r="AE669" s="119"/>
      <c r="AF669" s="119"/>
    </row>
    <row r="670" spans="1:32" ht="24.95" customHeight="1">
      <c r="A670" s="120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B670" s="119"/>
      <c r="AC670" s="119"/>
      <c r="AD670" s="119"/>
      <c r="AE670" s="119"/>
      <c r="AF670" s="119"/>
    </row>
    <row r="671" spans="1:32" ht="24.95" customHeight="1">
      <c r="A671" s="120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B671" s="119"/>
      <c r="AC671" s="119"/>
      <c r="AD671" s="119"/>
      <c r="AE671" s="119"/>
      <c r="AF671" s="119"/>
    </row>
    <row r="672" spans="1:32" ht="24.95" customHeight="1">
      <c r="A672" s="120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19"/>
      <c r="AE672" s="119"/>
      <c r="AF672" s="119"/>
    </row>
    <row r="673" spans="1:32" ht="24.95" customHeight="1">
      <c r="A673" s="120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B673" s="119"/>
      <c r="AC673" s="119"/>
      <c r="AD673" s="119"/>
      <c r="AE673" s="119"/>
      <c r="AF673" s="119"/>
    </row>
    <row r="674" spans="1:32" ht="24.95" customHeight="1">
      <c r="A674" s="120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B674" s="119"/>
      <c r="AC674" s="119"/>
      <c r="AD674" s="119"/>
      <c r="AE674" s="119"/>
      <c r="AF674" s="119"/>
    </row>
    <row r="675" spans="1:32" ht="24.95" customHeight="1">
      <c r="A675" s="120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B675" s="119"/>
      <c r="AC675" s="119"/>
      <c r="AD675" s="119"/>
      <c r="AE675" s="119"/>
      <c r="AF675" s="119"/>
    </row>
    <row r="676" spans="1:32" ht="24.95" customHeight="1">
      <c r="A676" s="120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B676" s="119"/>
      <c r="AC676" s="119"/>
      <c r="AD676" s="119"/>
      <c r="AE676" s="119"/>
      <c r="AF676" s="119"/>
    </row>
    <row r="677" spans="1:32" ht="24.95" customHeight="1">
      <c r="A677" s="120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B677" s="119"/>
      <c r="AC677" s="119"/>
      <c r="AD677" s="119"/>
      <c r="AE677" s="119"/>
      <c r="AF677" s="119"/>
    </row>
    <row r="678" spans="1:32" ht="24.95" customHeight="1">
      <c r="A678" s="120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B678" s="119"/>
      <c r="AC678" s="119"/>
      <c r="AD678" s="119"/>
      <c r="AE678" s="119"/>
      <c r="AF678" s="119"/>
    </row>
    <row r="679" spans="1:32" ht="24.95" customHeight="1">
      <c r="A679" s="120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B679" s="119"/>
      <c r="AC679" s="119"/>
      <c r="AD679" s="119"/>
      <c r="AE679" s="119"/>
      <c r="AF679" s="119"/>
    </row>
    <row r="680" spans="1:32" ht="24.95" customHeight="1">
      <c r="A680" s="120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B680" s="119"/>
      <c r="AC680" s="119"/>
      <c r="AD680" s="119"/>
      <c r="AE680" s="119"/>
      <c r="AF680" s="119"/>
    </row>
    <row r="681" spans="1:32" ht="24.95" customHeight="1">
      <c r="A681" s="120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B681" s="119"/>
      <c r="AC681" s="119"/>
      <c r="AD681" s="119"/>
      <c r="AE681" s="119"/>
      <c r="AF681" s="119"/>
    </row>
    <row r="682" spans="1:32" ht="24.95" customHeight="1">
      <c r="A682" s="120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B682" s="119"/>
      <c r="AC682" s="119"/>
      <c r="AD682" s="119"/>
      <c r="AE682" s="119"/>
      <c r="AF682" s="119"/>
    </row>
    <row r="683" spans="1:32" ht="24.95" customHeight="1">
      <c r="A683" s="120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B683" s="119"/>
      <c r="AC683" s="119"/>
      <c r="AD683" s="119"/>
      <c r="AE683" s="119"/>
      <c r="AF683" s="119"/>
    </row>
    <row r="684" spans="1:32" ht="24.95" customHeight="1">
      <c r="A684" s="120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B684" s="119"/>
      <c r="AC684" s="119"/>
      <c r="AD684" s="119"/>
      <c r="AE684" s="119"/>
      <c r="AF684" s="119"/>
    </row>
    <row r="685" spans="1:32" ht="24.95" customHeight="1">
      <c r="A685" s="120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B685" s="119"/>
      <c r="AC685" s="119"/>
      <c r="AD685" s="119"/>
      <c r="AE685" s="119"/>
      <c r="AF685" s="119"/>
    </row>
    <row r="686" spans="1:32" ht="24.95" customHeight="1">
      <c r="A686" s="120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B686" s="119"/>
      <c r="AC686" s="119"/>
      <c r="AD686" s="119"/>
      <c r="AE686" s="119"/>
      <c r="AF686" s="119"/>
    </row>
    <row r="687" spans="1:32" ht="24.95" customHeight="1">
      <c r="A687" s="120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B687" s="119"/>
      <c r="AC687" s="119"/>
      <c r="AD687" s="119"/>
      <c r="AE687" s="119"/>
      <c r="AF687" s="119"/>
    </row>
    <row r="688" spans="1:32" ht="24.95" customHeight="1">
      <c r="A688" s="120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B688" s="119"/>
      <c r="AC688" s="119"/>
      <c r="AD688" s="119"/>
      <c r="AE688" s="119"/>
      <c r="AF688" s="119"/>
    </row>
    <row r="689" spans="1:32" ht="24.95" customHeight="1">
      <c r="A689" s="120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B689" s="119"/>
      <c r="AC689" s="119"/>
      <c r="AD689" s="119"/>
      <c r="AE689" s="119"/>
      <c r="AF689" s="119"/>
    </row>
    <row r="690" spans="1:32" ht="24.95" customHeight="1">
      <c r="A690" s="120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B690" s="119"/>
      <c r="AC690" s="119"/>
      <c r="AD690" s="119"/>
      <c r="AE690" s="119"/>
      <c r="AF690" s="119"/>
    </row>
    <row r="691" spans="1:32" ht="24.95" customHeight="1">
      <c r="A691" s="120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B691" s="119"/>
      <c r="AC691" s="119"/>
      <c r="AD691" s="119"/>
      <c r="AE691" s="119"/>
      <c r="AF691" s="119"/>
    </row>
    <row r="692" spans="1:32" ht="24.95" customHeight="1">
      <c r="A692" s="120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B692" s="119"/>
      <c r="AC692" s="119"/>
      <c r="AD692" s="119"/>
      <c r="AE692" s="119"/>
      <c r="AF692" s="119"/>
    </row>
    <row r="693" spans="1:32" ht="24.95" customHeight="1">
      <c r="A693" s="120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B693" s="119"/>
      <c r="AC693" s="119"/>
      <c r="AD693" s="119"/>
      <c r="AE693" s="119"/>
      <c r="AF693" s="119"/>
    </row>
    <row r="694" spans="1:32" ht="24.95" customHeight="1">
      <c r="A694" s="120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B694" s="119"/>
      <c r="AC694" s="119"/>
      <c r="AD694" s="119"/>
      <c r="AE694" s="119"/>
      <c r="AF694" s="119"/>
    </row>
    <row r="695" spans="1:32" ht="24.95" customHeight="1">
      <c r="A695" s="120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19"/>
      <c r="AE695" s="119"/>
      <c r="AF695" s="119"/>
    </row>
    <row r="696" spans="1:32" ht="24.95" customHeight="1">
      <c r="A696" s="120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B696" s="119"/>
      <c r="AC696" s="119"/>
      <c r="AD696" s="119"/>
      <c r="AE696" s="119"/>
      <c r="AF696" s="119"/>
    </row>
    <row r="697" spans="1:32" ht="24.95" customHeight="1">
      <c r="A697" s="120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B697" s="119"/>
      <c r="AC697" s="119"/>
      <c r="AD697" s="119"/>
      <c r="AE697" s="119"/>
      <c r="AF697" s="119"/>
    </row>
    <row r="698" spans="1:32" ht="24.95" customHeight="1">
      <c r="A698" s="120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B698" s="119"/>
      <c r="AC698" s="119"/>
      <c r="AD698" s="119"/>
      <c r="AE698" s="119"/>
      <c r="AF698" s="119"/>
    </row>
    <row r="699" spans="1:32" ht="24.95" customHeight="1">
      <c r="A699" s="120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B699" s="119"/>
      <c r="AC699" s="119"/>
      <c r="AD699" s="119"/>
      <c r="AE699" s="119"/>
      <c r="AF699" s="119"/>
    </row>
    <row r="700" spans="1:32" ht="24.95" customHeight="1">
      <c r="A700" s="120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B700" s="119"/>
      <c r="AC700" s="119"/>
      <c r="AD700" s="119"/>
      <c r="AE700" s="119"/>
      <c r="AF700" s="119"/>
    </row>
    <row r="701" spans="1:32" ht="24.95" customHeight="1">
      <c r="A701" s="120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B701" s="119"/>
      <c r="AC701" s="119"/>
      <c r="AD701" s="119"/>
      <c r="AE701" s="119"/>
      <c r="AF701" s="119"/>
    </row>
    <row r="702" spans="1:32" ht="24.95" customHeight="1">
      <c r="A702" s="120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B702" s="119"/>
      <c r="AC702" s="119"/>
      <c r="AD702" s="119"/>
      <c r="AE702" s="119"/>
      <c r="AF702" s="119"/>
    </row>
    <row r="703" spans="1:32" ht="24.95" customHeight="1">
      <c r="A703" s="120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B703" s="119"/>
      <c r="AC703" s="119"/>
      <c r="AD703" s="119"/>
      <c r="AE703" s="119"/>
      <c r="AF703" s="119"/>
    </row>
    <row r="704" spans="1:32" ht="24.95" customHeight="1">
      <c r="A704" s="120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B704" s="119"/>
      <c r="AC704" s="119"/>
      <c r="AD704" s="119"/>
      <c r="AE704" s="119"/>
      <c r="AF704" s="119"/>
    </row>
    <row r="705" spans="1:32" ht="24.95" customHeight="1">
      <c r="A705" s="120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B705" s="119"/>
      <c r="AC705" s="119"/>
      <c r="AD705" s="119"/>
      <c r="AE705" s="119"/>
      <c r="AF705" s="119"/>
    </row>
    <row r="706" spans="1:32" ht="24.95" customHeight="1">
      <c r="A706" s="120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B706" s="119"/>
      <c r="AC706" s="119"/>
      <c r="AD706" s="119"/>
      <c r="AE706" s="119"/>
      <c r="AF706" s="119"/>
    </row>
    <row r="707" spans="1:32" ht="24.95" customHeight="1">
      <c r="A707" s="120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B707" s="119"/>
      <c r="AC707" s="119"/>
      <c r="AD707" s="119"/>
      <c r="AE707" s="119"/>
      <c r="AF707" s="119"/>
    </row>
    <row r="708" spans="1:32" ht="24.95" customHeight="1">
      <c r="A708" s="120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B708" s="119"/>
      <c r="AC708" s="119"/>
      <c r="AD708" s="119"/>
      <c r="AE708" s="119"/>
      <c r="AF708" s="119"/>
    </row>
    <row r="709" spans="1:32" ht="24.95" customHeight="1">
      <c r="A709" s="120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B709" s="119"/>
      <c r="AC709" s="119"/>
      <c r="AD709" s="119"/>
      <c r="AE709" s="119"/>
      <c r="AF709" s="119"/>
    </row>
    <row r="710" spans="1:32" ht="24.95" customHeight="1">
      <c r="A710" s="120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B710" s="119"/>
      <c r="AC710" s="119"/>
      <c r="AD710" s="119"/>
      <c r="AE710" s="119"/>
      <c r="AF710" s="119"/>
    </row>
    <row r="711" spans="1:32" ht="24.95" customHeight="1">
      <c r="A711" s="120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B711" s="119"/>
      <c r="AC711" s="119"/>
      <c r="AD711" s="119"/>
      <c r="AE711" s="119"/>
      <c r="AF711" s="119"/>
    </row>
    <row r="712" spans="1:32" ht="24.95" customHeight="1">
      <c r="A712" s="120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B712" s="119"/>
      <c r="AC712" s="119"/>
      <c r="AD712" s="119"/>
      <c r="AE712" s="119"/>
      <c r="AF712" s="119"/>
    </row>
    <row r="713" spans="1:32" ht="24.95" customHeight="1">
      <c r="A713" s="120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B713" s="119"/>
      <c r="AC713" s="119"/>
      <c r="AD713" s="119"/>
      <c r="AE713" s="119"/>
      <c r="AF713" s="119"/>
    </row>
    <row r="714" spans="1:32" ht="24.95" customHeight="1">
      <c r="A714" s="120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B714" s="119"/>
      <c r="AC714" s="119"/>
      <c r="AD714" s="119"/>
      <c r="AE714" s="119"/>
      <c r="AF714" s="119"/>
    </row>
    <row r="715" spans="1:32" ht="24.95" customHeight="1">
      <c r="A715" s="120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B715" s="119"/>
      <c r="AC715" s="119"/>
      <c r="AD715" s="119"/>
      <c r="AE715" s="119"/>
      <c r="AF715" s="119"/>
    </row>
    <row r="716" spans="1:32" ht="24.95" customHeight="1">
      <c r="A716" s="120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B716" s="119"/>
      <c r="AC716" s="119"/>
      <c r="AD716" s="119"/>
      <c r="AE716" s="119"/>
      <c r="AF716" s="119"/>
    </row>
    <row r="717" spans="1:32" ht="24.95" customHeight="1">
      <c r="A717" s="120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B717" s="119"/>
      <c r="AC717" s="119"/>
      <c r="AD717" s="119"/>
      <c r="AE717" s="119"/>
      <c r="AF717" s="119"/>
    </row>
    <row r="718" spans="1:32" ht="24.95" customHeight="1">
      <c r="A718" s="120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B718" s="119"/>
      <c r="AC718" s="119"/>
      <c r="AD718" s="119"/>
      <c r="AE718" s="119"/>
      <c r="AF718" s="119"/>
    </row>
    <row r="719" spans="1:32" ht="24.95" customHeight="1">
      <c r="A719" s="120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B719" s="119"/>
      <c r="AC719" s="119"/>
      <c r="AD719" s="119"/>
      <c r="AE719" s="119"/>
      <c r="AF719" s="119"/>
    </row>
    <row r="720" spans="1:32" ht="24.95" customHeight="1">
      <c r="A720" s="120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B720" s="119"/>
      <c r="AC720" s="119"/>
      <c r="AD720" s="119"/>
      <c r="AE720" s="119"/>
      <c r="AF720" s="119"/>
    </row>
    <row r="721" spans="1:32" ht="24.95" customHeight="1">
      <c r="A721" s="120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B721" s="119"/>
      <c r="AC721" s="119"/>
      <c r="AD721" s="119"/>
      <c r="AE721" s="119"/>
      <c r="AF721" s="119"/>
    </row>
    <row r="722" spans="1:32" ht="24.95" customHeight="1">
      <c r="A722" s="120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B722" s="119"/>
      <c r="AC722" s="119"/>
      <c r="AD722" s="119"/>
      <c r="AE722" s="119"/>
      <c r="AF722" s="119"/>
    </row>
    <row r="723" spans="1:32" ht="24.95" customHeight="1">
      <c r="A723" s="120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B723" s="119"/>
      <c r="AC723" s="119"/>
      <c r="AD723" s="119"/>
      <c r="AE723" s="119"/>
      <c r="AF723" s="119"/>
    </row>
    <row r="724" spans="1:32" ht="24.95" customHeight="1">
      <c r="A724" s="120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B724" s="119"/>
      <c r="AC724" s="119"/>
      <c r="AD724" s="119"/>
      <c r="AE724" s="119"/>
      <c r="AF724" s="119"/>
    </row>
    <row r="725" spans="1:32" ht="24.95" customHeight="1">
      <c r="A725" s="120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B725" s="119"/>
      <c r="AC725" s="119"/>
      <c r="AD725" s="119"/>
      <c r="AE725" s="119"/>
      <c r="AF725" s="119"/>
    </row>
    <row r="726" spans="1:32" ht="24.95" customHeight="1">
      <c r="A726" s="120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B726" s="119"/>
      <c r="AC726" s="119"/>
      <c r="AD726" s="119"/>
      <c r="AE726" s="119"/>
      <c r="AF726" s="119"/>
    </row>
    <row r="727" spans="1:32" ht="24.95" customHeight="1">
      <c r="A727" s="120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B727" s="119"/>
      <c r="AC727" s="119"/>
      <c r="AD727" s="119"/>
      <c r="AE727" s="119"/>
      <c r="AF727" s="119"/>
    </row>
    <row r="728" spans="1:32" ht="24.95" customHeight="1">
      <c r="A728" s="120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B728" s="119"/>
      <c r="AC728" s="119"/>
      <c r="AD728" s="119"/>
      <c r="AE728" s="119"/>
      <c r="AF728" s="119"/>
    </row>
    <row r="729" spans="1:32" ht="24.95" customHeight="1">
      <c r="A729" s="120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B729" s="119"/>
      <c r="AC729" s="119"/>
      <c r="AD729" s="119"/>
      <c r="AE729" s="119"/>
      <c r="AF729" s="119"/>
    </row>
    <row r="730" spans="1:32" ht="24.95" customHeight="1">
      <c r="A730" s="120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B730" s="119"/>
      <c r="AC730" s="119"/>
      <c r="AD730" s="119"/>
      <c r="AE730" s="119"/>
      <c r="AF730" s="119"/>
    </row>
    <row r="731" spans="1:32" ht="24.95" customHeight="1">
      <c r="A731" s="120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  <c r="AD731" s="119"/>
      <c r="AE731" s="119"/>
      <c r="AF731" s="119"/>
    </row>
    <row r="732" spans="1:32" ht="24.95" customHeight="1">
      <c r="A732" s="120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B732" s="119"/>
      <c r="AC732" s="119"/>
      <c r="AD732" s="119"/>
      <c r="AE732" s="119"/>
      <c r="AF732" s="119"/>
    </row>
    <row r="733" spans="1:32" ht="24.95" customHeight="1">
      <c r="A733" s="120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B733" s="119"/>
      <c r="AC733" s="119"/>
      <c r="AD733" s="119"/>
      <c r="AE733" s="119"/>
      <c r="AF733" s="119"/>
    </row>
    <row r="734" spans="1:32" ht="24.95" customHeight="1">
      <c r="A734" s="120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B734" s="119"/>
      <c r="AC734" s="119"/>
      <c r="AD734" s="119"/>
      <c r="AE734" s="119"/>
      <c r="AF734" s="119"/>
    </row>
    <row r="735" spans="1:32" ht="24.95" customHeight="1">
      <c r="A735" s="120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B735" s="119"/>
      <c r="AC735" s="119"/>
      <c r="AD735" s="119"/>
      <c r="AE735" s="119"/>
      <c r="AF735" s="119"/>
    </row>
    <row r="736" spans="1:32" ht="24.95" customHeight="1">
      <c r="A736" s="120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B736" s="119"/>
      <c r="AC736" s="119"/>
      <c r="AD736" s="119"/>
      <c r="AE736" s="119"/>
      <c r="AF736" s="119"/>
    </row>
    <row r="737" spans="1:32" ht="24.95" customHeight="1">
      <c r="A737" s="120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B737" s="119"/>
      <c r="AC737" s="119"/>
      <c r="AD737" s="119"/>
      <c r="AE737" s="119"/>
      <c r="AF737" s="119"/>
    </row>
    <row r="738" spans="1:32" ht="24.95" customHeight="1">
      <c r="A738" s="120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B738" s="119"/>
      <c r="AC738" s="119"/>
      <c r="AD738" s="119"/>
      <c r="AE738" s="119"/>
      <c r="AF738" s="119"/>
    </row>
    <row r="739" spans="1:32" ht="24.95" customHeight="1">
      <c r="A739" s="120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B739" s="119"/>
      <c r="AC739" s="119"/>
      <c r="AD739" s="119"/>
      <c r="AE739" s="119"/>
      <c r="AF739" s="119"/>
    </row>
    <row r="740" spans="1:32" ht="24.95" customHeight="1">
      <c r="A740" s="120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B740" s="119"/>
      <c r="AC740" s="119"/>
      <c r="AD740" s="119"/>
      <c r="AE740" s="119"/>
      <c r="AF740" s="119"/>
    </row>
    <row r="741" spans="1:32" ht="24.95" customHeight="1">
      <c r="A741" s="120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B741" s="119"/>
      <c r="AC741" s="119"/>
      <c r="AD741" s="119"/>
      <c r="AE741" s="119"/>
      <c r="AF741" s="119"/>
    </row>
    <row r="742" spans="1:32" ht="24.95" customHeight="1">
      <c r="A742" s="120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B742" s="119"/>
      <c r="AC742" s="119"/>
      <c r="AD742" s="119"/>
      <c r="AE742" s="119"/>
      <c r="AF742" s="119"/>
    </row>
    <row r="743" spans="1:32" ht="24.95" customHeight="1">
      <c r="A743" s="120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B743" s="119"/>
      <c r="AC743" s="119"/>
      <c r="AD743" s="119"/>
      <c r="AE743" s="119"/>
      <c r="AF743" s="119"/>
    </row>
    <row r="744" spans="1:32" ht="24.95" customHeight="1">
      <c r="A744" s="120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B744" s="119"/>
      <c r="AC744" s="119"/>
      <c r="AD744" s="119"/>
      <c r="AE744" s="119"/>
      <c r="AF744" s="119"/>
    </row>
    <row r="745" spans="1:32" ht="24.95" customHeight="1">
      <c r="A745" s="120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B745" s="119"/>
      <c r="AC745" s="119"/>
      <c r="AD745" s="119"/>
      <c r="AE745" s="119"/>
      <c r="AF745" s="119"/>
    </row>
    <row r="746" spans="1:32" ht="24.95" customHeight="1">
      <c r="A746" s="120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B746" s="119"/>
      <c r="AC746" s="119"/>
      <c r="AD746" s="119"/>
      <c r="AE746" s="119"/>
      <c r="AF746" s="119"/>
    </row>
    <row r="747" spans="1:32" ht="24.95" customHeight="1">
      <c r="A747" s="120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B747" s="119"/>
      <c r="AC747" s="119"/>
      <c r="AD747" s="119"/>
      <c r="AE747" s="119"/>
      <c r="AF747" s="119"/>
    </row>
    <row r="748" spans="1:32" ht="24.95" customHeight="1">
      <c r="A748" s="120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B748" s="119"/>
      <c r="AC748" s="119"/>
      <c r="AD748" s="119"/>
      <c r="AE748" s="119"/>
      <c r="AF748" s="119"/>
    </row>
    <row r="749" spans="1:32" ht="24.95" customHeight="1">
      <c r="A749" s="120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B749" s="119"/>
      <c r="AC749" s="119"/>
      <c r="AD749" s="119"/>
      <c r="AE749" s="119"/>
      <c r="AF749" s="119"/>
    </row>
    <row r="750" spans="1:32" ht="24.95" customHeight="1">
      <c r="A750" s="120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B750" s="119"/>
      <c r="AC750" s="119"/>
      <c r="AD750" s="119"/>
      <c r="AE750" s="119"/>
      <c r="AF750" s="119"/>
    </row>
    <row r="751" spans="1:32" ht="24.95" customHeight="1">
      <c r="A751" s="120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B751" s="119"/>
      <c r="AC751" s="119"/>
      <c r="AD751" s="119"/>
      <c r="AE751" s="119"/>
      <c r="AF751" s="119"/>
    </row>
    <row r="752" spans="1:32" ht="24.95" customHeight="1">
      <c r="A752" s="120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B752" s="119"/>
      <c r="AC752" s="119"/>
      <c r="AD752" s="119"/>
      <c r="AE752" s="119"/>
      <c r="AF752" s="119"/>
    </row>
    <row r="753" spans="1:32" ht="24.95" customHeight="1">
      <c r="A753" s="120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B753" s="119"/>
      <c r="AC753" s="119"/>
      <c r="AD753" s="119"/>
      <c r="AE753" s="119"/>
      <c r="AF753" s="119"/>
    </row>
    <row r="754" spans="1:32" ht="24.95" customHeight="1">
      <c r="A754" s="120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B754" s="119"/>
      <c r="AC754" s="119"/>
      <c r="AD754" s="119"/>
      <c r="AE754" s="119"/>
      <c r="AF754" s="119"/>
    </row>
    <row r="755" spans="1:32" ht="24.95" customHeight="1">
      <c r="A755" s="120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B755" s="119"/>
      <c r="AC755" s="119"/>
      <c r="AD755" s="119"/>
      <c r="AE755" s="119"/>
      <c r="AF755" s="119"/>
    </row>
    <row r="756" spans="1:32" ht="24.95" customHeight="1">
      <c r="A756" s="120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B756" s="119"/>
      <c r="AC756" s="119"/>
      <c r="AD756" s="119"/>
      <c r="AE756" s="119"/>
      <c r="AF756" s="119"/>
    </row>
    <row r="757" spans="1:32" ht="24.95" customHeight="1">
      <c r="A757" s="120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B757" s="119"/>
      <c r="AC757" s="119"/>
      <c r="AD757" s="119"/>
      <c r="AE757" s="119"/>
      <c r="AF757" s="119"/>
    </row>
    <row r="758" spans="1:32" ht="24.95" customHeight="1">
      <c r="A758" s="120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B758" s="119"/>
      <c r="AC758" s="119"/>
      <c r="AD758" s="119"/>
      <c r="AE758" s="119"/>
      <c r="AF758" s="119"/>
    </row>
    <row r="759" spans="1:32" ht="24.95" customHeight="1">
      <c r="A759" s="120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B759" s="119"/>
      <c r="AC759" s="119"/>
      <c r="AD759" s="119"/>
      <c r="AE759" s="119"/>
      <c r="AF759" s="119"/>
    </row>
    <row r="760" spans="1:32" ht="24.95" customHeight="1">
      <c r="A760" s="120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B760" s="119"/>
      <c r="AC760" s="119"/>
      <c r="AD760" s="119"/>
      <c r="AE760" s="119"/>
      <c r="AF760" s="119"/>
    </row>
    <row r="761" spans="1:32" ht="24.95" customHeight="1">
      <c r="A761" s="120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B761" s="119"/>
      <c r="AC761" s="119"/>
      <c r="AD761" s="119"/>
      <c r="AE761" s="119"/>
      <c r="AF761" s="119"/>
    </row>
    <row r="762" spans="1:32" ht="24.95" customHeight="1">
      <c r="A762" s="120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B762" s="119"/>
      <c r="AC762" s="119"/>
      <c r="AD762" s="119"/>
      <c r="AE762" s="119"/>
      <c r="AF762" s="119"/>
    </row>
    <row r="763" spans="1:32" ht="24.95" customHeight="1">
      <c r="A763" s="120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B763" s="119"/>
      <c r="AC763" s="119"/>
      <c r="AD763" s="119"/>
      <c r="AE763" s="119"/>
      <c r="AF763" s="119"/>
    </row>
    <row r="764" spans="1:32" ht="24.95" customHeight="1">
      <c r="A764" s="120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B764" s="119"/>
      <c r="AC764" s="119"/>
      <c r="AD764" s="119"/>
      <c r="AE764" s="119"/>
      <c r="AF764" s="119"/>
    </row>
    <row r="765" spans="1:32" ht="24.95" customHeight="1">
      <c r="A765" s="120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B765" s="119"/>
      <c r="AC765" s="119"/>
      <c r="AD765" s="119"/>
      <c r="AE765" s="119"/>
      <c r="AF765" s="119"/>
    </row>
    <row r="766" spans="1:32" ht="24.95" customHeight="1">
      <c r="A766" s="120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19"/>
      <c r="AE766" s="119"/>
      <c r="AF766" s="119"/>
    </row>
    <row r="767" spans="1:32" ht="24.95" customHeight="1">
      <c r="A767" s="120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  <c r="AE767" s="119"/>
      <c r="AF767" s="119"/>
    </row>
    <row r="768" spans="1:32" ht="24.95" customHeight="1">
      <c r="A768" s="120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  <c r="AE768" s="119"/>
      <c r="AF768" s="119"/>
    </row>
    <row r="769" spans="1:32" ht="24.95" customHeight="1">
      <c r="A769" s="120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  <c r="AE769" s="119"/>
      <c r="AF769" s="119"/>
    </row>
    <row r="770" spans="1:32" ht="24.95" customHeight="1">
      <c r="A770" s="120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  <c r="AE770" s="119"/>
      <c r="AF770" s="119"/>
    </row>
    <row r="771" spans="1:32" ht="24.95" customHeight="1">
      <c r="A771" s="120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B771" s="119"/>
      <c r="AC771" s="119"/>
      <c r="AD771" s="119"/>
      <c r="AE771" s="119"/>
      <c r="AF771" s="119"/>
    </row>
    <row r="772" spans="1:32" ht="24.95" customHeight="1">
      <c r="A772" s="120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B772" s="119"/>
      <c r="AC772" s="119"/>
      <c r="AD772" s="119"/>
      <c r="AE772" s="119"/>
      <c r="AF772" s="119"/>
    </row>
    <row r="773" spans="1:32" ht="24.95" customHeight="1">
      <c r="A773" s="120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B773" s="119"/>
      <c r="AC773" s="119"/>
      <c r="AD773" s="119"/>
      <c r="AE773" s="119"/>
      <c r="AF773" s="119"/>
    </row>
    <row r="774" spans="1:32" ht="24.95" customHeight="1">
      <c r="A774" s="120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B774" s="119"/>
      <c r="AC774" s="119"/>
      <c r="AD774" s="119"/>
      <c r="AE774" s="119"/>
      <c r="AF774" s="119"/>
    </row>
    <row r="775" spans="1:32" ht="24.95" customHeight="1">
      <c r="A775" s="120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B775" s="119"/>
      <c r="AC775" s="119"/>
      <c r="AD775" s="119"/>
      <c r="AE775" s="119"/>
      <c r="AF775" s="119"/>
    </row>
    <row r="776" spans="1:32" ht="24.95" customHeight="1">
      <c r="A776" s="120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B776" s="119"/>
      <c r="AC776" s="119"/>
      <c r="AD776" s="119"/>
      <c r="AE776" s="119"/>
      <c r="AF776" s="119"/>
    </row>
    <row r="777" spans="1:32" ht="24.95" customHeight="1">
      <c r="A777" s="120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B777" s="119"/>
      <c r="AC777" s="119"/>
      <c r="AD777" s="119"/>
      <c r="AE777" s="119"/>
      <c r="AF777" s="119"/>
    </row>
    <row r="778" spans="1:32" ht="24.95" customHeight="1">
      <c r="A778" s="120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B778" s="119"/>
      <c r="AC778" s="119"/>
      <c r="AD778" s="119"/>
      <c r="AE778" s="119"/>
      <c r="AF778" s="119"/>
    </row>
    <row r="779" spans="1:32" ht="24.95" customHeight="1">
      <c r="A779" s="120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B779" s="119"/>
      <c r="AC779" s="119"/>
      <c r="AD779" s="119"/>
      <c r="AE779" s="119"/>
      <c r="AF779" s="119"/>
    </row>
    <row r="780" spans="1:32" ht="24.95" customHeight="1">
      <c r="A780" s="120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B780" s="119"/>
      <c r="AC780" s="119"/>
      <c r="AD780" s="119"/>
      <c r="AE780" s="119"/>
      <c r="AF780" s="119"/>
    </row>
    <row r="781" spans="1:32" ht="24.95" customHeight="1">
      <c r="A781" s="120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B781" s="119"/>
      <c r="AC781" s="119"/>
      <c r="AD781" s="119"/>
      <c r="AE781" s="119"/>
      <c r="AF781" s="119"/>
    </row>
    <row r="782" spans="1:32" ht="24.95" customHeight="1">
      <c r="A782" s="120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B782" s="119"/>
      <c r="AC782" s="119"/>
      <c r="AD782" s="119"/>
      <c r="AE782" s="119"/>
      <c r="AF782" s="119"/>
    </row>
    <row r="783" spans="1:32" ht="24.95" customHeight="1">
      <c r="A783" s="120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B783" s="119"/>
      <c r="AC783" s="119"/>
      <c r="AD783" s="119"/>
      <c r="AE783" s="119"/>
      <c r="AF783" s="119"/>
    </row>
    <row r="784" spans="1:32" ht="24.95" customHeight="1">
      <c r="A784" s="120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B784" s="119"/>
      <c r="AC784" s="119"/>
      <c r="AD784" s="119"/>
      <c r="AE784" s="119"/>
      <c r="AF784" s="119"/>
    </row>
    <row r="785" spans="1:32" ht="24.95" customHeight="1">
      <c r="A785" s="120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B785" s="119"/>
      <c r="AC785" s="119"/>
      <c r="AD785" s="119"/>
      <c r="AE785" s="119"/>
      <c r="AF785" s="119"/>
    </row>
    <row r="786" spans="1:32" ht="24.95" customHeight="1">
      <c r="A786" s="120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B786" s="119"/>
      <c r="AC786" s="119"/>
      <c r="AD786" s="119"/>
      <c r="AE786" s="119"/>
      <c r="AF786" s="119"/>
    </row>
    <row r="787" spans="1:32" ht="24.95" customHeight="1">
      <c r="A787" s="120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B787" s="119"/>
      <c r="AC787" s="119"/>
      <c r="AD787" s="119"/>
      <c r="AE787" s="119"/>
      <c r="AF787" s="119"/>
    </row>
    <row r="788" spans="1:32" ht="24.95" customHeight="1">
      <c r="A788" s="120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B788" s="119"/>
      <c r="AC788" s="119"/>
      <c r="AD788" s="119"/>
      <c r="AE788" s="119"/>
      <c r="AF788" s="119"/>
    </row>
    <row r="789" spans="1:32" ht="24.95" customHeight="1">
      <c r="A789" s="120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B789" s="119"/>
      <c r="AC789" s="119"/>
      <c r="AD789" s="119"/>
      <c r="AE789" s="119"/>
      <c r="AF789" s="119"/>
    </row>
    <row r="790" spans="1:32" ht="24.95" customHeight="1">
      <c r="A790" s="120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B790" s="119"/>
      <c r="AC790" s="119"/>
      <c r="AD790" s="119"/>
      <c r="AE790" s="119"/>
      <c r="AF790" s="119"/>
    </row>
    <row r="791" spans="1:32" ht="24.95" customHeight="1">
      <c r="A791" s="120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B791" s="119"/>
      <c r="AC791" s="119"/>
      <c r="AD791" s="119"/>
      <c r="AE791" s="119"/>
      <c r="AF791" s="119"/>
    </row>
    <row r="792" spans="1:32" ht="24.95" customHeight="1">
      <c r="A792" s="120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B792" s="119"/>
      <c r="AC792" s="119"/>
      <c r="AD792" s="119"/>
      <c r="AE792" s="119"/>
      <c r="AF792" s="119"/>
    </row>
    <row r="793" spans="1:32" ht="24.95" customHeight="1">
      <c r="A793" s="120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B793" s="119"/>
      <c r="AC793" s="119"/>
      <c r="AD793" s="119"/>
      <c r="AE793" s="119"/>
      <c r="AF793" s="119"/>
    </row>
    <row r="794" spans="1:32" ht="24.95" customHeight="1">
      <c r="A794" s="120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B794" s="119"/>
      <c r="AC794" s="119"/>
      <c r="AD794" s="119"/>
      <c r="AE794" s="119"/>
      <c r="AF794" s="119"/>
    </row>
    <row r="795" spans="1:32" ht="24.95" customHeight="1">
      <c r="A795" s="120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B795" s="119"/>
      <c r="AC795" s="119"/>
      <c r="AD795" s="119"/>
      <c r="AE795" s="119"/>
      <c r="AF795" s="119"/>
    </row>
    <row r="796" spans="1:32" ht="24.95" customHeight="1">
      <c r="A796" s="120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B796" s="119"/>
      <c r="AC796" s="119"/>
      <c r="AD796" s="119"/>
      <c r="AE796" s="119"/>
      <c r="AF796" s="119"/>
    </row>
    <row r="797" spans="1:32" ht="24.95" customHeight="1">
      <c r="A797" s="120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B797" s="119"/>
      <c r="AC797" s="119"/>
      <c r="AD797" s="119"/>
      <c r="AE797" s="119"/>
      <c r="AF797" s="119"/>
    </row>
    <row r="798" spans="1:32" ht="24.95" customHeight="1">
      <c r="A798" s="120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B798" s="119"/>
      <c r="AC798" s="119"/>
      <c r="AD798" s="119"/>
      <c r="AE798" s="119"/>
      <c r="AF798" s="119"/>
    </row>
    <row r="799" spans="1:32" ht="24.95" customHeight="1">
      <c r="A799" s="120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B799" s="119"/>
      <c r="AC799" s="119"/>
      <c r="AD799" s="119"/>
      <c r="AE799" s="119"/>
      <c r="AF799" s="119"/>
    </row>
    <row r="800" spans="1:32" ht="24.95" customHeight="1">
      <c r="A800" s="120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B800" s="119"/>
      <c r="AC800" s="119"/>
      <c r="AD800" s="119"/>
      <c r="AE800" s="119"/>
      <c r="AF800" s="119"/>
    </row>
    <row r="801" spans="1:32" ht="24.95" customHeight="1">
      <c r="A801" s="120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  <c r="AD801" s="119"/>
      <c r="AE801" s="119"/>
      <c r="AF801" s="119"/>
    </row>
    <row r="802" spans="1:32" ht="24.95" customHeight="1">
      <c r="A802" s="120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B802" s="119"/>
      <c r="AC802" s="119"/>
      <c r="AD802" s="119"/>
      <c r="AE802" s="119"/>
      <c r="AF802" s="119"/>
    </row>
    <row r="803" spans="1:32" ht="24.95" customHeight="1">
      <c r="A803" s="120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19"/>
      <c r="AE803" s="119"/>
      <c r="AF803" s="119"/>
    </row>
    <row r="804" spans="1:32" ht="24.95" customHeight="1">
      <c r="A804" s="120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B804" s="119"/>
      <c r="AC804" s="119"/>
      <c r="AD804" s="119"/>
      <c r="AE804" s="119"/>
      <c r="AF804" s="119"/>
    </row>
    <row r="805" spans="1:32" ht="24.95" customHeight="1">
      <c r="A805" s="120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19"/>
      <c r="AE805" s="119"/>
      <c r="AF805" s="119"/>
    </row>
    <row r="806" spans="1:32" ht="24.95" customHeight="1">
      <c r="A806" s="120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B806" s="119"/>
      <c r="AC806" s="119"/>
      <c r="AD806" s="119"/>
      <c r="AE806" s="119"/>
      <c r="AF806" s="119"/>
    </row>
    <row r="807" spans="1:32" ht="24.95" customHeight="1">
      <c r="A807" s="120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B807" s="119"/>
      <c r="AC807" s="119"/>
      <c r="AD807" s="119"/>
      <c r="AE807" s="119"/>
      <c r="AF807" s="119"/>
    </row>
    <row r="808" spans="1:32" ht="24.95" customHeight="1">
      <c r="A808" s="120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B808" s="119"/>
      <c r="AC808" s="119"/>
      <c r="AD808" s="119"/>
      <c r="AE808" s="119"/>
      <c r="AF808" s="119"/>
    </row>
    <row r="809" spans="1:32" ht="24.95" customHeight="1">
      <c r="A809" s="120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B809" s="119"/>
      <c r="AC809" s="119"/>
      <c r="AD809" s="119"/>
      <c r="AE809" s="119"/>
      <c r="AF809" s="119"/>
    </row>
    <row r="810" spans="1:32" ht="24.95" customHeight="1">
      <c r="A810" s="120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B810" s="119"/>
      <c r="AC810" s="119"/>
      <c r="AD810" s="119"/>
      <c r="AE810" s="119"/>
      <c r="AF810" s="119"/>
    </row>
    <row r="811" spans="1:32" ht="24.95" customHeight="1">
      <c r="A811" s="120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B811" s="119"/>
      <c r="AC811" s="119"/>
      <c r="AD811" s="119"/>
      <c r="AE811" s="119"/>
      <c r="AF811" s="119"/>
    </row>
    <row r="812" spans="1:32" ht="24.95" customHeight="1">
      <c r="A812" s="120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B812" s="119"/>
      <c r="AC812" s="119"/>
      <c r="AD812" s="119"/>
      <c r="AE812" s="119"/>
      <c r="AF812" s="119"/>
    </row>
    <row r="813" spans="1:32" ht="24.95" customHeight="1">
      <c r="A813" s="120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B813" s="119"/>
      <c r="AC813" s="119"/>
      <c r="AD813" s="119"/>
      <c r="AE813" s="119"/>
      <c r="AF813" s="119"/>
    </row>
    <row r="814" spans="1:32" ht="24.95" customHeight="1">
      <c r="A814" s="120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B814" s="119"/>
      <c r="AC814" s="119"/>
      <c r="AD814" s="119"/>
      <c r="AE814" s="119"/>
      <c r="AF814" s="119"/>
    </row>
    <row r="815" spans="1:32" ht="24.95" customHeight="1">
      <c r="A815" s="120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B815" s="119"/>
      <c r="AC815" s="119"/>
      <c r="AD815" s="119"/>
      <c r="AE815" s="119"/>
      <c r="AF815" s="119"/>
    </row>
    <row r="816" spans="1:32" ht="24.95" customHeight="1">
      <c r="A816" s="120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B816" s="119"/>
      <c r="AC816" s="119"/>
      <c r="AD816" s="119"/>
      <c r="AE816" s="119"/>
      <c r="AF816" s="119"/>
    </row>
    <row r="817" spans="1:32" ht="24.95" customHeight="1">
      <c r="A817" s="120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B817" s="119"/>
      <c r="AC817" s="119"/>
      <c r="AD817" s="119"/>
      <c r="AE817" s="119"/>
      <c r="AF817" s="119"/>
    </row>
    <row r="818" spans="1:32" ht="24.95" customHeight="1">
      <c r="A818" s="120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B818" s="119"/>
      <c r="AC818" s="119"/>
      <c r="AD818" s="119"/>
      <c r="AE818" s="119"/>
      <c r="AF818" s="119"/>
    </row>
    <row r="819" spans="1:32" ht="24.95" customHeight="1">
      <c r="A819" s="120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B819" s="119"/>
      <c r="AC819" s="119"/>
      <c r="AD819" s="119"/>
      <c r="AE819" s="119"/>
      <c r="AF819" s="119"/>
    </row>
    <row r="820" spans="1:32" ht="24.95" customHeight="1">
      <c r="A820" s="120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B820" s="119"/>
      <c r="AC820" s="119"/>
      <c r="AD820" s="119"/>
      <c r="AE820" s="119"/>
      <c r="AF820" s="119"/>
    </row>
    <row r="821" spans="1:32" ht="24.95" customHeight="1">
      <c r="A821" s="120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B821" s="119"/>
      <c r="AC821" s="119"/>
      <c r="AD821" s="119"/>
      <c r="AE821" s="119"/>
      <c r="AF821" s="119"/>
    </row>
    <row r="822" spans="1:32" ht="24.95" customHeight="1">
      <c r="A822" s="120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B822" s="119"/>
      <c r="AC822" s="119"/>
      <c r="AD822" s="119"/>
      <c r="AE822" s="119"/>
      <c r="AF822" s="119"/>
    </row>
    <row r="823" spans="1:32" ht="24.95" customHeight="1">
      <c r="A823" s="120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B823" s="119"/>
      <c r="AC823" s="119"/>
      <c r="AD823" s="119"/>
      <c r="AE823" s="119"/>
      <c r="AF823" s="119"/>
    </row>
    <row r="824" spans="1:32" ht="24.95" customHeight="1">
      <c r="A824" s="120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  <c r="AC824" s="119"/>
      <c r="AD824" s="119"/>
      <c r="AE824" s="119"/>
      <c r="AF824" s="119"/>
    </row>
    <row r="825" spans="1:32" ht="24.95" customHeight="1">
      <c r="A825" s="120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  <c r="AC825" s="119"/>
      <c r="AD825" s="119"/>
      <c r="AE825" s="119"/>
      <c r="AF825" s="119"/>
    </row>
    <row r="826" spans="1:32" ht="24.95" customHeight="1">
      <c r="A826" s="120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B826" s="119"/>
      <c r="AC826" s="119"/>
      <c r="AD826" s="119"/>
      <c r="AE826" s="119"/>
      <c r="AF826" s="119"/>
    </row>
    <row r="827" spans="1:32" ht="24.95" customHeight="1">
      <c r="A827" s="120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B827" s="119"/>
      <c r="AC827" s="119"/>
      <c r="AD827" s="119"/>
      <c r="AE827" s="119"/>
      <c r="AF827" s="119"/>
    </row>
    <row r="828" spans="1:32" ht="24.95" customHeight="1">
      <c r="A828" s="120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B828" s="119"/>
      <c r="AC828" s="119"/>
      <c r="AD828" s="119"/>
      <c r="AE828" s="119"/>
      <c r="AF828" s="119"/>
    </row>
    <row r="829" spans="1:32" ht="24.95" customHeight="1">
      <c r="A829" s="120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B829" s="119"/>
      <c r="AC829" s="119"/>
      <c r="AD829" s="119"/>
      <c r="AE829" s="119"/>
      <c r="AF829" s="119"/>
    </row>
    <row r="830" spans="1:32" ht="24.95" customHeight="1">
      <c r="A830" s="120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B830" s="119"/>
      <c r="AC830" s="119"/>
      <c r="AD830" s="119"/>
      <c r="AE830" s="119"/>
      <c r="AF830" s="119"/>
    </row>
    <row r="831" spans="1:32" ht="24.95" customHeight="1">
      <c r="A831" s="120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B831" s="119"/>
      <c r="AC831" s="119"/>
      <c r="AD831" s="119"/>
      <c r="AE831" s="119"/>
      <c r="AF831" s="119"/>
    </row>
    <row r="832" spans="1:32" ht="24.95" customHeight="1">
      <c r="A832" s="120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B832" s="119"/>
      <c r="AC832" s="119"/>
      <c r="AD832" s="119"/>
      <c r="AE832" s="119"/>
      <c r="AF832" s="119"/>
    </row>
    <row r="833" spans="1:32" ht="24.95" customHeight="1">
      <c r="A833" s="120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B833" s="119"/>
      <c r="AC833" s="119"/>
      <c r="AD833" s="119"/>
      <c r="AE833" s="119"/>
      <c r="AF833" s="119"/>
    </row>
    <row r="834" spans="1:32" ht="24.95" customHeight="1">
      <c r="A834" s="120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B834" s="119"/>
      <c r="AC834" s="119"/>
      <c r="AD834" s="119"/>
      <c r="AE834" s="119"/>
      <c r="AF834" s="119"/>
    </row>
    <row r="835" spans="1:32" ht="24.95" customHeight="1">
      <c r="A835" s="120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B835" s="119"/>
      <c r="AC835" s="119"/>
      <c r="AD835" s="119"/>
      <c r="AE835" s="119"/>
      <c r="AF835" s="119"/>
    </row>
    <row r="836" spans="1:32" ht="24.95" customHeight="1">
      <c r="A836" s="120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B836" s="119"/>
      <c r="AC836" s="119"/>
      <c r="AD836" s="119"/>
      <c r="AE836" s="119"/>
      <c r="AF836" s="119"/>
    </row>
    <row r="837" spans="1:32" ht="24.95" customHeight="1">
      <c r="A837" s="120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B837" s="119"/>
      <c r="AC837" s="119"/>
      <c r="AD837" s="119"/>
      <c r="AE837" s="119"/>
      <c r="AF837" s="119"/>
    </row>
    <row r="838" spans="1:32" ht="24.95" customHeight="1">
      <c r="A838" s="120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B838" s="119"/>
      <c r="AC838" s="119"/>
      <c r="AD838" s="119"/>
      <c r="AE838" s="119"/>
      <c r="AF838" s="119"/>
    </row>
    <row r="839" spans="1:32" ht="24.95" customHeight="1">
      <c r="A839" s="120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19"/>
      <c r="AE839" s="119"/>
      <c r="AF839" s="119"/>
    </row>
    <row r="840" spans="1:32" ht="24.95" customHeight="1">
      <c r="A840" s="120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B840" s="119"/>
      <c r="AC840" s="119"/>
      <c r="AD840" s="119"/>
      <c r="AE840" s="119"/>
      <c r="AF840" s="119"/>
    </row>
    <row r="841" spans="1:32" ht="24.95" customHeight="1">
      <c r="A841" s="120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B841" s="119"/>
      <c r="AC841" s="119"/>
      <c r="AD841" s="119"/>
      <c r="AE841" s="119"/>
      <c r="AF841" s="119"/>
    </row>
    <row r="842" spans="1:32" ht="24.95" customHeight="1">
      <c r="A842" s="120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B842" s="119"/>
      <c r="AC842" s="119"/>
      <c r="AD842" s="119"/>
      <c r="AE842" s="119"/>
      <c r="AF842" s="119"/>
    </row>
    <row r="843" spans="1:32" ht="24.95" customHeight="1">
      <c r="A843" s="120"/>
      <c r="D843" s="119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B843" s="119"/>
      <c r="AC843" s="119"/>
      <c r="AD843" s="119"/>
      <c r="AE843" s="119"/>
      <c r="AF843" s="119"/>
    </row>
    <row r="844" spans="1:32" ht="24.95" customHeight="1">
      <c r="A844" s="120"/>
      <c r="D844" s="119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B844" s="119"/>
      <c r="AC844" s="119"/>
      <c r="AD844" s="119"/>
      <c r="AE844" s="119"/>
      <c r="AF844" s="119"/>
    </row>
    <row r="845" spans="1:32" ht="24.95" customHeight="1">
      <c r="A845" s="120"/>
      <c r="D845" s="119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B845" s="119"/>
      <c r="AC845" s="119"/>
      <c r="AD845" s="119"/>
      <c r="AE845" s="119"/>
      <c r="AF845" s="119"/>
    </row>
    <row r="846" spans="1:32" ht="24.95" customHeight="1">
      <c r="A846" s="120"/>
      <c r="D846" s="119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B846" s="119"/>
      <c r="AC846" s="119"/>
      <c r="AD846" s="119"/>
      <c r="AE846" s="119"/>
      <c r="AF846" s="119"/>
    </row>
    <row r="847" spans="1:32" ht="24.95" customHeight="1">
      <c r="A847" s="120"/>
      <c r="D847" s="119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B847" s="119"/>
      <c r="AC847" s="119"/>
      <c r="AD847" s="119"/>
      <c r="AE847" s="119"/>
      <c r="AF847" s="119"/>
    </row>
    <row r="848" spans="1:32" ht="24.95" customHeight="1">
      <c r="A848" s="120"/>
      <c r="D848" s="119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B848" s="119"/>
      <c r="AC848" s="119"/>
      <c r="AD848" s="119"/>
      <c r="AE848" s="119"/>
      <c r="AF848" s="119"/>
    </row>
    <row r="849" spans="1:32" ht="24.95" customHeight="1">
      <c r="A849" s="120"/>
      <c r="D849" s="119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B849" s="119"/>
      <c r="AC849" s="119"/>
      <c r="AD849" s="119"/>
      <c r="AE849" s="119"/>
      <c r="AF849" s="119"/>
    </row>
    <row r="850" spans="1:32" ht="24.95" customHeight="1">
      <c r="A850" s="120"/>
      <c r="D850" s="119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B850" s="119"/>
      <c r="AC850" s="119"/>
      <c r="AD850" s="119"/>
      <c r="AE850" s="119"/>
      <c r="AF850" s="119"/>
    </row>
    <row r="851" spans="1:32" ht="24.95" customHeight="1">
      <c r="A851" s="120"/>
      <c r="D851" s="119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B851" s="119"/>
      <c r="AC851" s="119"/>
      <c r="AD851" s="119"/>
      <c r="AE851" s="119"/>
      <c r="AF851" s="119"/>
    </row>
    <row r="852" spans="1:32" ht="24.95" customHeight="1">
      <c r="A852" s="120"/>
      <c r="D852" s="119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B852" s="119"/>
      <c r="AC852" s="119"/>
      <c r="AD852" s="119"/>
      <c r="AE852" s="119"/>
      <c r="AF852" s="119"/>
    </row>
    <row r="853" spans="1:32" ht="24.95" customHeight="1">
      <c r="A853" s="120"/>
      <c r="D853" s="119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B853" s="119"/>
      <c r="AC853" s="119"/>
      <c r="AD853" s="119"/>
      <c r="AE853" s="119"/>
      <c r="AF853" s="119"/>
    </row>
    <row r="854" spans="1:32" ht="24.95" customHeight="1">
      <c r="A854" s="120"/>
      <c r="D854" s="119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B854" s="119"/>
      <c r="AC854" s="119"/>
      <c r="AD854" s="119"/>
      <c r="AE854" s="119"/>
      <c r="AF854" s="119"/>
    </row>
    <row r="855" spans="1:32" ht="24.95" customHeight="1">
      <c r="A855" s="120"/>
      <c r="D855" s="119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B855" s="119"/>
      <c r="AC855" s="119"/>
      <c r="AD855" s="119"/>
      <c r="AE855" s="119"/>
      <c r="AF855" s="119"/>
    </row>
    <row r="856" spans="1:32" ht="24.95" customHeight="1">
      <c r="A856" s="120"/>
      <c r="D856" s="119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B856" s="119"/>
      <c r="AC856" s="119"/>
      <c r="AD856" s="119"/>
      <c r="AE856" s="119"/>
      <c r="AF856" s="119"/>
    </row>
    <row r="857" spans="1:32" ht="24.95" customHeight="1">
      <c r="A857" s="120"/>
      <c r="D857" s="119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B857" s="119"/>
      <c r="AC857" s="119"/>
      <c r="AD857" s="119"/>
      <c r="AE857" s="119"/>
      <c r="AF857" s="119"/>
    </row>
    <row r="858" spans="1:32" ht="24.95" customHeight="1">
      <c r="A858" s="120"/>
      <c r="D858" s="119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B858" s="119"/>
      <c r="AC858" s="119"/>
      <c r="AD858" s="119"/>
      <c r="AE858" s="119"/>
      <c r="AF858" s="119"/>
    </row>
    <row r="859" spans="1:32" ht="24.95" customHeight="1">
      <c r="A859" s="120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B859" s="119"/>
      <c r="AC859" s="119"/>
      <c r="AD859" s="119"/>
      <c r="AE859" s="119"/>
      <c r="AF859" s="119"/>
    </row>
    <row r="860" spans="1:32" ht="24.95" customHeight="1">
      <c r="A860" s="120"/>
      <c r="D860" s="119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B860" s="119"/>
      <c r="AC860" s="119"/>
      <c r="AD860" s="119"/>
      <c r="AE860" s="119"/>
      <c r="AF860" s="119"/>
    </row>
    <row r="861" spans="1:32" ht="24.95" customHeight="1">
      <c r="A861" s="120"/>
      <c r="D861" s="119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B861" s="119"/>
      <c r="AC861" s="119"/>
      <c r="AD861" s="119"/>
      <c r="AE861" s="119"/>
      <c r="AF861" s="119"/>
    </row>
    <row r="862" spans="1:32" ht="24.95" customHeight="1">
      <c r="A862" s="120"/>
      <c r="D862" s="119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B862" s="119"/>
      <c r="AC862" s="119"/>
      <c r="AD862" s="119"/>
      <c r="AE862" s="119"/>
      <c r="AF862" s="119"/>
    </row>
    <row r="863" spans="1:32" ht="24.95" customHeight="1">
      <c r="D863" s="119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B863" s="119"/>
      <c r="AC863" s="119"/>
      <c r="AD863" s="119"/>
      <c r="AE863" s="119"/>
      <c r="AF863" s="119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/>
  </sheetViews>
  <sheetFormatPr defaultRowHeight="24.95" customHeight="1"/>
  <cols>
    <col min="1" max="1" width="39.88671875" style="119" customWidth="1"/>
    <col min="2" max="2" width="8.5546875" style="362" customWidth="1"/>
    <col min="3" max="3" width="8.77734375" style="362" customWidth="1"/>
    <col min="4" max="4" width="12.5546875" style="116" customWidth="1"/>
    <col min="5" max="32" width="8.88671875" style="116"/>
    <col min="33" max="255" width="8.88671875" style="119"/>
    <col min="256" max="256" width="39.6640625" style="119" customWidth="1"/>
    <col min="257" max="257" width="9.6640625" style="119" customWidth="1"/>
    <col min="258" max="258" width="10" style="119" customWidth="1"/>
    <col min="259" max="259" width="8.88671875" style="119" customWidth="1"/>
    <col min="260" max="511" width="8.88671875" style="119"/>
    <col min="512" max="512" width="39.6640625" style="119" customWidth="1"/>
    <col min="513" max="513" width="9.6640625" style="119" customWidth="1"/>
    <col min="514" max="514" width="10" style="119" customWidth="1"/>
    <col min="515" max="515" width="8.88671875" style="119" customWidth="1"/>
    <col min="516" max="767" width="8.88671875" style="119"/>
    <col min="768" max="768" width="39.6640625" style="119" customWidth="1"/>
    <col min="769" max="769" width="9.6640625" style="119" customWidth="1"/>
    <col min="770" max="770" width="10" style="119" customWidth="1"/>
    <col min="771" max="771" width="8.88671875" style="119" customWidth="1"/>
    <col min="772" max="1023" width="8.88671875" style="119"/>
    <col min="1024" max="1024" width="39.6640625" style="119" customWidth="1"/>
    <col min="1025" max="1025" width="9.6640625" style="119" customWidth="1"/>
    <col min="1026" max="1026" width="10" style="119" customWidth="1"/>
    <col min="1027" max="1027" width="8.88671875" style="119" customWidth="1"/>
    <col min="1028" max="1279" width="8.88671875" style="119"/>
    <col min="1280" max="1280" width="39.6640625" style="119" customWidth="1"/>
    <col min="1281" max="1281" width="9.6640625" style="119" customWidth="1"/>
    <col min="1282" max="1282" width="10" style="119" customWidth="1"/>
    <col min="1283" max="1283" width="8.88671875" style="119" customWidth="1"/>
    <col min="1284" max="1535" width="8.88671875" style="119"/>
    <col min="1536" max="1536" width="39.6640625" style="119" customWidth="1"/>
    <col min="1537" max="1537" width="9.6640625" style="119" customWidth="1"/>
    <col min="1538" max="1538" width="10" style="119" customWidth="1"/>
    <col min="1539" max="1539" width="8.88671875" style="119" customWidth="1"/>
    <col min="1540" max="1791" width="8.88671875" style="119"/>
    <col min="1792" max="1792" width="39.6640625" style="119" customWidth="1"/>
    <col min="1793" max="1793" width="9.6640625" style="119" customWidth="1"/>
    <col min="1794" max="1794" width="10" style="119" customWidth="1"/>
    <col min="1795" max="1795" width="8.88671875" style="119" customWidth="1"/>
    <col min="1796" max="2047" width="8.88671875" style="119"/>
    <col min="2048" max="2048" width="39.6640625" style="119" customWidth="1"/>
    <col min="2049" max="2049" width="9.6640625" style="119" customWidth="1"/>
    <col min="2050" max="2050" width="10" style="119" customWidth="1"/>
    <col min="2051" max="2051" width="8.88671875" style="119" customWidth="1"/>
    <col min="2052" max="2303" width="8.88671875" style="119"/>
    <col min="2304" max="2304" width="39.6640625" style="119" customWidth="1"/>
    <col min="2305" max="2305" width="9.6640625" style="119" customWidth="1"/>
    <col min="2306" max="2306" width="10" style="119" customWidth="1"/>
    <col min="2307" max="2307" width="8.88671875" style="119" customWidth="1"/>
    <col min="2308" max="2559" width="8.88671875" style="119"/>
    <col min="2560" max="2560" width="39.6640625" style="119" customWidth="1"/>
    <col min="2561" max="2561" width="9.6640625" style="119" customWidth="1"/>
    <col min="2562" max="2562" width="10" style="119" customWidth="1"/>
    <col min="2563" max="2563" width="8.88671875" style="119" customWidth="1"/>
    <col min="2564" max="2815" width="8.88671875" style="119"/>
    <col min="2816" max="2816" width="39.6640625" style="119" customWidth="1"/>
    <col min="2817" max="2817" width="9.6640625" style="119" customWidth="1"/>
    <col min="2818" max="2818" width="10" style="119" customWidth="1"/>
    <col min="2819" max="2819" width="8.88671875" style="119" customWidth="1"/>
    <col min="2820" max="3071" width="8.88671875" style="119"/>
    <col min="3072" max="3072" width="39.6640625" style="119" customWidth="1"/>
    <col min="3073" max="3073" width="9.6640625" style="119" customWidth="1"/>
    <col min="3074" max="3074" width="10" style="119" customWidth="1"/>
    <col min="3075" max="3075" width="8.88671875" style="119" customWidth="1"/>
    <col min="3076" max="3327" width="8.88671875" style="119"/>
    <col min="3328" max="3328" width="39.6640625" style="119" customWidth="1"/>
    <col min="3329" max="3329" width="9.6640625" style="119" customWidth="1"/>
    <col min="3330" max="3330" width="10" style="119" customWidth="1"/>
    <col min="3331" max="3331" width="8.88671875" style="119" customWidth="1"/>
    <col min="3332" max="3583" width="8.88671875" style="119"/>
    <col min="3584" max="3584" width="39.6640625" style="119" customWidth="1"/>
    <col min="3585" max="3585" width="9.6640625" style="119" customWidth="1"/>
    <col min="3586" max="3586" width="10" style="119" customWidth="1"/>
    <col min="3587" max="3587" width="8.88671875" style="119" customWidth="1"/>
    <col min="3588" max="3839" width="8.88671875" style="119"/>
    <col min="3840" max="3840" width="39.6640625" style="119" customWidth="1"/>
    <col min="3841" max="3841" width="9.6640625" style="119" customWidth="1"/>
    <col min="3842" max="3842" width="10" style="119" customWidth="1"/>
    <col min="3843" max="3843" width="8.88671875" style="119" customWidth="1"/>
    <col min="3844" max="4095" width="8.88671875" style="119"/>
    <col min="4096" max="4096" width="39.6640625" style="119" customWidth="1"/>
    <col min="4097" max="4097" width="9.6640625" style="119" customWidth="1"/>
    <col min="4098" max="4098" width="10" style="119" customWidth="1"/>
    <col min="4099" max="4099" width="8.88671875" style="119" customWidth="1"/>
    <col min="4100" max="4351" width="8.88671875" style="119"/>
    <col min="4352" max="4352" width="39.6640625" style="119" customWidth="1"/>
    <col min="4353" max="4353" width="9.6640625" style="119" customWidth="1"/>
    <col min="4354" max="4354" width="10" style="119" customWidth="1"/>
    <col min="4355" max="4355" width="8.88671875" style="119" customWidth="1"/>
    <col min="4356" max="4607" width="8.88671875" style="119"/>
    <col min="4608" max="4608" width="39.6640625" style="119" customWidth="1"/>
    <col min="4609" max="4609" width="9.6640625" style="119" customWidth="1"/>
    <col min="4610" max="4610" width="10" style="119" customWidth="1"/>
    <col min="4611" max="4611" width="8.88671875" style="119" customWidth="1"/>
    <col min="4612" max="4863" width="8.88671875" style="119"/>
    <col min="4864" max="4864" width="39.6640625" style="119" customWidth="1"/>
    <col min="4865" max="4865" width="9.6640625" style="119" customWidth="1"/>
    <col min="4866" max="4866" width="10" style="119" customWidth="1"/>
    <col min="4867" max="4867" width="8.88671875" style="119" customWidth="1"/>
    <col min="4868" max="5119" width="8.88671875" style="119"/>
    <col min="5120" max="5120" width="39.6640625" style="119" customWidth="1"/>
    <col min="5121" max="5121" width="9.6640625" style="119" customWidth="1"/>
    <col min="5122" max="5122" width="10" style="119" customWidth="1"/>
    <col min="5123" max="5123" width="8.88671875" style="119" customWidth="1"/>
    <col min="5124" max="5375" width="8.88671875" style="119"/>
    <col min="5376" max="5376" width="39.6640625" style="119" customWidth="1"/>
    <col min="5377" max="5377" width="9.6640625" style="119" customWidth="1"/>
    <col min="5378" max="5378" width="10" style="119" customWidth="1"/>
    <col min="5379" max="5379" width="8.88671875" style="119" customWidth="1"/>
    <col min="5380" max="5631" width="8.88671875" style="119"/>
    <col min="5632" max="5632" width="39.6640625" style="119" customWidth="1"/>
    <col min="5633" max="5633" width="9.6640625" style="119" customWidth="1"/>
    <col min="5634" max="5634" width="10" style="119" customWidth="1"/>
    <col min="5635" max="5635" width="8.88671875" style="119" customWidth="1"/>
    <col min="5636" max="5887" width="8.88671875" style="119"/>
    <col min="5888" max="5888" width="39.6640625" style="119" customWidth="1"/>
    <col min="5889" max="5889" width="9.6640625" style="119" customWidth="1"/>
    <col min="5890" max="5890" width="10" style="119" customWidth="1"/>
    <col min="5891" max="5891" width="8.88671875" style="119" customWidth="1"/>
    <col min="5892" max="6143" width="8.88671875" style="119"/>
    <col min="6144" max="6144" width="39.6640625" style="119" customWidth="1"/>
    <col min="6145" max="6145" width="9.6640625" style="119" customWidth="1"/>
    <col min="6146" max="6146" width="10" style="119" customWidth="1"/>
    <col min="6147" max="6147" width="8.88671875" style="119" customWidth="1"/>
    <col min="6148" max="6399" width="8.88671875" style="119"/>
    <col min="6400" max="6400" width="39.6640625" style="119" customWidth="1"/>
    <col min="6401" max="6401" width="9.6640625" style="119" customWidth="1"/>
    <col min="6402" max="6402" width="10" style="119" customWidth="1"/>
    <col min="6403" max="6403" width="8.88671875" style="119" customWidth="1"/>
    <col min="6404" max="6655" width="8.88671875" style="119"/>
    <col min="6656" max="6656" width="39.6640625" style="119" customWidth="1"/>
    <col min="6657" max="6657" width="9.6640625" style="119" customWidth="1"/>
    <col min="6658" max="6658" width="10" style="119" customWidth="1"/>
    <col min="6659" max="6659" width="8.88671875" style="119" customWidth="1"/>
    <col min="6660" max="6911" width="8.88671875" style="119"/>
    <col min="6912" max="6912" width="39.6640625" style="119" customWidth="1"/>
    <col min="6913" max="6913" width="9.6640625" style="119" customWidth="1"/>
    <col min="6914" max="6914" width="10" style="119" customWidth="1"/>
    <col min="6915" max="6915" width="8.88671875" style="119" customWidth="1"/>
    <col min="6916" max="7167" width="8.88671875" style="119"/>
    <col min="7168" max="7168" width="39.6640625" style="119" customWidth="1"/>
    <col min="7169" max="7169" width="9.6640625" style="119" customWidth="1"/>
    <col min="7170" max="7170" width="10" style="119" customWidth="1"/>
    <col min="7171" max="7171" width="8.88671875" style="119" customWidth="1"/>
    <col min="7172" max="7423" width="8.88671875" style="119"/>
    <col min="7424" max="7424" width="39.6640625" style="119" customWidth="1"/>
    <col min="7425" max="7425" width="9.6640625" style="119" customWidth="1"/>
    <col min="7426" max="7426" width="10" style="119" customWidth="1"/>
    <col min="7427" max="7427" width="8.88671875" style="119" customWidth="1"/>
    <col min="7428" max="7679" width="8.88671875" style="119"/>
    <col min="7680" max="7680" width="39.6640625" style="119" customWidth="1"/>
    <col min="7681" max="7681" width="9.6640625" style="119" customWidth="1"/>
    <col min="7682" max="7682" width="10" style="119" customWidth="1"/>
    <col min="7683" max="7683" width="8.88671875" style="119" customWidth="1"/>
    <col min="7684" max="7935" width="8.88671875" style="119"/>
    <col min="7936" max="7936" width="39.6640625" style="119" customWidth="1"/>
    <col min="7937" max="7937" width="9.6640625" style="119" customWidth="1"/>
    <col min="7938" max="7938" width="10" style="119" customWidth="1"/>
    <col min="7939" max="7939" width="8.88671875" style="119" customWidth="1"/>
    <col min="7940" max="8191" width="8.88671875" style="119"/>
    <col min="8192" max="8192" width="39.6640625" style="119" customWidth="1"/>
    <col min="8193" max="8193" width="9.6640625" style="119" customWidth="1"/>
    <col min="8194" max="8194" width="10" style="119" customWidth="1"/>
    <col min="8195" max="8195" width="8.88671875" style="119" customWidth="1"/>
    <col min="8196" max="8447" width="8.88671875" style="119"/>
    <col min="8448" max="8448" width="39.6640625" style="119" customWidth="1"/>
    <col min="8449" max="8449" width="9.6640625" style="119" customWidth="1"/>
    <col min="8450" max="8450" width="10" style="119" customWidth="1"/>
    <col min="8451" max="8451" width="8.88671875" style="119" customWidth="1"/>
    <col min="8452" max="8703" width="8.88671875" style="119"/>
    <col min="8704" max="8704" width="39.6640625" style="119" customWidth="1"/>
    <col min="8705" max="8705" width="9.6640625" style="119" customWidth="1"/>
    <col min="8706" max="8706" width="10" style="119" customWidth="1"/>
    <col min="8707" max="8707" width="8.88671875" style="119" customWidth="1"/>
    <col min="8708" max="8959" width="8.88671875" style="119"/>
    <col min="8960" max="8960" width="39.6640625" style="119" customWidth="1"/>
    <col min="8961" max="8961" width="9.6640625" style="119" customWidth="1"/>
    <col min="8962" max="8962" width="10" style="119" customWidth="1"/>
    <col min="8963" max="8963" width="8.88671875" style="119" customWidth="1"/>
    <col min="8964" max="9215" width="8.88671875" style="119"/>
    <col min="9216" max="9216" width="39.6640625" style="119" customWidth="1"/>
    <col min="9217" max="9217" width="9.6640625" style="119" customWidth="1"/>
    <col min="9218" max="9218" width="10" style="119" customWidth="1"/>
    <col min="9219" max="9219" width="8.88671875" style="119" customWidth="1"/>
    <col min="9220" max="9471" width="8.88671875" style="119"/>
    <col min="9472" max="9472" width="39.6640625" style="119" customWidth="1"/>
    <col min="9473" max="9473" width="9.6640625" style="119" customWidth="1"/>
    <col min="9474" max="9474" width="10" style="119" customWidth="1"/>
    <col min="9475" max="9475" width="8.88671875" style="119" customWidth="1"/>
    <col min="9476" max="9727" width="8.88671875" style="119"/>
    <col min="9728" max="9728" width="39.6640625" style="119" customWidth="1"/>
    <col min="9729" max="9729" width="9.6640625" style="119" customWidth="1"/>
    <col min="9730" max="9730" width="10" style="119" customWidth="1"/>
    <col min="9731" max="9731" width="8.88671875" style="119" customWidth="1"/>
    <col min="9732" max="9983" width="8.88671875" style="119"/>
    <col min="9984" max="9984" width="39.6640625" style="119" customWidth="1"/>
    <col min="9985" max="9985" width="9.6640625" style="119" customWidth="1"/>
    <col min="9986" max="9986" width="10" style="119" customWidth="1"/>
    <col min="9987" max="9987" width="8.88671875" style="119" customWidth="1"/>
    <col min="9988" max="10239" width="8.88671875" style="119"/>
    <col min="10240" max="10240" width="39.6640625" style="119" customWidth="1"/>
    <col min="10241" max="10241" width="9.6640625" style="119" customWidth="1"/>
    <col min="10242" max="10242" width="10" style="119" customWidth="1"/>
    <col min="10243" max="10243" width="8.88671875" style="119" customWidth="1"/>
    <col min="10244" max="10495" width="8.88671875" style="119"/>
    <col min="10496" max="10496" width="39.6640625" style="119" customWidth="1"/>
    <col min="10497" max="10497" width="9.6640625" style="119" customWidth="1"/>
    <col min="10498" max="10498" width="10" style="119" customWidth="1"/>
    <col min="10499" max="10499" width="8.88671875" style="119" customWidth="1"/>
    <col min="10500" max="10751" width="8.88671875" style="119"/>
    <col min="10752" max="10752" width="39.6640625" style="119" customWidth="1"/>
    <col min="10753" max="10753" width="9.6640625" style="119" customWidth="1"/>
    <col min="10754" max="10754" width="10" style="119" customWidth="1"/>
    <col min="10755" max="10755" width="8.88671875" style="119" customWidth="1"/>
    <col min="10756" max="11007" width="8.88671875" style="119"/>
    <col min="11008" max="11008" width="39.6640625" style="119" customWidth="1"/>
    <col min="11009" max="11009" width="9.6640625" style="119" customWidth="1"/>
    <col min="11010" max="11010" width="10" style="119" customWidth="1"/>
    <col min="11011" max="11011" width="8.88671875" style="119" customWidth="1"/>
    <col min="11012" max="11263" width="8.88671875" style="119"/>
    <col min="11264" max="11264" width="39.6640625" style="119" customWidth="1"/>
    <col min="11265" max="11265" width="9.6640625" style="119" customWidth="1"/>
    <col min="11266" max="11266" width="10" style="119" customWidth="1"/>
    <col min="11267" max="11267" width="8.88671875" style="119" customWidth="1"/>
    <col min="11268" max="11519" width="8.88671875" style="119"/>
    <col min="11520" max="11520" width="39.6640625" style="119" customWidth="1"/>
    <col min="11521" max="11521" width="9.6640625" style="119" customWidth="1"/>
    <col min="11522" max="11522" width="10" style="119" customWidth="1"/>
    <col min="11523" max="11523" width="8.88671875" style="119" customWidth="1"/>
    <col min="11524" max="11775" width="8.88671875" style="119"/>
    <col min="11776" max="11776" width="39.6640625" style="119" customWidth="1"/>
    <col min="11777" max="11777" width="9.6640625" style="119" customWidth="1"/>
    <col min="11778" max="11778" width="10" style="119" customWidth="1"/>
    <col min="11779" max="11779" width="8.88671875" style="119" customWidth="1"/>
    <col min="11780" max="12031" width="8.88671875" style="119"/>
    <col min="12032" max="12032" width="39.6640625" style="119" customWidth="1"/>
    <col min="12033" max="12033" width="9.6640625" style="119" customWidth="1"/>
    <col min="12034" max="12034" width="10" style="119" customWidth="1"/>
    <col min="12035" max="12035" width="8.88671875" style="119" customWidth="1"/>
    <col min="12036" max="12287" width="8.88671875" style="119"/>
    <col min="12288" max="12288" width="39.6640625" style="119" customWidth="1"/>
    <col min="12289" max="12289" width="9.6640625" style="119" customWidth="1"/>
    <col min="12290" max="12290" width="10" style="119" customWidth="1"/>
    <col min="12291" max="12291" width="8.88671875" style="119" customWidth="1"/>
    <col min="12292" max="12543" width="8.88671875" style="119"/>
    <col min="12544" max="12544" width="39.6640625" style="119" customWidth="1"/>
    <col min="12545" max="12545" width="9.6640625" style="119" customWidth="1"/>
    <col min="12546" max="12546" width="10" style="119" customWidth="1"/>
    <col min="12547" max="12547" width="8.88671875" style="119" customWidth="1"/>
    <col min="12548" max="12799" width="8.88671875" style="119"/>
    <col min="12800" max="12800" width="39.6640625" style="119" customWidth="1"/>
    <col min="12801" max="12801" width="9.6640625" style="119" customWidth="1"/>
    <col min="12802" max="12802" width="10" style="119" customWidth="1"/>
    <col min="12803" max="12803" width="8.88671875" style="119" customWidth="1"/>
    <col min="12804" max="13055" width="8.88671875" style="119"/>
    <col min="13056" max="13056" width="39.6640625" style="119" customWidth="1"/>
    <col min="13057" max="13057" width="9.6640625" style="119" customWidth="1"/>
    <col min="13058" max="13058" width="10" style="119" customWidth="1"/>
    <col min="13059" max="13059" width="8.88671875" style="119" customWidth="1"/>
    <col min="13060" max="13311" width="8.88671875" style="119"/>
    <col min="13312" max="13312" width="39.6640625" style="119" customWidth="1"/>
    <col min="13313" max="13313" width="9.6640625" style="119" customWidth="1"/>
    <col min="13314" max="13314" width="10" style="119" customWidth="1"/>
    <col min="13315" max="13315" width="8.88671875" style="119" customWidth="1"/>
    <col min="13316" max="13567" width="8.88671875" style="119"/>
    <col min="13568" max="13568" width="39.6640625" style="119" customWidth="1"/>
    <col min="13569" max="13569" width="9.6640625" style="119" customWidth="1"/>
    <col min="13570" max="13570" width="10" style="119" customWidth="1"/>
    <col min="13571" max="13571" width="8.88671875" style="119" customWidth="1"/>
    <col min="13572" max="13823" width="8.88671875" style="119"/>
    <col min="13824" max="13824" width="39.6640625" style="119" customWidth="1"/>
    <col min="13825" max="13825" width="9.6640625" style="119" customWidth="1"/>
    <col min="13826" max="13826" width="10" style="119" customWidth="1"/>
    <col min="13827" max="13827" width="8.88671875" style="119" customWidth="1"/>
    <col min="13828" max="14079" width="8.88671875" style="119"/>
    <col min="14080" max="14080" width="39.6640625" style="119" customWidth="1"/>
    <col min="14081" max="14081" width="9.6640625" style="119" customWidth="1"/>
    <col min="14082" max="14082" width="10" style="119" customWidth="1"/>
    <col min="14083" max="14083" width="8.88671875" style="119" customWidth="1"/>
    <col min="14084" max="14335" width="8.88671875" style="119"/>
    <col min="14336" max="14336" width="39.6640625" style="119" customWidth="1"/>
    <col min="14337" max="14337" width="9.6640625" style="119" customWidth="1"/>
    <col min="14338" max="14338" width="10" style="119" customWidth="1"/>
    <col min="14339" max="14339" width="8.88671875" style="119" customWidth="1"/>
    <col min="14340" max="14591" width="8.88671875" style="119"/>
    <col min="14592" max="14592" width="39.6640625" style="119" customWidth="1"/>
    <col min="14593" max="14593" width="9.6640625" style="119" customWidth="1"/>
    <col min="14594" max="14594" width="10" style="119" customWidth="1"/>
    <col min="14595" max="14595" width="8.88671875" style="119" customWidth="1"/>
    <col min="14596" max="14847" width="8.88671875" style="119"/>
    <col min="14848" max="14848" width="39.6640625" style="119" customWidth="1"/>
    <col min="14849" max="14849" width="9.6640625" style="119" customWidth="1"/>
    <col min="14850" max="14850" width="10" style="119" customWidth="1"/>
    <col min="14851" max="14851" width="8.88671875" style="119" customWidth="1"/>
    <col min="14852" max="15103" width="8.88671875" style="119"/>
    <col min="15104" max="15104" width="39.6640625" style="119" customWidth="1"/>
    <col min="15105" max="15105" width="9.6640625" style="119" customWidth="1"/>
    <col min="15106" max="15106" width="10" style="119" customWidth="1"/>
    <col min="15107" max="15107" width="8.88671875" style="119" customWidth="1"/>
    <col min="15108" max="15359" width="8.88671875" style="119"/>
    <col min="15360" max="15360" width="39.6640625" style="119" customWidth="1"/>
    <col min="15361" max="15361" width="9.6640625" style="119" customWidth="1"/>
    <col min="15362" max="15362" width="10" style="119" customWidth="1"/>
    <col min="15363" max="15363" width="8.88671875" style="119" customWidth="1"/>
    <col min="15364" max="15615" width="8.88671875" style="119"/>
    <col min="15616" max="15616" width="39.6640625" style="119" customWidth="1"/>
    <col min="15617" max="15617" width="9.6640625" style="119" customWidth="1"/>
    <col min="15618" max="15618" width="10" style="119" customWidth="1"/>
    <col min="15619" max="15619" width="8.88671875" style="119" customWidth="1"/>
    <col min="15620" max="15871" width="8.88671875" style="119"/>
    <col min="15872" max="15872" width="39.6640625" style="119" customWidth="1"/>
    <col min="15873" max="15873" width="9.6640625" style="119" customWidth="1"/>
    <col min="15874" max="15874" width="10" style="119" customWidth="1"/>
    <col min="15875" max="15875" width="8.88671875" style="119" customWidth="1"/>
    <col min="15876" max="16127" width="8.88671875" style="119"/>
    <col min="16128" max="16128" width="39.6640625" style="119" customWidth="1"/>
    <col min="16129" max="16129" width="9.6640625" style="119" customWidth="1"/>
    <col min="16130" max="16130" width="10" style="119" customWidth="1"/>
    <col min="16131" max="16131" width="8.88671875" style="119" customWidth="1"/>
    <col min="16132" max="16384" width="8.88671875" style="119"/>
  </cols>
  <sheetData>
    <row r="1" spans="1:32" ht="20.100000000000001" customHeight="1">
      <c r="A1" s="200" t="s">
        <v>757</v>
      </c>
      <c r="B1" s="194"/>
      <c r="C1" s="194"/>
    </row>
    <row r="2" spans="1:32" ht="20.100000000000001" customHeight="1">
      <c r="A2" s="118"/>
      <c r="B2" s="198"/>
      <c r="C2" s="198"/>
    </row>
    <row r="3" spans="1:32" ht="20.100000000000001" customHeight="1">
      <c r="A3" s="115"/>
      <c r="B3" s="196"/>
      <c r="C3" s="206"/>
      <c r="D3" s="206" t="s">
        <v>385</v>
      </c>
    </row>
    <row r="4" spans="1:32" ht="20.100000000000001" customHeight="1">
      <c r="A4" s="114"/>
      <c r="B4" s="1008" t="s">
        <v>659</v>
      </c>
      <c r="C4" s="1008"/>
      <c r="D4" s="376" t="s">
        <v>644</v>
      </c>
    </row>
    <row r="5" spans="1:32" ht="20.100000000000001" customHeight="1">
      <c r="A5" s="113"/>
      <c r="B5" s="372" t="s">
        <v>382</v>
      </c>
      <c r="C5" s="372" t="s">
        <v>316</v>
      </c>
      <c r="D5" s="377" t="s">
        <v>528</v>
      </c>
    </row>
    <row r="6" spans="1:32" ht="20.100000000000001" customHeight="1">
      <c r="A6" s="113"/>
      <c r="B6" s="371" t="s">
        <v>467</v>
      </c>
      <c r="C6" s="371" t="s">
        <v>618</v>
      </c>
      <c r="D6" s="378" t="s">
        <v>460</v>
      </c>
    </row>
    <row r="7" spans="1:32" ht="20.100000000000001" customHeight="1">
      <c r="A7" s="113"/>
      <c r="B7" s="739"/>
      <c r="C7" s="739"/>
    </row>
    <row r="8" spans="1:32" s="125" customFormat="1" ht="20.100000000000001" customHeight="1">
      <c r="A8" s="126" t="s">
        <v>317</v>
      </c>
      <c r="B8" s="381">
        <v>92.263229614545168</v>
      </c>
      <c r="C8" s="382">
        <v>94.139684940139617</v>
      </c>
      <c r="D8" s="745">
        <v>95.131311722078152</v>
      </c>
      <c r="E8" s="117"/>
      <c r="F8" s="374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</row>
    <row r="9" spans="1:32" ht="20.100000000000001" customHeight="1">
      <c r="A9" s="217" t="s">
        <v>329</v>
      </c>
      <c r="B9" s="382">
        <v>100.2908070531594</v>
      </c>
      <c r="C9" s="382">
        <v>98.880515859311629</v>
      </c>
      <c r="D9" s="745">
        <v>100.86972636629588</v>
      </c>
      <c r="E9" s="119"/>
      <c r="F9" s="374"/>
    </row>
    <row r="10" spans="1:32" ht="20.100000000000001" customHeight="1">
      <c r="A10" s="128" t="s">
        <v>330</v>
      </c>
      <c r="B10" s="740">
        <v>92.688069894000805</v>
      </c>
      <c r="C10" s="740">
        <v>94.028252004417283</v>
      </c>
      <c r="D10" s="746">
        <v>97.302195670343949</v>
      </c>
      <c r="E10" s="119"/>
      <c r="F10" s="374"/>
    </row>
    <row r="11" spans="1:32" ht="20.100000000000001" customHeight="1">
      <c r="A11" s="128" t="s">
        <v>331</v>
      </c>
      <c r="B11" s="740">
        <v>100.57078325585056</v>
      </c>
      <c r="C11" s="740">
        <v>99.250241396861995</v>
      </c>
      <c r="D11" s="747">
        <v>100.9787707612799</v>
      </c>
      <c r="E11" s="119"/>
      <c r="F11" s="374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 ht="20.100000000000001" customHeight="1">
      <c r="A12" s="217" t="s">
        <v>332</v>
      </c>
      <c r="B12" s="381">
        <v>100.16820847441737</v>
      </c>
      <c r="C12" s="382">
        <v>99.73808737368195</v>
      </c>
      <c r="D12" s="748">
        <v>100.45658310653552</v>
      </c>
      <c r="E12" s="119"/>
      <c r="F12" s="374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 ht="20.100000000000001" customHeight="1">
      <c r="A13" s="128" t="s">
        <v>333</v>
      </c>
      <c r="B13" s="740">
        <v>100.0515629069364</v>
      </c>
      <c r="C13" s="740">
        <v>99.965219010575282</v>
      </c>
      <c r="D13" s="747">
        <v>100.23281263176395</v>
      </c>
      <c r="E13" s="119"/>
      <c r="F13" s="374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 ht="20.100000000000001" customHeight="1">
      <c r="A14" s="128" t="s">
        <v>334</v>
      </c>
      <c r="B14" s="740">
        <v>100.353189961173</v>
      </c>
      <c r="C14" s="740">
        <v>99.379574774574735</v>
      </c>
      <c r="D14" s="747">
        <v>100.81180499342139</v>
      </c>
      <c r="E14" s="119"/>
      <c r="F14" s="374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 ht="20.100000000000001" customHeight="1">
      <c r="A15" s="217" t="s">
        <v>335</v>
      </c>
      <c r="B15" s="382">
        <v>53.269198343040969</v>
      </c>
      <c r="C15" s="382">
        <v>67.301466164553432</v>
      </c>
      <c r="D15" s="748">
        <v>64.726376477201185</v>
      </c>
      <c r="E15" s="119"/>
      <c r="F15" s="374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32" ht="30" customHeight="1">
      <c r="A16" s="157" t="s">
        <v>336</v>
      </c>
      <c r="B16" s="382">
        <v>100.57018959227632</v>
      </c>
      <c r="C16" s="382">
        <v>99.149850917085061</v>
      </c>
      <c r="D16" s="748">
        <v>101.18336569152824</v>
      </c>
      <c r="E16" s="119"/>
      <c r="F16" s="374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</row>
    <row r="17" spans="1:32" ht="20.100000000000001" customHeight="1">
      <c r="A17" s="143" t="s">
        <v>337</v>
      </c>
      <c r="B17" s="386"/>
      <c r="C17" s="386"/>
      <c r="D17" s="747"/>
      <c r="E17" s="119"/>
      <c r="F17" s="374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32" ht="20.100000000000001" customHeight="1">
      <c r="A18" s="128" t="s">
        <v>338</v>
      </c>
      <c r="B18" s="386">
        <v>100.62932725686365</v>
      </c>
      <c r="C18" s="386">
        <v>99.136922979915923</v>
      </c>
      <c r="D18" s="747">
        <v>101.21642469763148</v>
      </c>
      <c r="E18" s="119"/>
      <c r="F18" s="374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 spans="1:32" ht="20.100000000000001" customHeight="1">
      <c r="A19" s="128" t="s">
        <v>339</v>
      </c>
      <c r="B19" s="386">
        <v>101.39988463812328</v>
      </c>
      <c r="C19" s="386">
        <v>99.577997682129151</v>
      </c>
      <c r="D19" s="747">
        <v>101.6176025935895</v>
      </c>
      <c r="E19" s="119"/>
      <c r="F19" s="374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32" ht="20.100000000000001" customHeight="1">
      <c r="A20" s="158" t="s">
        <v>340</v>
      </c>
      <c r="B20" s="381">
        <v>100.63163118992895</v>
      </c>
      <c r="C20" s="381">
        <v>99.953221161315753</v>
      </c>
      <c r="D20" s="748">
        <v>100.7593207908657</v>
      </c>
      <c r="E20" s="119"/>
      <c r="F20" s="374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</row>
    <row r="21" spans="1:32" ht="20.100000000000001" customHeight="1">
      <c r="A21" s="124"/>
      <c r="B21" s="373"/>
      <c r="C21" s="373"/>
      <c r="D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32" ht="20.100000000000001" customHeight="1">
      <c r="A22" s="124"/>
      <c r="B22" s="373"/>
      <c r="C22" s="373"/>
      <c r="D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</row>
    <row r="23" spans="1:32" ht="20.100000000000001" customHeight="1">
      <c r="A23" s="124"/>
      <c r="B23" s="373"/>
      <c r="C23" s="373"/>
      <c r="D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</row>
    <row r="24" spans="1:32" ht="20.100000000000001" customHeight="1">
      <c r="A24" s="124"/>
      <c r="B24" s="373"/>
      <c r="C24" s="373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</row>
    <row r="25" spans="1:32" ht="20.100000000000001" customHeight="1">
      <c r="A25" s="124"/>
      <c r="B25" s="373"/>
      <c r="C25" s="373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</row>
    <row r="26" spans="1:32" ht="20.100000000000001" customHeight="1">
      <c r="A26" s="123"/>
      <c r="B26" s="739"/>
      <c r="C26" s="73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</row>
    <row r="27" spans="1:32" ht="20.100000000000001" customHeight="1">
      <c r="A27" s="123"/>
      <c r="B27" s="739"/>
      <c r="C27" s="73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</row>
    <row r="28" spans="1:32" ht="20.100000000000001" customHeight="1">
      <c r="A28" s="123"/>
      <c r="B28" s="739"/>
      <c r="C28" s="73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1:32" ht="20.100000000000001" customHeight="1">
      <c r="A29" s="123"/>
      <c r="B29" s="739"/>
      <c r="C29" s="73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</row>
    <row r="30" spans="1:32" ht="20.100000000000001" customHeight="1">
      <c r="A30" s="123"/>
      <c r="B30" s="739"/>
      <c r="C30" s="73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</row>
    <row r="31" spans="1:32" ht="20.100000000000001" customHeight="1">
      <c r="A31" s="122"/>
      <c r="B31" s="739"/>
      <c r="C31" s="73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</row>
    <row r="32" spans="1:32" ht="20.100000000000001" customHeight="1">
      <c r="A32" s="122"/>
      <c r="B32" s="739"/>
      <c r="C32" s="73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</row>
    <row r="33" spans="1:32" ht="20.100000000000001" customHeight="1">
      <c r="A33" s="122"/>
      <c r="B33" s="739"/>
      <c r="C33" s="73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</row>
    <row r="34" spans="1:32" ht="20.100000000000001" customHeight="1">
      <c r="A34" s="122"/>
      <c r="B34" s="739"/>
      <c r="C34" s="73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</row>
    <row r="35" spans="1:32" ht="20.100000000000001" customHeight="1">
      <c r="A35" s="122"/>
      <c r="B35" s="739"/>
      <c r="C35" s="73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</row>
    <row r="36" spans="1:32" ht="20.100000000000001" customHeight="1">
      <c r="A36" s="122"/>
      <c r="B36" s="739"/>
      <c r="C36" s="73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</row>
    <row r="37" spans="1:32" ht="20.100000000000001" customHeight="1">
      <c r="A37" s="122"/>
      <c r="B37" s="739"/>
      <c r="C37" s="73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 spans="1:32" ht="20.100000000000001" customHeight="1">
      <c r="A38" s="122"/>
      <c r="B38" s="739"/>
      <c r="C38" s="73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</row>
    <row r="39" spans="1:32" ht="20.100000000000001" customHeight="1">
      <c r="A39" s="122"/>
      <c r="B39" s="739"/>
      <c r="C39" s="73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</row>
    <row r="40" spans="1:32" ht="20.100000000000001" customHeight="1">
      <c r="A40" s="122"/>
      <c r="B40" s="739"/>
      <c r="C40" s="73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</row>
    <row r="41" spans="1:32" ht="20.100000000000001" customHeight="1">
      <c r="A41" s="122"/>
      <c r="B41" s="739"/>
      <c r="C41" s="73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</row>
    <row r="42" spans="1:32" ht="20.100000000000001" customHeight="1">
      <c r="A42" s="122"/>
      <c r="B42" s="739"/>
      <c r="C42" s="73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</row>
    <row r="43" spans="1:32" ht="20.100000000000001" customHeight="1">
      <c r="A43" s="122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</row>
    <row r="44" spans="1:32" ht="20.100000000000001" customHeight="1">
      <c r="A44" s="122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</row>
    <row r="45" spans="1:32" ht="20.100000000000001" customHeight="1">
      <c r="A45" s="122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</row>
    <row r="46" spans="1:32" ht="20.100000000000001" customHeight="1">
      <c r="A46" s="122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</row>
    <row r="47" spans="1:32" ht="20.100000000000001" customHeight="1">
      <c r="A47" s="122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</row>
    <row r="48" spans="1:32" ht="20.100000000000001" customHeight="1">
      <c r="A48" s="122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</row>
    <row r="49" spans="1:32" ht="20.100000000000001" customHeight="1">
      <c r="A49" s="122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</row>
    <row r="50" spans="1:32" ht="20.100000000000001" customHeight="1">
      <c r="A50" s="122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</row>
    <row r="51" spans="1:32" ht="20.100000000000001" customHeight="1">
      <c r="A51" s="122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</row>
    <row r="52" spans="1:32" ht="20.100000000000001" customHeight="1">
      <c r="A52" s="122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</row>
    <row r="53" spans="1:32" ht="20.100000000000001" customHeight="1">
      <c r="A53" s="122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</row>
    <row r="54" spans="1:32" ht="20.100000000000001" customHeight="1">
      <c r="A54" s="122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</row>
    <row r="55" spans="1:32" ht="20.100000000000001" customHeight="1">
      <c r="A55" s="122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</row>
    <row r="56" spans="1:32" ht="20.100000000000001" customHeight="1">
      <c r="A56" s="122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</row>
    <row r="57" spans="1:32" ht="20.100000000000001" customHeight="1">
      <c r="A57" s="122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</row>
    <row r="58" spans="1:32" ht="20.100000000000001" customHeight="1">
      <c r="A58" s="122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</row>
    <row r="59" spans="1:32" ht="24.95" customHeight="1">
      <c r="A59" s="122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</row>
    <row r="60" spans="1:32" ht="24.95" customHeight="1">
      <c r="A60" s="122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</row>
    <row r="61" spans="1:32" ht="24.95" customHeight="1">
      <c r="A61" s="122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</row>
    <row r="62" spans="1:32" ht="24.95" customHeight="1">
      <c r="A62" s="121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</row>
    <row r="63" spans="1:32" ht="24.95" customHeight="1">
      <c r="A63" s="121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</row>
    <row r="64" spans="1:32" ht="24.95" customHeight="1">
      <c r="A64" s="121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</row>
    <row r="65" spans="1:32" ht="24.95" customHeight="1">
      <c r="A65" s="121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</row>
    <row r="66" spans="1:32" ht="24.95" customHeight="1">
      <c r="A66" s="121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</row>
    <row r="67" spans="1:32" ht="24.95" customHeight="1">
      <c r="A67" s="121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</row>
    <row r="68" spans="1:32" ht="24.95" customHeight="1">
      <c r="A68" s="121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</row>
    <row r="69" spans="1:32" ht="24.95" customHeight="1">
      <c r="A69" s="121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</row>
    <row r="70" spans="1:32" ht="24.95" customHeight="1">
      <c r="A70" s="121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</row>
    <row r="71" spans="1:32" ht="24.95" customHeight="1">
      <c r="A71" s="121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</row>
    <row r="72" spans="1:32" ht="24.95" customHeight="1">
      <c r="A72" s="121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</row>
    <row r="73" spans="1:32" ht="24.95" customHeight="1">
      <c r="A73" s="121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</row>
    <row r="74" spans="1:32" ht="24.95" customHeight="1">
      <c r="A74" s="121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</row>
    <row r="75" spans="1:32" ht="24.95" customHeight="1">
      <c r="A75" s="121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</row>
    <row r="76" spans="1:32" ht="24.95" customHeight="1">
      <c r="A76" s="121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</row>
    <row r="77" spans="1:32" ht="24.95" customHeight="1">
      <c r="A77" s="121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</row>
    <row r="78" spans="1:32" ht="24.95" customHeight="1">
      <c r="A78" s="121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</row>
    <row r="79" spans="1:32" ht="24.95" customHeight="1">
      <c r="A79" s="121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</row>
    <row r="80" spans="1:32" ht="24.95" customHeight="1">
      <c r="A80" s="121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</row>
    <row r="81" spans="1:32" ht="24.95" customHeight="1">
      <c r="A81" s="121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</row>
    <row r="82" spans="1:32" ht="24.95" customHeight="1">
      <c r="A82" s="121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</row>
    <row r="83" spans="1:32" ht="24.95" customHeight="1">
      <c r="A83" s="121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</row>
    <row r="84" spans="1:32" ht="24.95" customHeight="1">
      <c r="A84" s="121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</row>
    <row r="85" spans="1:32" ht="24.95" customHeight="1">
      <c r="A85" s="121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</row>
    <row r="86" spans="1:32" ht="24.95" customHeight="1">
      <c r="A86" s="121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</row>
    <row r="87" spans="1:32" ht="24.95" customHeight="1">
      <c r="A87" s="121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</row>
    <row r="88" spans="1:32" ht="24.95" customHeight="1">
      <c r="A88" s="121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</row>
    <row r="89" spans="1:32" ht="24.95" customHeight="1">
      <c r="A89" s="121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</row>
    <row r="90" spans="1:32" ht="24.95" customHeight="1">
      <c r="A90" s="121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</row>
    <row r="91" spans="1:32" ht="24.95" customHeight="1">
      <c r="A91" s="121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</row>
    <row r="92" spans="1:32" ht="24.95" customHeight="1">
      <c r="A92" s="121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</row>
    <row r="93" spans="1:32" ht="24.95" customHeight="1">
      <c r="A93" s="121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</row>
    <row r="94" spans="1:32" ht="24.95" customHeight="1">
      <c r="A94" s="121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</row>
    <row r="95" spans="1:32" ht="24.95" customHeight="1">
      <c r="A95" s="121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</row>
    <row r="96" spans="1:32" ht="24.95" customHeight="1">
      <c r="A96" s="120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</row>
    <row r="97" spans="1:32" ht="24.95" customHeight="1">
      <c r="A97" s="120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</row>
    <row r="98" spans="1:32" ht="24.95" customHeight="1">
      <c r="A98" s="120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</row>
    <row r="99" spans="1:32" ht="24.95" customHeight="1">
      <c r="A99" s="120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</row>
    <row r="100" spans="1:32" ht="24.95" customHeight="1">
      <c r="A100" s="120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</row>
    <row r="101" spans="1:32" ht="24.95" customHeight="1">
      <c r="A101" s="120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</row>
    <row r="102" spans="1:32" ht="24.95" customHeight="1">
      <c r="A102" s="120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</row>
    <row r="103" spans="1:32" ht="24.95" customHeight="1">
      <c r="A103" s="120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</row>
    <row r="104" spans="1:32" ht="24.95" customHeight="1"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</row>
    <row r="105" spans="1:32" ht="24.95" customHeight="1">
      <c r="A105" s="120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</row>
    <row r="106" spans="1:32" ht="24.95" customHeight="1">
      <c r="A106" s="120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</row>
    <row r="107" spans="1:32" ht="24.95" customHeight="1">
      <c r="A107" s="120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</row>
    <row r="108" spans="1:32" ht="24.95" customHeight="1">
      <c r="A108" s="120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</row>
    <row r="109" spans="1:32" ht="24.95" customHeight="1">
      <c r="A109" s="120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</row>
    <row r="110" spans="1:32" ht="24.95" customHeight="1">
      <c r="A110" s="120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</row>
    <row r="111" spans="1:32" ht="24.95" customHeight="1">
      <c r="A111" s="120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</row>
    <row r="112" spans="1:32" ht="24.95" customHeight="1">
      <c r="A112" s="120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</row>
    <row r="113" spans="1:32" ht="24.95" customHeight="1">
      <c r="A113" s="120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</row>
    <row r="114" spans="1:32" ht="24.95" customHeight="1">
      <c r="A114" s="120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</row>
    <row r="115" spans="1:32" ht="24.95" customHeight="1">
      <c r="A115" s="120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</row>
    <row r="116" spans="1:32" ht="24.95" customHeight="1">
      <c r="A116" s="120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</row>
    <row r="117" spans="1:32" ht="24.95" customHeight="1">
      <c r="A117" s="120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</row>
    <row r="118" spans="1:32" ht="24.95" customHeight="1">
      <c r="A118" s="120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</row>
    <row r="119" spans="1:32" ht="24.95" customHeight="1">
      <c r="A119" s="120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</row>
    <row r="120" spans="1:32" ht="24.95" customHeight="1">
      <c r="A120" s="120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</row>
    <row r="121" spans="1:32" ht="24.95" customHeight="1">
      <c r="A121" s="120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</row>
    <row r="122" spans="1:32" ht="24.95" customHeight="1">
      <c r="A122" s="120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</row>
    <row r="123" spans="1:32" ht="24.95" customHeight="1">
      <c r="A123" s="120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</row>
    <row r="124" spans="1:32" ht="24.95" customHeight="1">
      <c r="A124" s="120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</row>
    <row r="125" spans="1:32" ht="24.95" customHeight="1">
      <c r="A125" s="120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</row>
    <row r="126" spans="1:32" ht="24.95" customHeight="1">
      <c r="A126" s="120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</row>
    <row r="127" spans="1:32" ht="24.95" customHeight="1">
      <c r="A127" s="120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</row>
    <row r="128" spans="1:32" ht="24.95" customHeight="1">
      <c r="A128" s="120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</row>
    <row r="129" spans="1:32" ht="24.95" customHeight="1">
      <c r="A129" s="120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</row>
    <row r="130" spans="1:32" ht="24.95" customHeight="1">
      <c r="A130" s="120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</row>
    <row r="131" spans="1:32" ht="24.95" customHeight="1">
      <c r="A131" s="120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</row>
    <row r="132" spans="1:32" ht="24.95" customHeight="1">
      <c r="A132" s="120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</row>
    <row r="133" spans="1:32" ht="24.95" customHeight="1">
      <c r="A133" s="120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</row>
    <row r="134" spans="1:32" ht="24.95" customHeight="1">
      <c r="A134" s="120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</row>
    <row r="135" spans="1:32" ht="24.95" customHeight="1">
      <c r="A135" s="120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</row>
    <row r="136" spans="1:32" ht="24.95" customHeight="1">
      <c r="A136" s="120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</row>
    <row r="137" spans="1:32" ht="24.95" customHeight="1">
      <c r="A137" s="120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</row>
    <row r="138" spans="1:32" ht="24.95" customHeight="1">
      <c r="A138" s="120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</row>
    <row r="139" spans="1:32" ht="24.95" customHeight="1">
      <c r="A139" s="120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</row>
    <row r="140" spans="1:32" ht="24.95" customHeight="1">
      <c r="A140" s="120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</row>
    <row r="141" spans="1:32" ht="24.95" customHeight="1">
      <c r="A141" s="120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</row>
    <row r="142" spans="1:32" ht="24.95" customHeight="1">
      <c r="A142" s="120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</row>
    <row r="143" spans="1:32" ht="24.95" customHeight="1">
      <c r="A143" s="120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</row>
    <row r="144" spans="1:32" ht="24.95" customHeight="1">
      <c r="A144" s="120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</row>
    <row r="145" spans="1:32" ht="24.95" customHeight="1">
      <c r="A145" s="120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</row>
    <row r="146" spans="1:32" ht="24.95" customHeight="1">
      <c r="A146" s="120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</row>
    <row r="147" spans="1:32" ht="24.95" customHeight="1">
      <c r="A147" s="120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</row>
    <row r="148" spans="1:32" ht="24.95" customHeight="1">
      <c r="A148" s="120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</row>
    <row r="149" spans="1:32" ht="24.95" customHeight="1">
      <c r="A149" s="120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</row>
    <row r="150" spans="1:32" ht="24.95" customHeight="1">
      <c r="A150" s="120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</row>
    <row r="151" spans="1:32" ht="24.95" customHeight="1">
      <c r="A151" s="120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</row>
    <row r="152" spans="1:32" ht="24.95" customHeight="1">
      <c r="A152" s="120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</row>
    <row r="153" spans="1:32" ht="24.95" customHeight="1">
      <c r="A153" s="120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</row>
    <row r="154" spans="1:32" ht="24.95" customHeight="1">
      <c r="A154" s="120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</row>
    <row r="155" spans="1:32" ht="24.95" customHeight="1">
      <c r="A155" s="120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</row>
    <row r="156" spans="1:32" ht="24.95" customHeight="1">
      <c r="A156" s="120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</row>
    <row r="157" spans="1:32" ht="24.95" customHeight="1">
      <c r="A157" s="120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</row>
    <row r="158" spans="1:32" ht="24.95" customHeight="1">
      <c r="A158" s="120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</row>
    <row r="159" spans="1:32" ht="24.95" customHeight="1">
      <c r="A159" s="120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</row>
    <row r="160" spans="1:32" ht="24.95" customHeight="1">
      <c r="A160" s="120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</row>
    <row r="161" spans="1:32" ht="24.95" customHeight="1">
      <c r="A161" s="120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</row>
    <row r="162" spans="1:32" ht="24.95" customHeight="1">
      <c r="A162" s="120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</row>
    <row r="163" spans="1:32" ht="24.95" customHeight="1">
      <c r="A163" s="120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</row>
    <row r="164" spans="1:32" ht="24.95" customHeight="1">
      <c r="A164" s="120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</row>
    <row r="165" spans="1:32" ht="24.95" customHeight="1">
      <c r="A165" s="120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</row>
    <row r="166" spans="1:32" ht="24.95" customHeight="1">
      <c r="A166" s="120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</row>
    <row r="167" spans="1:32" ht="24.95" customHeight="1">
      <c r="A167" s="120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</row>
    <row r="168" spans="1:32" ht="24.95" customHeight="1">
      <c r="A168" s="120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</row>
    <row r="169" spans="1:32" ht="24.95" customHeight="1">
      <c r="A169" s="120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</row>
    <row r="170" spans="1:32" ht="24.95" customHeight="1">
      <c r="A170" s="120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</row>
    <row r="171" spans="1:32" ht="24.95" customHeight="1">
      <c r="A171" s="120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</row>
    <row r="172" spans="1:32" ht="24.95" customHeight="1">
      <c r="A172" s="120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</row>
    <row r="173" spans="1:32" ht="24.95" customHeight="1">
      <c r="A173" s="120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</row>
    <row r="174" spans="1:32" ht="24.95" customHeight="1">
      <c r="A174" s="120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</row>
    <row r="175" spans="1:32" ht="24.95" customHeight="1">
      <c r="A175" s="120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</row>
    <row r="176" spans="1:32" ht="24.95" customHeight="1">
      <c r="A176" s="120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</row>
    <row r="177" spans="1:32" ht="24.95" customHeight="1">
      <c r="A177" s="120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</row>
    <row r="178" spans="1:32" ht="24.95" customHeight="1">
      <c r="A178" s="120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</row>
    <row r="179" spans="1:32" ht="24.95" customHeight="1">
      <c r="A179" s="120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</row>
    <row r="180" spans="1:32" ht="24.95" customHeight="1">
      <c r="A180" s="120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</row>
    <row r="181" spans="1:32" ht="24.95" customHeight="1">
      <c r="A181" s="120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</row>
    <row r="182" spans="1:32" ht="24.95" customHeight="1">
      <c r="A182" s="120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</row>
    <row r="183" spans="1:32" ht="24.95" customHeight="1">
      <c r="A183" s="120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</row>
    <row r="184" spans="1:32" ht="24.95" customHeight="1">
      <c r="A184" s="120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</row>
    <row r="185" spans="1:32" ht="24.95" customHeight="1">
      <c r="A185" s="120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</row>
    <row r="186" spans="1:32" ht="24.95" customHeight="1">
      <c r="A186" s="120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</row>
    <row r="187" spans="1:32" ht="24.95" customHeight="1">
      <c r="A187" s="120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</row>
    <row r="188" spans="1:32" ht="24.95" customHeight="1">
      <c r="A188" s="120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</row>
    <row r="189" spans="1:32" ht="24.95" customHeight="1">
      <c r="A189" s="120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</row>
    <row r="190" spans="1:32" ht="24.95" customHeight="1">
      <c r="A190" s="120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</row>
    <row r="191" spans="1:32" ht="24.95" customHeight="1">
      <c r="A191" s="120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</row>
    <row r="192" spans="1:32" ht="24.95" customHeight="1">
      <c r="A192" s="120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</row>
    <row r="193" spans="1:32" ht="24.95" customHeight="1">
      <c r="A193" s="120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</row>
    <row r="194" spans="1:32" ht="24.95" customHeight="1">
      <c r="A194" s="120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</row>
    <row r="195" spans="1:32" ht="24.95" customHeight="1">
      <c r="A195" s="120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</row>
    <row r="196" spans="1:32" ht="24.95" customHeight="1">
      <c r="A196" s="120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</row>
    <row r="197" spans="1:32" ht="24.95" customHeight="1">
      <c r="A197" s="120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</row>
    <row r="198" spans="1:32" ht="24.95" customHeight="1">
      <c r="A198" s="120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</row>
    <row r="199" spans="1:32" ht="24.95" customHeight="1">
      <c r="A199" s="120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</row>
    <row r="200" spans="1:32" ht="24.95" customHeight="1">
      <c r="A200" s="120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</row>
    <row r="201" spans="1:32" ht="24.95" customHeight="1">
      <c r="A201" s="120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</row>
    <row r="202" spans="1:32" ht="24.95" customHeight="1">
      <c r="A202" s="120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</row>
    <row r="203" spans="1:32" ht="24.95" customHeight="1">
      <c r="A203" s="120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</row>
    <row r="204" spans="1:32" ht="24.95" customHeight="1">
      <c r="A204" s="120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</row>
    <row r="205" spans="1:32" ht="24.95" customHeight="1">
      <c r="A205" s="120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</row>
    <row r="206" spans="1:32" ht="24.95" customHeight="1">
      <c r="A206" s="120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</row>
    <row r="207" spans="1:32" ht="24.95" customHeight="1">
      <c r="A207" s="120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</row>
    <row r="208" spans="1:32" ht="24.95" customHeight="1">
      <c r="A208" s="120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</row>
    <row r="209" spans="1:32" ht="24.95" customHeight="1">
      <c r="A209" s="120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</row>
    <row r="210" spans="1:32" ht="24.95" customHeight="1">
      <c r="A210" s="120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</row>
    <row r="211" spans="1:32" ht="24.95" customHeight="1">
      <c r="A211" s="120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</row>
    <row r="212" spans="1:32" ht="24.95" customHeight="1">
      <c r="A212" s="120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</row>
    <row r="213" spans="1:32" ht="24.95" customHeight="1">
      <c r="A213" s="120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</row>
    <row r="214" spans="1:32" ht="24.95" customHeight="1">
      <c r="A214" s="120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</row>
    <row r="215" spans="1:32" ht="24.95" customHeight="1">
      <c r="A215" s="120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</row>
    <row r="216" spans="1:32" ht="24.95" customHeight="1">
      <c r="A216" s="120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</row>
    <row r="217" spans="1:32" ht="24.95" customHeight="1">
      <c r="A217" s="120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</row>
    <row r="218" spans="1:32" ht="24.95" customHeight="1">
      <c r="A218" s="120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</row>
    <row r="219" spans="1:32" ht="24.95" customHeight="1">
      <c r="A219" s="120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</row>
    <row r="220" spans="1:32" ht="24.95" customHeight="1">
      <c r="A220" s="120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</row>
    <row r="221" spans="1:32" ht="24.95" customHeight="1">
      <c r="A221" s="120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</row>
    <row r="222" spans="1:32" ht="24.95" customHeight="1">
      <c r="A222" s="120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</row>
    <row r="223" spans="1:32" ht="24.95" customHeight="1">
      <c r="A223" s="120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</row>
    <row r="224" spans="1:32" ht="24.95" customHeight="1">
      <c r="A224" s="120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</row>
    <row r="225" spans="1:32" ht="24.95" customHeight="1">
      <c r="A225" s="120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</row>
    <row r="226" spans="1:32" ht="24.95" customHeight="1">
      <c r="A226" s="120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</row>
    <row r="227" spans="1:32" ht="24.95" customHeight="1">
      <c r="A227" s="120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</row>
    <row r="228" spans="1:32" ht="24.95" customHeight="1">
      <c r="A228" s="120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</row>
    <row r="229" spans="1:32" ht="24.95" customHeight="1">
      <c r="A229" s="120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</row>
    <row r="230" spans="1:32" ht="24.95" customHeight="1">
      <c r="A230" s="120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</row>
    <row r="231" spans="1:32" ht="24.95" customHeight="1">
      <c r="A231" s="120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</row>
    <row r="232" spans="1:32" ht="24.95" customHeight="1">
      <c r="A232" s="120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</row>
    <row r="233" spans="1:32" ht="24.95" customHeight="1">
      <c r="A233" s="120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</row>
    <row r="234" spans="1:32" ht="24.95" customHeight="1">
      <c r="A234" s="120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</row>
    <row r="235" spans="1:32" ht="24.95" customHeight="1">
      <c r="A235" s="120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</row>
    <row r="236" spans="1:32" ht="24.95" customHeight="1">
      <c r="A236" s="120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</row>
    <row r="237" spans="1:32" ht="24.95" customHeight="1">
      <c r="A237" s="120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</row>
    <row r="238" spans="1:32" ht="24.95" customHeight="1">
      <c r="A238" s="120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</row>
    <row r="239" spans="1:32" ht="24.95" customHeight="1">
      <c r="A239" s="120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</row>
    <row r="240" spans="1:32" ht="24.95" customHeight="1">
      <c r="A240" s="120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</row>
    <row r="241" spans="1:32" ht="24.95" customHeight="1">
      <c r="A241" s="120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</row>
    <row r="242" spans="1:32" ht="24.95" customHeight="1">
      <c r="A242" s="120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</row>
    <row r="243" spans="1:32" ht="24.95" customHeight="1">
      <c r="A243" s="120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</row>
    <row r="244" spans="1:32" ht="24.95" customHeight="1">
      <c r="A244" s="120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</row>
    <row r="245" spans="1:32" ht="24.95" customHeight="1">
      <c r="A245" s="120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</row>
    <row r="246" spans="1:32" ht="24.95" customHeight="1">
      <c r="A246" s="120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</row>
    <row r="247" spans="1:32" ht="24.95" customHeight="1">
      <c r="A247" s="120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</row>
    <row r="248" spans="1:32" ht="24.95" customHeight="1">
      <c r="A248" s="120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</row>
    <row r="249" spans="1:32" ht="24.95" customHeight="1">
      <c r="A249" s="120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</row>
    <row r="250" spans="1:32" ht="24.95" customHeight="1">
      <c r="A250" s="120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</row>
    <row r="251" spans="1:32" ht="24.95" customHeight="1">
      <c r="A251" s="120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</row>
    <row r="252" spans="1:32" ht="24.95" customHeight="1">
      <c r="A252" s="120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</row>
    <row r="253" spans="1:32" ht="24.95" customHeight="1">
      <c r="A253" s="120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</row>
    <row r="254" spans="1:32" ht="24.95" customHeight="1">
      <c r="A254" s="120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</row>
    <row r="255" spans="1:32" ht="24.95" customHeight="1">
      <c r="A255" s="120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</row>
    <row r="256" spans="1:32" ht="24.95" customHeight="1">
      <c r="A256" s="120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</row>
    <row r="257" spans="1:32" ht="24.95" customHeight="1">
      <c r="A257" s="120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</row>
    <row r="258" spans="1:32" ht="24.95" customHeight="1">
      <c r="A258" s="120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</row>
    <row r="259" spans="1:32" ht="24.95" customHeight="1">
      <c r="A259" s="120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</row>
    <row r="260" spans="1:32" ht="24.95" customHeight="1">
      <c r="A260" s="120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</row>
    <row r="261" spans="1:32" ht="24.95" customHeight="1">
      <c r="A261" s="120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</row>
    <row r="262" spans="1:32" ht="24.95" customHeight="1">
      <c r="A262" s="120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</row>
    <row r="263" spans="1:32" ht="24.95" customHeight="1">
      <c r="A263" s="120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</row>
    <row r="264" spans="1:32" ht="24.95" customHeight="1">
      <c r="A264" s="120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</row>
    <row r="265" spans="1:32" ht="24.95" customHeight="1">
      <c r="A265" s="120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</row>
    <row r="266" spans="1:32" ht="24.95" customHeight="1">
      <c r="A266" s="120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</row>
    <row r="267" spans="1:32" ht="24.95" customHeight="1">
      <c r="A267" s="120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</row>
    <row r="268" spans="1:32" ht="24.95" customHeight="1">
      <c r="A268" s="120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</row>
    <row r="269" spans="1:32" ht="24.95" customHeight="1">
      <c r="A269" s="120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</row>
    <row r="270" spans="1:32" ht="24.95" customHeight="1">
      <c r="A270" s="120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</row>
    <row r="271" spans="1:32" ht="24.95" customHeight="1">
      <c r="A271" s="120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</row>
    <row r="272" spans="1:32" ht="24.95" customHeight="1">
      <c r="A272" s="120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</row>
    <row r="273" spans="1:32" ht="24.95" customHeight="1">
      <c r="A273" s="120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</row>
    <row r="274" spans="1:32" ht="24.95" customHeight="1">
      <c r="A274" s="120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</row>
    <row r="275" spans="1:32" ht="24.95" customHeight="1">
      <c r="A275" s="120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</row>
    <row r="276" spans="1:32" ht="24.95" customHeight="1">
      <c r="A276" s="120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</row>
    <row r="277" spans="1:32" ht="24.95" customHeight="1">
      <c r="A277" s="120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</row>
    <row r="278" spans="1:32" ht="24.95" customHeight="1">
      <c r="A278" s="120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</row>
    <row r="279" spans="1:32" ht="24.95" customHeight="1">
      <c r="A279" s="120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</row>
    <row r="280" spans="1:32" ht="24.95" customHeight="1">
      <c r="A280" s="120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</row>
    <row r="281" spans="1:32" ht="24.95" customHeight="1">
      <c r="A281" s="120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</row>
    <row r="282" spans="1:32" ht="24.95" customHeight="1">
      <c r="A282" s="120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</row>
    <row r="283" spans="1:32" ht="24.95" customHeight="1">
      <c r="A283" s="120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</row>
    <row r="284" spans="1:32" ht="24.95" customHeight="1">
      <c r="A284" s="120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</row>
    <row r="285" spans="1:32" ht="24.95" customHeight="1">
      <c r="A285" s="120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</row>
    <row r="286" spans="1:32" ht="24.95" customHeight="1">
      <c r="A286" s="120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</row>
    <row r="287" spans="1:32" ht="24.95" customHeight="1">
      <c r="A287" s="120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</row>
    <row r="288" spans="1:32" ht="24.95" customHeight="1">
      <c r="A288" s="120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</row>
    <row r="289" spans="1:32" ht="24.95" customHeight="1">
      <c r="A289" s="120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</row>
    <row r="290" spans="1:32" ht="24.95" customHeight="1">
      <c r="A290" s="120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</row>
    <row r="291" spans="1:32" ht="24.95" customHeight="1">
      <c r="A291" s="120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</row>
    <row r="292" spans="1:32" ht="24.95" customHeight="1">
      <c r="A292" s="120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</row>
    <row r="293" spans="1:32" ht="24.95" customHeight="1">
      <c r="A293" s="120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</row>
    <row r="294" spans="1:32" ht="24.95" customHeight="1">
      <c r="A294" s="120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</row>
    <row r="295" spans="1:32" ht="24.95" customHeight="1">
      <c r="A295" s="120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</row>
    <row r="296" spans="1:32" ht="24.95" customHeight="1">
      <c r="A296" s="120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</row>
    <row r="297" spans="1:32" ht="24.95" customHeight="1">
      <c r="A297" s="120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</row>
    <row r="298" spans="1:32" ht="24.95" customHeight="1">
      <c r="A298" s="120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</row>
    <row r="299" spans="1:32" ht="24.95" customHeight="1">
      <c r="A299" s="120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</row>
    <row r="300" spans="1:32" ht="24.95" customHeight="1">
      <c r="A300" s="120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</row>
    <row r="301" spans="1:32" ht="24.95" customHeight="1">
      <c r="A301" s="120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</row>
    <row r="302" spans="1:32" ht="24.95" customHeight="1">
      <c r="A302" s="120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</row>
    <row r="303" spans="1:32" ht="24.95" customHeight="1">
      <c r="A303" s="120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</row>
    <row r="304" spans="1:32" ht="24.95" customHeight="1">
      <c r="A304" s="120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</row>
    <row r="305" spans="1:32" ht="24.95" customHeight="1">
      <c r="A305" s="120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</row>
    <row r="306" spans="1:32" ht="24.95" customHeight="1">
      <c r="A306" s="120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</row>
    <row r="307" spans="1:32" ht="24.95" customHeight="1">
      <c r="A307" s="120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</row>
    <row r="308" spans="1:32" ht="24.95" customHeight="1">
      <c r="A308" s="120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</row>
    <row r="309" spans="1:32" ht="24.95" customHeight="1">
      <c r="A309" s="120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</row>
    <row r="310" spans="1:32" ht="24.95" customHeight="1">
      <c r="A310" s="120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</row>
    <row r="311" spans="1:32" ht="24.95" customHeight="1">
      <c r="A311" s="120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</row>
    <row r="312" spans="1:32" ht="24.95" customHeight="1">
      <c r="A312" s="120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</row>
    <row r="313" spans="1:32" ht="24.95" customHeight="1">
      <c r="A313" s="120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</row>
    <row r="314" spans="1:32" ht="24.95" customHeight="1">
      <c r="A314" s="120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</row>
    <row r="315" spans="1:32" ht="24.95" customHeight="1">
      <c r="A315" s="120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</row>
    <row r="316" spans="1:32" ht="24.95" customHeight="1">
      <c r="A316" s="120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</row>
    <row r="317" spans="1:32" ht="24.95" customHeight="1">
      <c r="A317" s="120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</row>
    <row r="318" spans="1:32" ht="24.95" customHeight="1">
      <c r="A318" s="120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</row>
    <row r="319" spans="1:32" ht="24.95" customHeight="1">
      <c r="A319" s="120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</row>
    <row r="320" spans="1:32" ht="24.95" customHeight="1">
      <c r="A320" s="120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</row>
    <row r="321" spans="1:32" ht="24.95" customHeight="1">
      <c r="A321" s="120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</row>
    <row r="322" spans="1:32" ht="24.95" customHeight="1">
      <c r="A322" s="120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</row>
    <row r="323" spans="1:32" ht="24.95" customHeight="1">
      <c r="A323" s="120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</row>
    <row r="324" spans="1:32" ht="24.95" customHeight="1">
      <c r="A324" s="120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</row>
    <row r="325" spans="1:32" ht="24.95" customHeight="1">
      <c r="A325" s="120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</row>
    <row r="326" spans="1:32" ht="24.95" customHeight="1">
      <c r="A326" s="120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</row>
    <row r="327" spans="1:32" ht="24.95" customHeight="1">
      <c r="A327" s="120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</row>
    <row r="328" spans="1:32" ht="24.95" customHeight="1">
      <c r="A328" s="120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</row>
    <row r="329" spans="1:32" ht="24.95" customHeight="1">
      <c r="A329" s="120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</row>
    <row r="330" spans="1:32" ht="24.95" customHeight="1">
      <c r="A330" s="120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</row>
    <row r="331" spans="1:32" ht="24.95" customHeight="1">
      <c r="A331" s="120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</row>
    <row r="332" spans="1:32" ht="24.95" customHeight="1">
      <c r="A332" s="120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</row>
    <row r="333" spans="1:32" ht="24.95" customHeight="1">
      <c r="A333" s="120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</row>
    <row r="334" spans="1:32" ht="24.95" customHeight="1">
      <c r="A334" s="120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</row>
    <row r="335" spans="1:32" ht="24.95" customHeight="1">
      <c r="A335" s="120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</row>
    <row r="336" spans="1:32" ht="24.95" customHeight="1">
      <c r="A336" s="120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</row>
    <row r="337" spans="1:32" ht="24.95" customHeight="1">
      <c r="A337" s="120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</row>
    <row r="338" spans="1:32" ht="24.95" customHeight="1">
      <c r="A338" s="120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</row>
    <row r="339" spans="1:32" ht="24.95" customHeight="1">
      <c r="A339" s="120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</row>
    <row r="340" spans="1:32" ht="24.95" customHeight="1">
      <c r="A340" s="120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</row>
    <row r="341" spans="1:32" ht="24.95" customHeight="1">
      <c r="A341" s="120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</row>
    <row r="342" spans="1:32" ht="24.95" customHeight="1">
      <c r="A342" s="120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</row>
    <row r="343" spans="1:32" ht="24.95" customHeight="1">
      <c r="A343" s="120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</row>
    <row r="344" spans="1:32" ht="24.95" customHeight="1">
      <c r="A344" s="120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</row>
    <row r="345" spans="1:32" ht="24.95" customHeight="1">
      <c r="A345" s="120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</row>
    <row r="346" spans="1:32" ht="24.95" customHeight="1">
      <c r="A346" s="120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</row>
    <row r="347" spans="1:32" ht="24.95" customHeight="1">
      <c r="A347" s="120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</row>
    <row r="348" spans="1:32" ht="24.95" customHeight="1">
      <c r="A348" s="120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</row>
    <row r="349" spans="1:32" ht="24.95" customHeight="1">
      <c r="A349" s="120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</row>
    <row r="350" spans="1:32" ht="24.95" customHeight="1">
      <c r="A350" s="120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</row>
    <row r="351" spans="1:32" ht="24.95" customHeight="1">
      <c r="A351" s="120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</row>
    <row r="352" spans="1:32" ht="24.95" customHeight="1">
      <c r="A352" s="120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</row>
    <row r="353" spans="1:32" ht="24.95" customHeight="1">
      <c r="A353" s="120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</row>
    <row r="354" spans="1:32" ht="24.95" customHeight="1">
      <c r="A354" s="120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</row>
    <row r="355" spans="1:32" ht="24.95" customHeight="1">
      <c r="A355" s="120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</row>
    <row r="356" spans="1:32" ht="24.95" customHeight="1">
      <c r="A356" s="120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</row>
    <row r="357" spans="1:32" ht="24.95" customHeight="1">
      <c r="A357" s="120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</row>
    <row r="358" spans="1:32" ht="24.95" customHeight="1">
      <c r="A358" s="120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</row>
    <row r="359" spans="1:32" ht="24.95" customHeight="1">
      <c r="A359" s="120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</row>
    <row r="360" spans="1:32" ht="24.95" customHeight="1">
      <c r="A360" s="120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</row>
    <row r="361" spans="1:32" ht="24.95" customHeight="1">
      <c r="A361" s="120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</row>
    <row r="362" spans="1:32" ht="24.95" customHeight="1">
      <c r="A362" s="120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</row>
    <row r="363" spans="1:32" ht="24.95" customHeight="1">
      <c r="A363" s="120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</row>
    <row r="364" spans="1:32" ht="24.95" customHeight="1">
      <c r="A364" s="120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</row>
    <row r="365" spans="1:32" ht="24.95" customHeight="1">
      <c r="A365" s="120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</row>
    <row r="366" spans="1:32" ht="24.95" customHeight="1">
      <c r="A366" s="120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</row>
    <row r="367" spans="1:32" ht="24.95" customHeight="1">
      <c r="A367" s="120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</row>
    <row r="368" spans="1:32" ht="24.95" customHeight="1">
      <c r="A368" s="120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</row>
    <row r="369" spans="1:32" ht="24.95" customHeight="1">
      <c r="A369" s="120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</row>
    <row r="370" spans="1:32" ht="24.95" customHeight="1">
      <c r="A370" s="120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</row>
    <row r="371" spans="1:32" ht="24.95" customHeight="1">
      <c r="A371" s="120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</row>
    <row r="372" spans="1:32" ht="24.95" customHeight="1">
      <c r="A372" s="120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</row>
    <row r="373" spans="1:32" ht="24.95" customHeight="1">
      <c r="A373" s="120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</row>
    <row r="374" spans="1:32" ht="24.95" customHeight="1">
      <c r="A374" s="120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</row>
    <row r="375" spans="1:32" ht="24.95" customHeight="1">
      <c r="A375" s="120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</row>
    <row r="376" spans="1:32" ht="24.95" customHeight="1">
      <c r="A376" s="120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</row>
    <row r="377" spans="1:32" ht="24.95" customHeight="1">
      <c r="A377" s="120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</row>
    <row r="378" spans="1:32" ht="24.95" customHeight="1">
      <c r="A378" s="120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</row>
    <row r="379" spans="1:32" ht="24.95" customHeight="1">
      <c r="A379" s="120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</row>
    <row r="380" spans="1:32" ht="24.95" customHeight="1">
      <c r="A380" s="120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</row>
    <row r="381" spans="1:32" ht="24.95" customHeight="1">
      <c r="A381" s="120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</row>
    <row r="382" spans="1:32" ht="24.95" customHeight="1">
      <c r="A382" s="120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</row>
    <row r="383" spans="1:32" ht="24.95" customHeight="1">
      <c r="A383" s="120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</row>
    <row r="384" spans="1:32" ht="24.95" customHeight="1">
      <c r="A384" s="120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</row>
    <row r="385" spans="1:32" ht="24.95" customHeight="1">
      <c r="A385" s="120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</row>
    <row r="386" spans="1:32" ht="24.95" customHeight="1">
      <c r="A386" s="120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</row>
    <row r="387" spans="1:32" ht="24.95" customHeight="1">
      <c r="A387" s="120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</row>
    <row r="388" spans="1:32" ht="24.95" customHeight="1">
      <c r="A388" s="120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</row>
    <row r="389" spans="1:32" ht="24.95" customHeight="1">
      <c r="A389" s="120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</row>
    <row r="390" spans="1:32" ht="24.95" customHeight="1">
      <c r="A390" s="120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</row>
    <row r="391" spans="1:32" ht="24.95" customHeight="1">
      <c r="A391" s="120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</row>
    <row r="392" spans="1:32" ht="24.95" customHeight="1">
      <c r="A392" s="120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</row>
    <row r="393" spans="1:32" ht="24.95" customHeight="1">
      <c r="A393" s="120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</row>
    <row r="394" spans="1:32" ht="24.95" customHeight="1">
      <c r="A394" s="120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</row>
    <row r="395" spans="1:32" ht="24.95" customHeight="1">
      <c r="A395" s="120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</row>
    <row r="396" spans="1:32" ht="24.95" customHeight="1">
      <c r="A396" s="120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</row>
    <row r="397" spans="1:32" ht="24.95" customHeight="1">
      <c r="A397" s="120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</row>
    <row r="398" spans="1:32" ht="24.95" customHeight="1">
      <c r="A398" s="120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</row>
    <row r="399" spans="1:32" ht="24.95" customHeight="1">
      <c r="A399" s="120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</row>
    <row r="400" spans="1:32" ht="24.95" customHeight="1">
      <c r="A400" s="120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</row>
    <row r="401" spans="1:32" ht="24.95" customHeight="1">
      <c r="A401" s="120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</row>
    <row r="402" spans="1:32" ht="24.95" customHeight="1">
      <c r="A402" s="120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</row>
    <row r="403" spans="1:32" ht="24.95" customHeight="1">
      <c r="A403" s="120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</row>
    <row r="404" spans="1:32" ht="24.95" customHeight="1">
      <c r="A404" s="120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  <c r="AE404" s="119"/>
      <c r="AF404" s="119"/>
    </row>
    <row r="405" spans="1:32" ht="24.95" customHeight="1">
      <c r="A405" s="120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</row>
    <row r="406" spans="1:32" ht="24.95" customHeight="1">
      <c r="A406" s="120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  <c r="AE406" s="119"/>
      <c r="AF406" s="119"/>
    </row>
    <row r="407" spans="1:32" ht="24.95" customHeight="1">
      <c r="A407" s="120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</row>
    <row r="408" spans="1:32" ht="24.95" customHeight="1">
      <c r="A408" s="120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</row>
    <row r="409" spans="1:32" ht="24.95" customHeight="1">
      <c r="A409" s="120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</row>
    <row r="410" spans="1:32" ht="24.95" customHeight="1">
      <c r="A410" s="120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</row>
    <row r="411" spans="1:32" ht="24.95" customHeight="1">
      <c r="A411" s="120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</row>
    <row r="412" spans="1:32" ht="24.95" customHeight="1">
      <c r="A412" s="120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</row>
    <row r="413" spans="1:32" ht="24.95" customHeight="1">
      <c r="A413" s="120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</row>
    <row r="414" spans="1:32" ht="24.95" customHeight="1">
      <c r="A414" s="120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</row>
    <row r="415" spans="1:32" ht="24.95" customHeight="1">
      <c r="A415" s="120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  <c r="AE415" s="119"/>
      <c r="AF415" s="119"/>
    </row>
    <row r="416" spans="1:32" ht="24.95" customHeight="1">
      <c r="A416" s="120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  <c r="AE416" s="119"/>
      <c r="AF416" s="119"/>
    </row>
    <row r="417" spans="1:32" ht="24.95" customHeight="1">
      <c r="A417" s="120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</row>
    <row r="418" spans="1:32" ht="24.95" customHeight="1">
      <c r="A418" s="120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  <c r="AE418" s="119"/>
      <c r="AF418" s="119"/>
    </row>
    <row r="419" spans="1:32" ht="24.95" customHeight="1">
      <c r="A419" s="120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  <c r="AE419" s="119"/>
      <c r="AF419" s="119"/>
    </row>
    <row r="420" spans="1:32" ht="24.95" customHeight="1">
      <c r="A420" s="120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  <c r="AE420" s="119"/>
      <c r="AF420" s="119"/>
    </row>
    <row r="421" spans="1:32" ht="24.95" customHeight="1">
      <c r="A421" s="120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</row>
    <row r="422" spans="1:32" ht="24.95" customHeight="1">
      <c r="A422" s="120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</row>
    <row r="423" spans="1:32" ht="24.95" customHeight="1">
      <c r="A423" s="120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  <c r="AE423" s="119"/>
      <c r="AF423" s="119"/>
    </row>
    <row r="424" spans="1:32" ht="24.95" customHeight="1">
      <c r="A424" s="120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</row>
    <row r="425" spans="1:32" ht="24.95" customHeight="1">
      <c r="A425" s="120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</row>
    <row r="426" spans="1:32" ht="24.95" customHeight="1">
      <c r="A426" s="120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</row>
    <row r="427" spans="1:32" ht="24.95" customHeight="1">
      <c r="A427" s="120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</row>
    <row r="428" spans="1:32" ht="24.95" customHeight="1">
      <c r="A428" s="120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</row>
    <row r="429" spans="1:32" ht="24.95" customHeight="1">
      <c r="A429" s="120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</row>
    <row r="430" spans="1:32" ht="24.95" customHeight="1">
      <c r="A430" s="120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</row>
    <row r="431" spans="1:32" ht="24.95" customHeight="1">
      <c r="A431" s="120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</row>
    <row r="432" spans="1:32" ht="24.95" customHeight="1">
      <c r="A432" s="120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</row>
    <row r="433" spans="1:32" ht="24.95" customHeight="1">
      <c r="A433" s="120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</row>
    <row r="434" spans="1:32" ht="24.95" customHeight="1">
      <c r="A434" s="120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</row>
    <row r="435" spans="1:32" ht="24.95" customHeight="1">
      <c r="A435" s="120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</row>
    <row r="436" spans="1:32" ht="24.95" customHeight="1">
      <c r="A436" s="120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</row>
    <row r="437" spans="1:32" ht="24.95" customHeight="1">
      <c r="A437" s="120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</row>
    <row r="438" spans="1:32" ht="24.95" customHeight="1">
      <c r="A438" s="120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E438" s="119"/>
      <c r="AF438" s="119"/>
    </row>
    <row r="439" spans="1:32" ht="24.95" customHeight="1">
      <c r="A439" s="120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E439" s="119"/>
      <c r="AF439" s="119"/>
    </row>
    <row r="440" spans="1:32" ht="24.95" customHeight="1">
      <c r="A440" s="120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E440" s="119"/>
      <c r="AF440" s="119"/>
    </row>
    <row r="441" spans="1:32" ht="24.95" customHeight="1">
      <c r="A441" s="120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E441" s="119"/>
      <c r="AF441" s="119"/>
    </row>
    <row r="442" spans="1:32" ht="24.95" customHeight="1">
      <c r="A442" s="120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E442" s="119"/>
      <c r="AF442" s="119"/>
    </row>
    <row r="443" spans="1:32" ht="24.95" customHeight="1">
      <c r="A443" s="120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E443" s="119"/>
      <c r="AF443" s="119"/>
    </row>
    <row r="444" spans="1:32" ht="24.95" customHeight="1">
      <c r="A444" s="120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E444" s="119"/>
      <c r="AF444" s="119"/>
    </row>
    <row r="445" spans="1:32" ht="24.95" customHeight="1">
      <c r="A445" s="120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E445" s="119"/>
      <c r="AF445" s="119"/>
    </row>
    <row r="446" spans="1:32" ht="24.95" customHeight="1">
      <c r="A446" s="120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E446" s="119"/>
      <c r="AF446" s="119"/>
    </row>
    <row r="447" spans="1:32" ht="24.95" customHeight="1">
      <c r="A447" s="120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E447" s="119"/>
      <c r="AF447" s="119"/>
    </row>
    <row r="448" spans="1:32" ht="24.95" customHeight="1">
      <c r="A448" s="120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E448" s="119"/>
      <c r="AF448" s="119"/>
    </row>
    <row r="449" spans="1:32" ht="24.95" customHeight="1">
      <c r="A449" s="120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19"/>
      <c r="AE449" s="119"/>
      <c r="AF449" s="119"/>
    </row>
    <row r="450" spans="1:32" ht="24.95" customHeight="1">
      <c r="A450" s="120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19"/>
      <c r="AE450" s="119"/>
      <c r="AF450" s="119"/>
    </row>
    <row r="451" spans="1:32" ht="24.95" customHeight="1">
      <c r="A451" s="120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  <c r="AE451" s="119"/>
      <c r="AF451" s="119"/>
    </row>
    <row r="452" spans="1:32" ht="24.95" customHeight="1">
      <c r="A452" s="120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  <c r="AE452" s="119"/>
      <c r="AF452" s="119"/>
    </row>
    <row r="453" spans="1:32" ht="24.95" customHeight="1">
      <c r="A453" s="120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  <c r="AE453" s="119"/>
      <c r="AF453" s="119"/>
    </row>
    <row r="454" spans="1:32" ht="24.95" customHeight="1">
      <c r="A454" s="120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  <c r="AE454" s="119"/>
      <c r="AF454" s="119"/>
    </row>
    <row r="455" spans="1:32" ht="24.95" customHeight="1">
      <c r="A455" s="120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19"/>
      <c r="AE455" s="119"/>
      <c r="AF455" s="119"/>
    </row>
    <row r="456" spans="1:32" ht="24.95" customHeight="1">
      <c r="A456" s="120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  <c r="AE456" s="119"/>
      <c r="AF456" s="119"/>
    </row>
    <row r="457" spans="1:32" ht="24.95" customHeight="1">
      <c r="A457" s="120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  <c r="AE457" s="119"/>
      <c r="AF457" s="119"/>
    </row>
    <row r="458" spans="1:32" ht="24.95" customHeight="1">
      <c r="A458" s="120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  <c r="AE458" s="119"/>
      <c r="AF458" s="119"/>
    </row>
    <row r="459" spans="1:32" ht="24.95" customHeight="1">
      <c r="A459" s="120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  <c r="AE459" s="119"/>
      <c r="AF459" s="119"/>
    </row>
    <row r="460" spans="1:32" ht="24.95" customHeight="1">
      <c r="A460" s="120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19"/>
      <c r="AE460" s="119"/>
      <c r="AF460" s="119"/>
    </row>
    <row r="461" spans="1:32" ht="24.95" customHeight="1">
      <c r="A461" s="120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  <c r="AE461" s="119"/>
      <c r="AF461" s="119"/>
    </row>
    <row r="462" spans="1:32" ht="24.95" customHeight="1">
      <c r="A462" s="120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19"/>
      <c r="AE462" s="119"/>
      <c r="AF462" s="119"/>
    </row>
    <row r="463" spans="1:32" ht="24.95" customHeight="1">
      <c r="A463" s="120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19"/>
      <c r="AE463" s="119"/>
      <c r="AF463" s="119"/>
    </row>
    <row r="464" spans="1:32" ht="24.95" customHeight="1">
      <c r="A464" s="120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19"/>
      <c r="AE464" s="119"/>
      <c r="AF464" s="119"/>
    </row>
    <row r="465" spans="1:32" ht="24.95" customHeight="1">
      <c r="A465" s="120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19"/>
      <c r="AE465" s="119"/>
      <c r="AF465" s="119"/>
    </row>
    <row r="466" spans="1:32" ht="24.95" customHeight="1">
      <c r="A466" s="120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19"/>
      <c r="AE466" s="119"/>
      <c r="AF466" s="119"/>
    </row>
    <row r="467" spans="1:32" ht="24.95" customHeight="1">
      <c r="A467" s="120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19"/>
      <c r="AE467" s="119"/>
      <c r="AF467" s="119"/>
    </row>
    <row r="468" spans="1:32" ht="24.95" customHeight="1">
      <c r="A468" s="120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19"/>
      <c r="AE468" s="119"/>
      <c r="AF468" s="119"/>
    </row>
    <row r="469" spans="1:32" ht="24.95" customHeight="1">
      <c r="A469" s="120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  <c r="AE469" s="119"/>
      <c r="AF469" s="119"/>
    </row>
    <row r="470" spans="1:32" ht="24.95" customHeight="1">
      <c r="A470" s="120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  <c r="AE470" s="119"/>
      <c r="AF470" s="119"/>
    </row>
    <row r="471" spans="1:32" ht="24.95" customHeight="1">
      <c r="A471" s="120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  <c r="AE471" s="119"/>
      <c r="AF471" s="119"/>
    </row>
    <row r="472" spans="1:32" ht="24.95" customHeight="1">
      <c r="A472" s="120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  <c r="AE472" s="119"/>
      <c r="AF472" s="119"/>
    </row>
    <row r="473" spans="1:32" ht="24.95" customHeight="1">
      <c r="A473" s="120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</row>
    <row r="474" spans="1:32" ht="24.95" customHeight="1">
      <c r="A474" s="120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  <c r="AE474" s="119"/>
      <c r="AF474" s="119"/>
    </row>
    <row r="475" spans="1:32" ht="24.95" customHeight="1">
      <c r="A475" s="120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  <c r="AE475" s="119"/>
      <c r="AF475" s="119"/>
    </row>
    <row r="476" spans="1:32" ht="24.95" customHeight="1">
      <c r="A476" s="120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  <c r="AE476" s="119"/>
      <c r="AF476" s="119"/>
    </row>
    <row r="477" spans="1:32" ht="24.95" customHeight="1">
      <c r="A477" s="120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  <c r="AE477" s="119"/>
      <c r="AF477" s="119"/>
    </row>
    <row r="478" spans="1:32" ht="24.95" customHeight="1">
      <c r="A478" s="120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19"/>
      <c r="AE478" s="119"/>
      <c r="AF478" s="119"/>
    </row>
    <row r="479" spans="1:32" ht="24.95" customHeight="1">
      <c r="A479" s="120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19"/>
      <c r="AE479" s="119"/>
      <c r="AF479" s="119"/>
    </row>
    <row r="480" spans="1:32" ht="24.95" customHeight="1">
      <c r="A480" s="120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19"/>
      <c r="AE480" s="119"/>
      <c r="AF480" s="119"/>
    </row>
    <row r="481" spans="1:32" ht="24.95" customHeight="1">
      <c r="A481" s="120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19"/>
      <c r="AE481" s="119"/>
      <c r="AF481" s="119"/>
    </row>
    <row r="482" spans="1:32" ht="24.95" customHeight="1">
      <c r="A482" s="120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19"/>
      <c r="AE482" s="119"/>
      <c r="AF482" s="119"/>
    </row>
    <row r="483" spans="1:32" ht="24.95" customHeight="1">
      <c r="A483" s="120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19"/>
      <c r="AE483" s="119"/>
      <c r="AF483" s="119"/>
    </row>
    <row r="484" spans="1:32" ht="24.95" customHeight="1">
      <c r="A484" s="120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19"/>
      <c r="AE484" s="119"/>
      <c r="AF484" s="119"/>
    </row>
    <row r="485" spans="1:32" ht="24.95" customHeight="1">
      <c r="A485" s="120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19"/>
      <c r="AE485" s="119"/>
      <c r="AF485" s="119"/>
    </row>
    <row r="486" spans="1:32" ht="24.95" customHeight="1">
      <c r="A486" s="120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19"/>
      <c r="AE486" s="119"/>
      <c r="AF486" s="119"/>
    </row>
    <row r="487" spans="1:32" ht="24.95" customHeight="1">
      <c r="A487" s="120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19"/>
      <c r="AE487" s="119"/>
      <c r="AF487" s="119"/>
    </row>
    <row r="488" spans="1:32" ht="24.95" customHeight="1">
      <c r="A488" s="120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19"/>
      <c r="AE488" s="119"/>
      <c r="AF488" s="119"/>
    </row>
    <row r="489" spans="1:32" ht="24.95" customHeight="1">
      <c r="A489" s="120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19"/>
      <c r="AE489" s="119"/>
      <c r="AF489" s="119"/>
    </row>
    <row r="490" spans="1:32" ht="24.95" customHeight="1">
      <c r="A490" s="120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19"/>
      <c r="AE490" s="119"/>
      <c r="AF490" s="119"/>
    </row>
    <row r="491" spans="1:32" ht="24.95" customHeight="1">
      <c r="A491" s="120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19"/>
      <c r="AE491" s="119"/>
      <c r="AF491" s="119"/>
    </row>
    <row r="492" spans="1:32" ht="24.95" customHeight="1">
      <c r="A492" s="120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19"/>
      <c r="AE492" s="119"/>
      <c r="AF492" s="119"/>
    </row>
    <row r="493" spans="1:32" ht="24.95" customHeight="1">
      <c r="A493" s="120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19"/>
      <c r="AE493" s="119"/>
      <c r="AF493" s="119"/>
    </row>
    <row r="494" spans="1:32" ht="24.95" customHeight="1">
      <c r="A494" s="120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19"/>
      <c r="AE494" s="119"/>
      <c r="AF494" s="119"/>
    </row>
    <row r="495" spans="1:32" ht="24.95" customHeight="1">
      <c r="A495" s="120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19"/>
      <c r="AE495" s="119"/>
      <c r="AF495" s="119"/>
    </row>
    <row r="496" spans="1:32" ht="24.95" customHeight="1">
      <c r="A496" s="120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19"/>
      <c r="AE496" s="119"/>
      <c r="AF496" s="119"/>
    </row>
    <row r="497" spans="1:32" ht="24.95" customHeight="1">
      <c r="A497" s="120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19"/>
      <c r="AE497" s="119"/>
      <c r="AF497" s="119"/>
    </row>
    <row r="498" spans="1:32" ht="24.95" customHeight="1">
      <c r="A498" s="120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19"/>
      <c r="AE498" s="119"/>
      <c r="AF498" s="119"/>
    </row>
    <row r="499" spans="1:32" ht="24.95" customHeight="1">
      <c r="A499" s="120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19"/>
      <c r="AE499" s="119"/>
      <c r="AF499" s="119"/>
    </row>
    <row r="500" spans="1:32" ht="24.95" customHeight="1">
      <c r="A500" s="120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19"/>
      <c r="AE500" s="119"/>
      <c r="AF500" s="119"/>
    </row>
    <row r="501" spans="1:32" ht="24.95" customHeight="1">
      <c r="A501" s="120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19"/>
      <c r="AE501" s="119"/>
      <c r="AF501" s="119"/>
    </row>
    <row r="502" spans="1:32" ht="24.95" customHeight="1">
      <c r="A502" s="120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19"/>
      <c r="AE502" s="119"/>
      <c r="AF502" s="119"/>
    </row>
    <row r="503" spans="1:32" ht="24.95" customHeight="1">
      <c r="A503" s="120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  <c r="AD503" s="119"/>
      <c r="AE503" s="119"/>
      <c r="AF503" s="119"/>
    </row>
    <row r="504" spans="1:32" ht="24.95" customHeight="1">
      <c r="A504" s="120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  <c r="AD504" s="119"/>
      <c r="AE504" s="119"/>
      <c r="AF504" s="119"/>
    </row>
    <row r="505" spans="1:32" ht="24.95" customHeight="1">
      <c r="A505" s="120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  <c r="AD505" s="119"/>
      <c r="AE505" s="119"/>
      <c r="AF505" s="119"/>
    </row>
    <row r="506" spans="1:32" ht="24.95" customHeight="1">
      <c r="A506" s="120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  <c r="AD506" s="119"/>
      <c r="AE506" s="119"/>
      <c r="AF506" s="119"/>
    </row>
    <row r="507" spans="1:32" ht="24.95" customHeight="1">
      <c r="A507" s="120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  <c r="AD507" s="119"/>
      <c r="AE507" s="119"/>
      <c r="AF507" s="119"/>
    </row>
    <row r="508" spans="1:32" ht="24.95" customHeight="1">
      <c r="A508" s="120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  <c r="AD508" s="119"/>
      <c r="AE508" s="119"/>
      <c r="AF508" s="119"/>
    </row>
    <row r="509" spans="1:32" ht="24.95" customHeight="1">
      <c r="A509" s="120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  <c r="AE509" s="119"/>
      <c r="AF509" s="119"/>
    </row>
    <row r="510" spans="1:32" ht="24.95" customHeight="1">
      <c r="A510" s="120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  <c r="AD510" s="119"/>
      <c r="AE510" s="119"/>
      <c r="AF510" s="119"/>
    </row>
    <row r="511" spans="1:32" ht="24.95" customHeight="1">
      <c r="A511" s="120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  <c r="AD511" s="119"/>
      <c r="AE511" s="119"/>
      <c r="AF511" s="119"/>
    </row>
    <row r="512" spans="1:32" ht="24.95" customHeight="1">
      <c r="A512" s="120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  <c r="AD512" s="119"/>
      <c r="AE512" s="119"/>
      <c r="AF512" s="119"/>
    </row>
    <row r="513" spans="1:32" ht="24.95" customHeight="1">
      <c r="A513" s="120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19"/>
      <c r="AE513" s="119"/>
      <c r="AF513" s="119"/>
    </row>
    <row r="514" spans="1:32" ht="24.95" customHeight="1">
      <c r="A514" s="120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  <c r="AD514" s="119"/>
      <c r="AE514" s="119"/>
      <c r="AF514" s="119"/>
    </row>
    <row r="515" spans="1:32" ht="24.95" customHeight="1">
      <c r="A515" s="120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  <c r="AD515" s="119"/>
      <c r="AE515" s="119"/>
      <c r="AF515" s="119"/>
    </row>
    <row r="516" spans="1:32" ht="24.95" customHeight="1">
      <c r="A516" s="120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  <c r="AD516" s="119"/>
      <c r="AE516" s="119"/>
      <c r="AF516" s="119"/>
    </row>
    <row r="517" spans="1:32" ht="24.95" customHeight="1">
      <c r="A517" s="120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  <c r="AD517" s="119"/>
      <c r="AE517" s="119"/>
      <c r="AF517" s="119"/>
    </row>
    <row r="518" spans="1:32" ht="24.95" customHeight="1">
      <c r="A518" s="120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  <c r="AD518" s="119"/>
      <c r="AE518" s="119"/>
      <c r="AF518" s="119"/>
    </row>
    <row r="519" spans="1:32" ht="24.95" customHeight="1">
      <c r="A519" s="120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  <c r="AD519" s="119"/>
      <c r="AE519" s="119"/>
      <c r="AF519" s="119"/>
    </row>
    <row r="520" spans="1:32" ht="24.95" customHeight="1">
      <c r="A520" s="120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  <c r="AD520" s="119"/>
      <c r="AE520" s="119"/>
      <c r="AF520" s="119"/>
    </row>
    <row r="521" spans="1:32" ht="24.95" customHeight="1">
      <c r="A521" s="120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  <c r="AD521" s="119"/>
      <c r="AE521" s="119"/>
      <c r="AF521" s="119"/>
    </row>
    <row r="522" spans="1:32" ht="24.95" customHeight="1">
      <c r="A522" s="120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  <c r="AD522" s="119"/>
      <c r="AE522" s="119"/>
      <c r="AF522" s="119"/>
    </row>
    <row r="523" spans="1:32" ht="24.95" customHeight="1">
      <c r="A523" s="120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  <c r="AD523" s="119"/>
      <c r="AE523" s="119"/>
      <c r="AF523" s="119"/>
    </row>
    <row r="524" spans="1:32" ht="24.95" customHeight="1">
      <c r="A524" s="120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  <c r="AD524" s="119"/>
      <c r="AE524" s="119"/>
      <c r="AF524" s="119"/>
    </row>
    <row r="525" spans="1:32" ht="24.95" customHeight="1">
      <c r="A525" s="120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  <c r="AD525" s="119"/>
      <c r="AE525" s="119"/>
      <c r="AF525" s="119"/>
    </row>
    <row r="526" spans="1:32" ht="24.95" customHeight="1">
      <c r="A526" s="120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19"/>
      <c r="AE526" s="119"/>
      <c r="AF526" s="119"/>
    </row>
    <row r="527" spans="1:32" ht="24.95" customHeight="1">
      <c r="A527" s="120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19"/>
      <c r="AE527" s="119"/>
      <c r="AF527" s="119"/>
    </row>
    <row r="528" spans="1:32" ht="24.95" customHeight="1">
      <c r="A528" s="120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19"/>
      <c r="AE528" s="119"/>
      <c r="AF528" s="119"/>
    </row>
    <row r="529" spans="1:32" ht="24.95" customHeight="1">
      <c r="A529" s="120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  <c r="AE529" s="119"/>
      <c r="AF529" s="119"/>
    </row>
    <row r="530" spans="1:32" ht="24.95" customHeight="1">
      <c r="A530" s="120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19"/>
      <c r="AE530" s="119"/>
      <c r="AF530" s="119"/>
    </row>
    <row r="531" spans="1:32" ht="24.95" customHeight="1">
      <c r="A531" s="120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  <c r="AD531" s="119"/>
      <c r="AE531" s="119"/>
      <c r="AF531" s="119"/>
    </row>
    <row r="532" spans="1:32" ht="24.95" customHeight="1">
      <c r="A532" s="120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  <c r="AD532" s="119"/>
      <c r="AE532" s="119"/>
      <c r="AF532" s="119"/>
    </row>
    <row r="533" spans="1:32" ht="24.95" customHeight="1">
      <c r="A533" s="120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  <c r="AD533" s="119"/>
      <c r="AE533" s="119"/>
      <c r="AF533" s="119"/>
    </row>
    <row r="534" spans="1:32" ht="24.95" customHeight="1">
      <c r="A534" s="120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  <c r="AD534" s="119"/>
      <c r="AE534" s="119"/>
      <c r="AF534" s="119"/>
    </row>
    <row r="535" spans="1:32" ht="24.95" customHeight="1">
      <c r="A535" s="120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  <c r="AD535" s="119"/>
      <c r="AE535" s="119"/>
      <c r="AF535" s="119"/>
    </row>
    <row r="536" spans="1:32" ht="24.95" customHeight="1">
      <c r="A536" s="120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  <c r="AD536" s="119"/>
      <c r="AE536" s="119"/>
      <c r="AF536" s="119"/>
    </row>
    <row r="537" spans="1:32" ht="24.95" customHeight="1">
      <c r="A537" s="120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19"/>
      <c r="AE537" s="119"/>
      <c r="AF537" s="119"/>
    </row>
    <row r="538" spans="1:32" ht="24.95" customHeight="1">
      <c r="A538" s="120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  <c r="AD538" s="119"/>
      <c r="AE538" s="119"/>
      <c r="AF538" s="119"/>
    </row>
    <row r="539" spans="1:32" ht="24.95" customHeight="1">
      <c r="A539" s="120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  <c r="AD539" s="119"/>
      <c r="AE539" s="119"/>
      <c r="AF539" s="119"/>
    </row>
    <row r="540" spans="1:32" ht="24.95" customHeight="1">
      <c r="A540" s="120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19"/>
      <c r="AE540" s="119"/>
      <c r="AF540" s="119"/>
    </row>
    <row r="541" spans="1:32" ht="24.95" customHeight="1">
      <c r="A541" s="120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  <c r="AD541" s="119"/>
      <c r="AE541" s="119"/>
      <c r="AF541" s="119"/>
    </row>
    <row r="542" spans="1:32" ht="24.95" customHeight="1">
      <c r="A542" s="120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  <c r="AD542" s="119"/>
      <c r="AE542" s="119"/>
      <c r="AF542" s="119"/>
    </row>
    <row r="543" spans="1:32" ht="24.95" customHeight="1">
      <c r="A543" s="120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19"/>
      <c r="AE543" s="119"/>
      <c r="AF543" s="119"/>
    </row>
    <row r="544" spans="1:32" ht="24.95" customHeight="1">
      <c r="A544" s="120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  <c r="AD544" s="119"/>
      <c r="AE544" s="119"/>
      <c r="AF544" s="119"/>
    </row>
    <row r="545" spans="1:32" ht="24.95" customHeight="1">
      <c r="A545" s="120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  <c r="AD545" s="119"/>
      <c r="AE545" s="119"/>
      <c r="AF545" s="119"/>
    </row>
    <row r="546" spans="1:32" ht="24.95" customHeight="1">
      <c r="A546" s="120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19"/>
      <c r="AE546" s="119"/>
      <c r="AF546" s="119"/>
    </row>
    <row r="547" spans="1:32" ht="24.95" customHeight="1">
      <c r="A547" s="120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  <c r="AD547" s="119"/>
      <c r="AE547" s="119"/>
      <c r="AF547" s="119"/>
    </row>
    <row r="548" spans="1:32" ht="24.95" customHeight="1">
      <c r="A548" s="120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  <c r="AD548" s="119"/>
      <c r="AE548" s="119"/>
      <c r="AF548" s="119"/>
    </row>
    <row r="549" spans="1:32" ht="24.95" customHeight="1">
      <c r="A549" s="120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19"/>
      <c r="AE549" s="119"/>
      <c r="AF549" s="119"/>
    </row>
    <row r="550" spans="1:32" ht="24.95" customHeight="1">
      <c r="A550" s="120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B550" s="119"/>
      <c r="AC550" s="119"/>
      <c r="AD550" s="119"/>
      <c r="AE550" s="119"/>
      <c r="AF550" s="119"/>
    </row>
    <row r="551" spans="1:32" ht="24.95" customHeight="1">
      <c r="A551" s="120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  <c r="AD551" s="119"/>
      <c r="AE551" s="119"/>
      <c r="AF551" s="119"/>
    </row>
    <row r="552" spans="1:32" ht="24.95" customHeight="1">
      <c r="A552" s="120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B552" s="119"/>
      <c r="AC552" s="119"/>
      <c r="AD552" s="119"/>
      <c r="AE552" s="119"/>
      <c r="AF552" s="119"/>
    </row>
    <row r="553" spans="1:32" ht="24.95" customHeight="1">
      <c r="A553" s="120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B553" s="119"/>
      <c r="AC553" s="119"/>
      <c r="AD553" s="119"/>
      <c r="AE553" s="119"/>
      <c r="AF553" s="119"/>
    </row>
    <row r="554" spans="1:32" ht="24.95" customHeight="1">
      <c r="A554" s="120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B554" s="119"/>
      <c r="AC554" s="119"/>
      <c r="AD554" s="119"/>
      <c r="AE554" s="119"/>
      <c r="AF554" s="119"/>
    </row>
    <row r="555" spans="1:32" ht="24.95" customHeight="1">
      <c r="A555" s="120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B555" s="119"/>
      <c r="AC555" s="119"/>
      <c r="AD555" s="119"/>
      <c r="AE555" s="119"/>
      <c r="AF555" s="119"/>
    </row>
    <row r="556" spans="1:32" ht="24.95" customHeight="1">
      <c r="A556" s="120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B556" s="119"/>
      <c r="AC556" s="119"/>
      <c r="AD556" s="119"/>
      <c r="AE556" s="119"/>
      <c r="AF556" s="119"/>
    </row>
    <row r="557" spans="1:32" ht="24.95" customHeight="1">
      <c r="A557" s="120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B557" s="119"/>
      <c r="AC557" s="119"/>
      <c r="AD557" s="119"/>
      <c r="AE557" s="119"/>
      <c r="AF557" s="119"/>
    </row>
    <row r="558" spans="1:32" ht="24.95" customHeight="1">
      <c r="A558" s="120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B558" s="119"/>
      <c r="AC558" s="119"/>
      <c r="AD558" s="119"/>
      <c r="AE558" s="119"/>
      <c r="AF558" s="119"/>
    </row>
    <row r="559" spans="1:32" ht="24.95" customHeight="1">
      <c r="A559" s="120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  <c r="AD559" s="119"/>
      <c r="AE559" s="119"/>
      <c r="AF559" s="119"/>
    </row>
    <row r="560" spans="1:32" ht="24.95" customHeight="1">
      <c r="A560" s="120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B560" s="119"/>
      <c r="AC560" s="119"/>
      <c r="AD560" s="119"/>
      <c r="AE560" s="119"/>
      <c r="AF560" s="119"/>
    </row>
    <row r="561" spans="1:32" ht="24.95" customHeight="1">
      <c r="A561" s="120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19"/>
      <c r="AE561" s="119"/>
      <c r="AF561" s="119"/>
    </row>
    <row r="562" spans="1:32" ht="24.95" customHeight="1">
      <c r="A562" s="120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B562" s="119"/>
      <c r="AC562" s="119"/>
      <c r="AD562" s="119"/>
      <c r="AE562" s="119"/>
      <c r="AF562" s="119"/>
    </row>
    <row r="563" spans="1:32" ht="24.95" customHeight="1">
      <c r="A563" s="120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B563" s="119"/>
      <c r="AC563" s="119"/>
      <c r="AD563" s="119"/>
      <c r="AE563" s="119"/>
      <c r="AF563" s="119"/>
    </row>
    <row r="564" spans="1:32" ht="24.95" customHeight="1">
      <c r="A564" s="120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B564" s="119"/>
      <c r="AC564" s="119"/>
      <c r="AD564" s="119"/>
      <c r="AE564" s="119"/>
      <c r="AF564" s="119"/>
    </row>
    <row r="565" spans="1:32" ht="24.95" customHeight="1">
      <c r="A565" s="120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B565" s="119"/>
      <c r="AC565" s="119"/>
      <c r="AD565" s="119"/>
      <c r="AE565" s="119"/>
      <c r="AF565" s="119"/>
    </row>
    <row r="566" spans="1:32" ht="24.95" customHeight="1">
      <c r="A566" s="120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B566" s="119"/>
      <c r="AC566" s="119"/>
      <c r="AD566" s="119"/>
      <c r="AE566" s="119"/>
      <c r="AF566" s="119"/>
    </row>
    <row r="567" spans="1:32" ht="24.95" customHeight="1">
      <c r="A567" s="120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B567" s="119"/>
      <c r="AC567" s="119"/>
      <c r="AD567" s="119"/>
      <c r="AE567" s="119"/>
      <c r="AF567" s="119"/>
    </row>
    <row r="568" spans="1:32" ht="24.95" customHeight="1">
      <c r="A568" s="120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B568" s="119"/>
      <c r="AC568" s="119"/>
      <c r="AD568" s="119"/>
      <c r="AE568" s="119"/>
      <c r="AF568" s="119"/>
    </row>
    <row r="569" spans="1:32" ht="24.95" customHeight="1">
      <c r="A569" s="120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B569" s="119"/>
      <c r="AC569" s="119"/>
      <c r="AD569" s="119"/>
      <c r="AE569" s="119"/>
      <c r="AF569" s="119"/>
    </row>
    <row r="570" spans="1:32" ht="24.95" customHeight="1">
      <c r="A570" s="120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B570" s="119"/>
      <c r="AC570" s="119"/>
      <c r="AD570" s="119"/>
      <c r="AE570" s="119"/>
      <c r="AF570" s="119"/>
    </row>
    <row r="571" spans="1:32" ht="24.95" customHeight="1">
      <c r="A571" s="120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B571" s="119"/>
      <c r="AC571" s="119"/>
      <c r="AD571" s="119"/>
      <c r="AE571" s="119"/>
      <c r="AF571" s="119"/>
    </row>
    <row r="572" spans="1:32" ht="24.95" customHeight="1">
      <c r="A572" s="120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B572" s="119"/>
      <c r="AC572" s="119"/>
      <c r="AD572" s="119"/>
      <c r="AE572" s="119"/>
      <c r="AF572" s="119"/>
    </row>
    <row r="573" spans="1:32" ht="24.95" customHeight="1">
      <c r="A573" s="120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B573" s="119"/>
      <c r="AC573" s="119"/>
      <c r="AD573" s="119"/>
      <c r="AE573" s="119"/>
      <c r="AF573" s="119"/>
    </row>
    <row r="574" spans="1:32" ht="24.95" customHeight="1">
      <c r="A574" s="120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B574" s="119"/>
      <c r="AC574" s="119"/>
      <c r="AD574" s="119"/>
      <c r="AE574" s="119"/>
      <c r="AF574" s="119"/>
    </row>
    <row r="575" spans="1:32" ht="24.95" customHeight="1">
      <c r="A575" s="120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B575" s="119"/>
      <c r="AC575" s="119"/>
      <c r="AD575" s="119"/>
      <c r="AE575" s="119"/>
      <c r="AF575" s="119"/>
    </row>
    <row r="576" spans="1:32" ht="24.95" customHeight="1">
      <c r="A576" s="120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B576" s="119"/>
      <c r="AC576" s="119"/>
      <c r="AD576" s="119"/>
      <c r="AE576" s="119"/>
      <c r="AF576" s="119"/>
    </row>
    <row r="577" spans="1:32" ht="24.95" customHeight="1">
      <c r="A577" s="120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B577" s="119"/>
      <c r="AC577" s="119"/>
      <c r="AD577" s="119"/>
      <c r="AE577" s="119"/>
      <c r="AF577" s="119"/>
    </row>
    <row r="578" spans="1:32" ht="24.95" customHeight="1">
      <c r="A578" s="120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B578" s="119"/>
      <c r="AC578" s="119"/>
      <c r="AD578" s="119"/>
      <c r="AE578" s="119"/>
      <c r="AF578" s="119"/>
    </row>
    <row r="579" spans="1:32" ht="24.95" customHeight="1">
      <c r="A579" s="120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B579" s="119"/>
      <c r="AC579" s="119"/>
      <c r="AD579" s="119"/>
      <c r="AE579" s="119"/>
      <c r="AF579" s="119"/>
    </row>
    <row r="580" spans="1:32" ht="24.95" customHeight="1">
      <c r="A580" s="120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  <c r="AD580" s="119"/>
      <c r="AE580" s="119"/>
      <c r="AF580" s="119"/>
    </row>
    <row r="581" spans="1:32" ht="24.95" customHeight="1">
      <c r="A581" s="120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B581" s="119"/>
      <c r="AC581" s="119"/>
      <c r="AD581" s="119"/>
      <c r="AE581" s="119"/>
      <c r="AF581" s="119"/>
    </row>
    <row r="582" spans="1:32" ht="24.95" customHeight="1">
      <c r="A582" s="120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B582" s="119"/>
      <c r="AC582" s="119"/>
      <c r="AD582" s="119"/>
      <c r="AE582" s="119"/>
      <c r="AF582" s="119"/>
    </row>
    <row r="583" spans="1:32" ht="24.95" customHeight="1">
      <c r="A583" s="120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B583" s="119"/>
      <c r="AC583" s="119"/>
      <c r="AD583" s="119"/>
      <c r="AE583" s="119"/>
      <c r="AF583" s="119"/>
    </row>
    <row r="584" spans="1:32" ht="24.95" customHeight="1">
      <c r="A584" s="120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B584" s="119"/>
      <c r="AC584" s="119"/>
      <c r="AD584" s="119"/>
      <c r="AE584" s="119"/>
      <c r="AF584" s="119"/>
    </row>
    <row r="585" spans="1:32" ht="24.95" customHeight="1">
      <c r="A585" s="120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B585" s="119"/>
      <c r="AC585" s="119"/>
      <c r="AD585" s="119"/>
      <c r="AE585" s="119"/>
      <c r="AF585" s="119"/>
    </row>
    <row r="586" spans="1:32" ht="24.95" customHeight="1">
      <c r="A586" s="120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B586" s="119"/>
      <c r="AC586" s="119"/>
      <c r="AD586" s="119"/>
      <c r="AE586" s="119"/>
      <c r="AF586" s="119"/>
    </row>
    <row r="587" spans="1:32" ht="24.95" customHeight="1">
      <c r="A587" s="120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  <c r="AD587" s="119"/>
      <c r="AE587" s="119"/>
      <c r="AF587" s="119"/>
    </row>
    <row r="588" spans="1:32" ht="24.95" customHeight="1">
      <c r="A588" s="120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B588" s="119"/>
      <c r="AC588" s="119"/>
      <c r="AD588" s="119"/>
      <c r="AE588" s="119"/>
      <c r="AF588" s="119"/>
    </row>
    <row r="589" spans="1:32" ht="24.95" customHeight="1">
      <c r="A589" s="120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B589" s="119"/>
      <c r="AC589" s="119"/>
      <c r="AD589" s="119"/>
      <c r="AE589" s="119"/>
      <c r="AF589" s="119"/>
    </row>
    <row r="590" spans="1:32" ht="24.95" customHeight="1">
      <c r="A590" s="120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B590" s="119"/>
      <c r="AC590" s="119"/>
      <c r="AD590" s="119"/>
      <c r="AE590" s="119"/>
      <c r="AF590" s="119"/>
    </row>
    <row r="591" spans="1:32" ht="24.95" customHeight="1">
      <c r="A591" s="120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B591" s="119"/>
      <c r="AC591" s="119"/>
      <c r="AD591" s="119"/>
      <c r="AE591" s="119"/>
      <c r="AF591" s="119"/>
    </row>
    <row r="592" spans="1:32" ht="24.95" customHeight="1">
      <c r="A592" s="120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B592" s="119"/>
      <c r="AC592" s="119"/>
      <c r="AD592" s="119"/>
      <c r="AE592" s="119"/>
      <c r="AF592" s="119"/>
    </row>
    <row r="593" spans="1:32" ht="24.95" customHeight="1">
      <c r="A593" s="120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B593" s="119"/>
      <c r="AC593" s="119"/>
      <c r="AD593" s="119"/>
      <c r="AE593" s="119"/>
      <c r="AF593" s="119"/>
    </row>
    <row r="594" spans="1:32" ht="24.95" customHeight="1">
      <c r="A594" s="120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B594" s="119"/>
      <c r="AC594" s="119"/>
      <c r="AD594" s="119"/>
      <c r="AE594" s="119"/>
      <c r="AF594" s="119"/>
    </row>
    <row r="595" spans="1:32" ht="24.95" customHeight="1">
      <c r="A595" s="120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B595" s="119"/>
      <c r="AC595" s="119"/>
      <c r="AD595" s="119"/>
      <c r="AE595" s="119"/>
      <c r="AF595" s="119"/>
    </row>
    <row r="596" spans="1:32" ht="24.95" customHeight="1">
      <c r="A596" s="120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B596" s="119"/>
      <c r="AC596" s="119"/>
      <c r="AD596" s="119"/>
      <c r="AE596" s="119"/>
      <c r="AF596" s="119"/>
    </row>
    <row r="597" spans="1:32" ht="24.95" customHeight="1">
      <c r="A597" s="120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  <c r="AD597" s="119"/>
      <c r="AE597" s="119"/>
      <c r="AF597" s="119"/>
    </row>
    <row r="598" spans="1:32" ht="24.95" customHeight="1">
      <c r="A598" s="120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B598" s="119"/>
      <c r="AC598" s="119"/>
      <c r="AD598" s="119"/>
      <c r="AE598" s="119"/>
      <c r="AF598" s="119"/>
    </row>
    <row r="599" spans="1:32" ht="24.95" customHeight="1">
      <c r="A599" s="120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B599" s="119"/>
      <c r="AC599" s="119"/>
      <c r="AD599" s="119"/>
      <c r="AE599" s="119"/>
      <c r="AF599" s="119"/>
    </row>
    <row r="600" spans="1:32" ht="24.95" customHeight="1">
      <c r="A600" s="120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  <c r="AD600" s="119"/>
      <c r="AE600" s="119"/>
      <c r="AF600" s="119"/>
    </row>
    <row r="601" spans="1:32" ht="24.95" customHeight="1">
      <c r="A601" s="120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B601" s="119"/>
      <c r="AC601" s="119"/>
      <c r="AD601" s="119"/>
      <c r="AE601" s="119"/>
      <c r="AF601" s="119"/>
    </row>
    <row r="602" spans="1:32" ht="24.95" customHeight="1">
      <c r="A602" s="120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B602" s="119"/>
      <c r="AC602" s="119"/>
      <c r="AD602" s="119"/>
      <c r="AE602" s="119"/>
      <c r="AF602" s="119"/>
    </row>
    <row r="603" spans="1:32" ht="24.95" customHeight="1">
      <c r="A603" s="120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B603" s="119"/>
      <c r="AC603" s="119"/>
      <c r="AD603" s="119"/>
      <c r="AE603" s="119"/>
      <c r="AF603" s="119"/>
    </row>
    <row r="604" spans="1:32" ht="24.95" customHeight="1">
      <c r="A604" s="120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B604" s="119"/>
      <c r="AC604" s="119"/>
      <c r="AD604" s="119"/>
      <c r="AE604" s="119"/>
      <c r="AF604" s="119"/>
    </row>
    <row r="605" spans="1:32" ht="24.95" customHeight="1">
      <c r="A605" s="120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B605" s="119"/>
      <c r="AC605" s="119"/>
      <c r="AD605" s="119"/>
      <c r="AE605" s="119"/>
      <c r="AF605" s="119"/>
    </row>
    <row r="606" spans="1:32" ht="24.95" customHeight="1">
      <c r="A606" s="120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119"/>
      <c r="AD606" s="119"/>
      <c r="AE606" s="119"/>
      <c r="AF606" s="119"/>
    </row>
    <row r="607" spans="1:32" ht="24.95" customHeight="1">
      <c r="A607" s="120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B607" s="119"/>
      <c r="AC607" s="119"/>
      <c r="AD607" s="119"/>
      <c r="AE607" s="119"/>
      <c r="AF607" s="119"/>
    </row>
    <row r="608" spans="1:32" ht="24.95" customHeight="1">
      <c r="A608" s="120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B608" s="119"/>
      <c r="AC608" s="119"/>
      <c r="AD608" s="119"/>
      <c r="AE608" s="119"/>
      <c r="AF608" s="119"/>
    </row>
    <row r="609" spans="1:32" ht="24.95" customHeight="1">
      <c r="A609" s="120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B609" s="119"/>
      <c r="AC609" s="119"/>
      <c r="AD609" s="119"/>
      <c r="AE609" s="119"/>
      <c r="AF609" s="119"/>
    </row>
    <row r="610" spans="1:32" ht="24.95" customHeight="1">
      <c r="A610" s="120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B610" s="119"/>
      <c r="AC610" s="119"/>
      <c r="AD610" s="119"/>
      <c r="AE610" s="119"/>
      <c r="AF610" s="119"/>
    </row>
    <row r="611" spans="1:32" ht="24.95" customHeight="1">
      <c r="A611" s="120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B611" s="119"/>
      <c r="AC611" s="119"/>
      <c r="AD611" s="119"/>
      <c r="AE611" s="119"/>
      <c r="AF611" s="119"/>
    </row>
    <row r="612" spans="1:32" ht="24.95" customHeight="1">
      <c r="A612" s="120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B612" s="119"/>
      <c r="AC612" s="119"/>
      <c r="AD612" s="119"/>
      <c r="AE612" s="119"/>
      <c r="AF612" s="119"/>
    </row>
    <row r="613" spans="1:32" ht="24.95" customHeight="1">
      <c r="A613" s="120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B613" s="119"/>
      <c r="AC613" s="119"/>
      <c r="AD613" s="119"/>
      <c r="AE613" s="119"/>
      <c r="AF613" s="119"/>
    </row>
    <row r="614" spans="1:32" ht="24.95" customHeight="1">
      <c r="A614" s="120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B614" s="119"/>
      <c r="AC614" s="119"/>
      <c r="AD614" s="119"/>
      <c r="AE614" s="119"/>
      <c r="AF614" s="119"/>
    </row>
    <row r="615" spans="1:32" ht="24.95" customHeight="1">
      <c r="A615" s="120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B615" s="119"/>
      <c r="AC615" s="119"/>
      <c r="AD615" s="119"/>
      <c r="AE615" s="119"/>
      <c r="AF615" s="119"/>
    </row>
    <row r="616" spans="1:32" ht="24.95" customHeight="1">
      <c r="A616" s="120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B616" s="119"/>
      <c r="AC616" s="119"/>
      <c r="AD616" s="119"/>
      <c r="AE616" s="119"/>
      <c r="AF616" s="119"/>
    </row>
    <row r="617" spans="1:32" ht="24.95" customHeight="1">
      <c r="A617" s="120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B617" s="119"/>
      <c r="AC617" s="119"/>
      <c r="AD617" s="119"/>
      <c r="AE617" s="119"/>
      <c r="AF617" s="119"/>
    </row>
    <row r="618" spans="1:32" ht="24.95" customHeight="1">
      <c r="A618" s="120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B618" s="119"/>
      <c r="AC618" s="119"/>
      <c r="AD618" s="119"/>
      <c r="AE618" s="119"/>
      <c r="AF618" s="119"/>
    </row>
    <row r="619" spans="1:32" ht="24.95" customHeight="1">
      <c r="A619" s="120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B619" s="119"/>
      <c r="AC619" s="119"/>
      <c r="AD619" s="119"/>
      <c r="AE619" s="119"/>
      <c r="AF619" s="119"/>
    </row>
    <row r="620" spans="1:32" ht="24.95" customHeight="1">
      <c r="A620" s="120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B620" s="119"/>
      <c r="AC620" s="119"/>
      <c r="AD620" s="119"/>
      <c r="AE620" s="119"/>
      <c r="AF620" s="119"/>
    </row>
    <row r="621" spans="1:32" ht="24.95" customHeight="1">
      <c r="A621" s="120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B621" s="119"/>
      <c r="AC621" s="119"/>
      <c r="AD621" s="119"/>
      <c r="AE621" s="119"/>
      <c r="AF621" s="119"/>
    </row>
    <row r="622" spans="1:32" ht="24.95" customHeight="1">
      <c r="A622" s="120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B622" s="119"/>
      <c r="AC622" s="119"/>
      <c r="AD622" s="119"/>
      <c r="AE622" s="119"/>
      <c r="AF622" s="119"/>
    </row>
    <row r="623" spans="1:32" ht="24.95" customHeight="1">
      <c r="A623" s="120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  <c r="AD623" s="119"/>
      <c r="AE623" s="119"/>
      <c r="AF623" s="119"/>
    </row>
    <row r="624" spans="1:32" ht="24.95" customHeight="1">
      <c r="A624" s="120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B624" s="119"/>
      <c r="AC624" s="119"/>
      <c r="AD624" s="119"/>
      <c r="AE624" s="119"/>
      <c r="AF624" s="119"/>
    </row>
    <row r="625" spans="1:32" ht="24.95" customHeight="1">
      <c r="A625" s="120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B625" s="119"/>
      <c r="AC625" s="119"/>
      <c r="AD625" s="119"/>
      <c r="AE625" s="119"/>
      <c r="AF625" s="119"/>
    </row>
    <row r="626" spans="1:32" ht="24.95" customHeight="1">
      <c r="A626" s="120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B626" s="119"/>
      <c r="AC626" s="119"/>
      <c r="AD626" s="119"/>
      <c r="AE626" s="119"/>
      <c r="AF626" s="119"/>
    </row>
    <row r="627" spans="1:32" ht="24.95" customHeight="1">
      <c r="A627" s="120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B627" s="119"/>
      <c r="AC627" s="119"/>
      <c r="AD627" s="119"/>
      <c r="AE627" s="119"/>
      <c r="AF627" s="119"/>
    </row>
    <row r="628" spans="1:32" ht="24.95" customHeight="1">
      <c r="A628" s="120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B628" s="119"/>
      <c r="AC628" s="119"/>
      <c r="AD628" s="119"/>
      <c r="AE628" s="119"/>
      <c r="AF628" s="119"/>
    </row>
    <row r="629" spans="1:32" ht="24.95" customHeight="1">
      <c r="A629" s="120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B629" s="119"/>
      <c r="AC629" s="119"/>
      <c r="AD629" s="119"/>
      <c r="AE629" s="119"/>
      <c r="AF629" s="119"/>
    </row>
    <row r="630" spans="1:32" ht="24.95" customHeight="1">
      <c r="A630" s="120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B630" s="119"/>
      <c r="AC630" s="119"/>
      <c r="AD630" s="119"/>
      <c r="AE630" s="119"/>
      <c r="AF630" s="119"/>
    </row>
    <row r="631" spans="1:32" ht="24.95" customHeight="1">
      <c r="A631" s="120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B631" s="119"/>
      <c r="AC631" s="119"/>
      <c r="AD631" s="119"/>
      <c r="AE631" s="119"/>
      <c r="AF631" s="119"/>
    </row>
    <row r="632" spans="1:32" ht="24.95" customHeight="1">
      <c r="A632" s="120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B632" s="119"/>
      <c r="AC632" s="119"/>
      <c r="AD632" s="119"/>
      <c r="AE632" s="119"/>
      <c r="AF632" s="119"/>
    </row>
    <row r="633" spans="1:32" ht="24.95" customHeight="1">
      <c r="A633" s="120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B633" s="119"/>
      <c r="AC633" s="119"/>
      <c r="AD633" s="119"/>
      <c r="AE633" s="119"/>
      <c r="AF633" s="119"/>
    </row>
    <row r="634" spans="1:32" ht="24.95" customHeight="1">
      <c r="A634" s="120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B634" s="119"/>
      <c r="AC634" s="119"/>
      <c r="AD634" s="119"/>
      <c r="AE634" s="119"/>
      <c r="AF634" s="119"/>
    </row>
    <row r="635" spans="1:32" ht="24.95" customHeight="1">
      <c r="A635" s="120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B635" s="119"/>
      <c r="AC635" s="119"/>
      <c r="AD635" s="119"/>
      <c r="AE635" s="119"/>
      <c r="AF635" s="119"/>
    </row>
    <row r="636" spans="1:32" ht="24.95" customHeight="1">
      <c r="A636" s="120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B636" s="119"/>
      <c r="AC636" s="119"/>
      <c r="AD636" s="119"/>
      <c r="AE636" s="119"/>
      <c r="AF636" s="119"/>
    </row>
    <row r="637" spans="1:32" ht="24.95" customHeight="1">
      <c r="A637" s="120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B637" s="119"/>
      <c r="AC637" s="119"/>
      <c r="AD637" s="119"/>
      <c r="AE637" s="119"/>
      <c r="AF637" s="119"/>
    </row>
    <row r="638" spans="1:32" ht="24.95" customHeight="1">
      <c r="A638" s="120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B638" s="119"/>
      <c r="AC638" s="119"/>
      <c r="AD638" s="119"/>
      <c r="AE638" s="119"/>
      <c r="AF638" s="119"/>
    </row>
    <row r="639" spans="1:32" ht="24.95" customHeight="1">
      <c r="A639" s="120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B639" s="119"/>
      <c r="AC639" s="119"/>
      <c r="AD639" s="119"/>
      <c r="AE639" s="119"/>
      <c r="AF639" s="119"/>
    </row>
    <row r="640" spans="1:32" ht="24.95" customHeight="1">
      <c r="A640" s="120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B640" s="119"/>
      <c r="AC640" s="119"/>
      <c r="AD640" s="119"/>
      <c r="AE640" s="119"/>
      <c r="AF640" s="119"/>
    </row>
    <row r="641" spans="1:32" ht="24.95" customHeight="1">
      <c r="A641" s="120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B641" s="119"/>
      <c r="AC641" s="119"/>
      <c r="AD641" s="119"/>
      <c r="AE641" s="119"/>
      <c r="AF641" s="119"/>
    </row>
    <row r="642" spans="1:32" ht="24.95" customHeight="1">
      <c r="A642" s="120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B642" s="119"/>
      <c r="AC642" s="119"/>
      <c r="AD642" s="119"/>
      <c r="AE642" s="119"/>
      <c r="AF642" s="119"/>
    </row>
    <row r="643" spans="1:32" ht="24.95" customHeight="1">
      <c r="A643" s="120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B643" s="119"/>
      <c r="AC643" s="119"/>
      <c r="AD643" s="119"/>
      <c r="AE643" s="119"/>
      <c r="AF643" s="119"/>
    </row>
    <row r="644" spans="1:32" ht="24.95" customHeight="1">
      <c r="A644" s="120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B644" s="119"/>
      <c r="AC644" s="119"/>
      <c r="AD644" s="119"/>
      <c r="AE644" s="119"/>
      <c r="AF644" s="119"/>
    </row>
    <row r="645" spans="1:32" ht="24.95" customHeight="1">
      <c r="A645" s="120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B645" s="119"/>
      <c r="AC645" s="119"/>
      <c r="AD645" s="119"/>
      <c r="AE645" s="119"/>
      <c r="AF645" s="119"/>
    </row>
    <row r="646" spans="1:32" ht="24.95" customHeight="1">
      <c r="A646" s="120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B646" s="119"/>
      <c r="AC646" s="119"/>
      <c r="AD646" s="119"/>
      <c r="AE646" s="119"/>
      <c r="AF646" s="119"/>
    </row>
    <row r="647" spans="1:32" ht="24.95" customHeight="1">
      <c r="A647" s="120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B647" s="119"/>
      <c r="AC647" s="119"/>
      <c r="AD647" s="119"/>
      <c r="AE647" s="119"/>
      <c r="AF647" s="119"/>
    </row>
    <row r="648" spans="1:32" ht="24.95" customHeight="1">
      <c r="A648" s="120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B648" s="119"/>
      <c r="AC648" s="119"/>
      <c r="AD648" s="119"/>
      <c r="AE648" s="119"/>
      <c r="AF648" s="119"/>
    </row>
    <row r="649" spans="1:32" ht="24.95" customHeight="1">
      <c r="A649" s="120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B649" s="119"/>
      <c r="AC649" s="119"/>
      <c r="AD649" s="119"/>
      <c r="AE649" s="119"/>
      <c r="AF649" s="119"/>
    </row>
    <row r="650" spans="1:32" ht="24.95" customHeight="1">
      <c r="A650" s="120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B650" s="119"/>
      <c r="AC650" s="119"/>
      <c r="AD650" s="119"/>
      <c r="AE650" s="119"/>
      <c r="AF650" s="119"/>
    </row>
    <row r="651" spans="1:32" ht="24.95" customHeight="1">
      <c r="A651" s="120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B651" s="119"/>
      <c r="AC651" s="119"/>
      <c r="AD651" s="119"/>
      <c r="AE651" s="119"/>
      <c r="AF651" s="119"/>
    </row>
    <row r="652" spans="1:32" ht="24.95" customHeight="1">
      <c r="A652" s="120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B652" s="119"/>
      <c r="AC652" s="119"/>
      <c r="AD652" s="119"/>
      <c r="AE652" s="119"/>
      <c r="AF652" s="119"/>
    </row>
    <row r="653" spans="1:32" ht="24.95" customHeight="1">
      <c r="A653" s="120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B653" s="119"/>
      <c r="AC653" s="119"/>
      <c r="AD653" s="119"/>
      <c r="AE653" s="119"/>
      <c r="AF653" s="119"/>
    </row>
    <row r="654" spans="1:32" ht="24.95" customHeight="1">
      <c r="A654" s="120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B654" s="119"/>
      <c r="AC654" s="119"/>
      <c r="AD654" s="119"/>
      <c r="AE654" s="119"/>
      <c r="AF654" s="119"/>
    </row>
    <row r="655" spans="1:32" ht="24.95" customHeight="1">
      <c r="A655" s="120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B655" s="119"/>
      <c r="AC655" s="119"/>
      <c r="AD655" s="119"/>
      <c r="AE655" s="119"/>
      <c r="AF655" s="119"/>
    </row>
    <row r="656" spans="1:32" ht="24.95" customHeight="1">
      <c r="A656" s="120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B656" s="119"/>
      <c r="AC656" s="119"/>
      <c r="AD656" s="119"/>
      <c r="AE656" s="119"/>
      <c r="AF656" s="119"/>
    </row>
    <row r="657" spans="1:32" ht="24.95" customHeight="1">
      <c r="A657" s="120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B657" s="119"/>
      <c r="AC657" s="119"/>
      <c r="AD657" s="119"/>
      <c r="AE657" s="119"/>
      <c r="AF657" s="119"/>
    </row>
    <row r="658" spans="1:32" ht="24.95" customHeight="1">
      <c r="A658" s="120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B658" s="119"/>
      <c r="AC658" s="119"/>
      <c r="AD658" s="119"/>
      <c r="AE658" s="119"/>
      <c r="AF658" s="119"/>
    </row>
    <row r="659" spans="1:32" ht="24.95" customHeight="1">
      <c r="A659" s="120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  <c r="AD659" s="119"/>
      <c r="AE659" s="119"/>
      <c r="AF659" s="119"/>
    </row>
    <row r="660" spans="1:32" ht="24.95" customHeight="1">
      <c r="A660" s="120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B660" s="119"/>
      <c r="AC660" s="119"/>
      <c r="AD660" s="119"/>
      <c r="AE660" s="119"/>
      <c r="AF660" s="119"/>
    </row>
    <row r="661" spans="1:32" ht="24.95" customHeight="1">
      <c r="A661" s="120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B661" s="119"/>
      <c r="AC661" s="119"/>
      <c r="AD661" s="119"/>
      <c r="AE661" s="119"/>
      <c r="AF661" s="119"/>
    </row>
    <row r="662" spans="1:32" ht="24.95" customHeight="1">
      <c r="A662" s="120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B662" s="119"/>
      <c r="AC662" s="119"/>
      <c r="AD662" s="119"/>
      <c r="AE662" s="119"/>
      <c r="AF662" s="119"/>
    </row>
    <row r="663" spans="1:32" ht="24.95" customHeight="1">
      <c r="A663" s="120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B663" s="119"/>
      <c r="AC663" s="119"/>
      <c r="AD663" s="119"/>
      <c r="AE663" s="119"/>
      <c r="AF663" s="119"/>
    </row>
    <row r="664" spans="1:32" ht="24.95" customHeight="1">
      <c r="A664" s="120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B664" s="119"/>
      <c r="AC664" s="119"/>
      <c r="AD664" s="119"/>
      <c r="AE664" s="119"/>
      <c r="AF664" s="119"/>
    </row>
    <row r="665" spans="1:32" ht="24.95" customHeight="1">
      <c r="A665" s="120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  <c r="AD665" s="119"/>
      <c r="AE665" s="119"/>
      <c r="AF665" s="119"/>
    </row>
    <row r="666" spans="1:32" ht="24.95" customHeight="1">
      <c r="A666" s="120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B666" s="119"/>
      <c r="AC666" s="119"/>
      <c r="AD666" s="119"/>
      <c r="AE666" s="119"/>
      <c r="AF666" s="119"/>
    </row>
    <row r="667" spans="1:32" ht="24.95" customHeight="1">
      <c r="A667" s="120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B667" s="119"/>
      <c r="AC667" s="119"/>
      <c r="AD667" s="119"/>
      <c r="AE667" s="119"/>
      <c r="AF667" s="119"/>
    </row>
    <row r="668" spans="1:32" ht="24.95" customHeight="1">
      <c r="A668" s="120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B668" s="119"/>
      <c r="AC668" s="119"/>
      <c r="AD668" s="119"/>
      <c r="AE668" s="119"/>
      <c r="AF668" s="119"/>
    </row>
    <row r="669" spans="1:32" ht="24.95" customHeight="1">
      <c r="A669" s="120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B669" s="119"/>
      <c r="AC669" s="119"/>
      <c r="AD669" s="119"/>
      <c r="AE669" s="119"/>
      <c r="AF669" s="119"/>
    </row>
    <row r="670" spans="1:32" ht="24.95" customHeight="1">
      <c r="A670" s="120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B670" s="119"/>
      <c r="AC670" s="119"/>
      <c r="AD670" s="119"/>
      <c r="AE670" s="119"/>
      <c r="AF670" s="119"/>
    </row>
    <row r="671" spans="1:32" ht="24.95" customHeight="1">
      <c r="A671" s="120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B671" s="119"/>
      <c r="AC671" s="119"/>
      <c r="AD671" s="119"/>
      <c r="AE671" s="119"/>
      <c r="AF671" s="119"/>
    </row>
    <row r="672" spans="1:32" ht="24.95" customHeight="1">
      <c r="A672" s="120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19"/>
      <c r="AE672" s="119"/>
      <c r="AF672" s="119"/>
    </row>
    <row r="673" spans="1:32" ht="24.95" customHeight="1">
      <c r="A673" s="120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B673" s="119"/>
      <c r="AC673" s="119"/>
      <c r="AD673" s="119"/>
      <c r="AE673" s="119"/>
      <c r="AF673" s="119"/>
    </row>
    <row r="674" spans="1:32" ht="24.95" customHeight="1">
      <c r="A674" s="120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B674" s="119"/>
      <c r="AC674" s="119"/>
      <c r="AD674" s="119"/>
      <c r="AE674" s="119"/>
      <c r="AF674" s="119"/>
    </row>
    <row r="675" spans="1:32" ht="24.95" customHeight="1">
      <c r="A675" s="120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B675" s="119"/>
      <c r="AC675" s="119"/>
      <c r="AD675" s="119"/>
      <c r="AE675" s="119"/>
      <c r="AF675" s="119"/>
    </row>
    <row r="676" spans="1:32" ht="24.95" customHeight="1">
      <c r="A676" s="120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B676" s="119"/>
      <c r="AC676" s="119"/>
      <c r="AD676" s="119"/>
      <c r="AE676" s="119"/>
      <c r="AF676" s="119"/>
    </row>
    <row r="677" spans="1:32" ht="24.95" customHeight="1">
      <c r="A677" s="120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B677" s="119"/>
      <c r="AC677" s="119"/>
      <c r="AD677" s="119"/>
      <c r="AE677" s="119"/>
      <c r="AF677" s="119"/>
    </row>
    <row r="678" spans="1:32" ht="24.95" customHeight="1">
      <c r="A678" s="120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B678" s="119"/>
      <c r="AC678" s="119"/>
      <c r="AD678" s="119"/>
      <c r="AE678" s="119"/>
      <c r="AF678" s="119"/>
    </row>
    <row r="679" spans="1:32" ht="24.95" customHeight="1">
      <c r="A679" s="120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B679" s="119"/>
      <c r="AC679" s="119"/>
      <c r="AD679" s="119"/>
      <c r="AE679" s="119"/>
      <c r="AF679" s="119"/>
    </row>
    <row r="680" spans="1:32" ht="24.95" customHeight="1">
      <c r="A680" s="120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B680" s="119"/>
      <c r="AC680" s="119"/>
      <c r="AD680" s="119"/>
      <c r="AE680" s="119"/>
      <c r="AF680" s="119"/>
    </row>
    <row r="681" spans="1:32" ht="24.95" customHeight="1">
      <c r="A681" s="120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B681" s="119"/>
      <c r="AC681" s="119"/>
      <c r="AD681" s="119"/>
      <c r="AE681" s="119"/>
      <c r="AF681" s="119"/>
    </row>
    <row r="682" spans="1:32" ht="24.95" customHeight="1">
      <c r="A682" s="120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B682" s="119"/>
      <c r="AC682" s="119"/>
      <c r="AD682" s="119"/>
      <c r="AE682" s="119"/>
      <c r="AF682" s="119"/>
    </row>
    <row r="683" spans="1:32" ht="24.95" customHeight="1">
      <c r="A683" s="120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B683" s="119"/>
      <c r="AC683" s="119"/>
      <c r="AD683" s="119"/>
      <c r="AE683" s="119"/>
      <c r="AF683" s="119"/>
    </row>
    <row r="684" spans="1:32" ht="24.95" customHeight="1">
      <c r="A684" s="120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B684" s="119"/>
      <c r="AC684" s="119"/>
      <c r="AD684" s="119"/>
      <c r="AE684" s="119"/>
      <c r="AF684" s="119"/>
    </row>
    <row r="685" spans="1:32" ht="24.95" customHeight="1">
      <c r="A685" s="120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B685" s="119"/>
      <c r="AC685" s="119"/>
      <c r="AD685" s="119"/>
      <c r="AE685" s="119"/>
      <c r="AF685" s="119"/>
    </row>
    <row r="686" spans="1:32" ht="24.95" customHeight="1">
      <c r="A686" s="120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B686" s="119"/>
      <c r="AC686" s="119"/>
      <c r="AD686" s="119"/>
      <c r="AE686" s="119"/>
      <c r="AF686" s="119"/>
    </row>
    <row r="687" spans="1:32" ht="24.95" customHeight="1">
      <c r="A687" s="120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B687" s="119"/>
      <c r="AC687" s="119"/>
      <c r="AD687" s="119"/>
      <c r="AE687" s="119"/>
      <c r="AF687" s="119"/>
    </row>
    <row r="688" spans="1:32" ht="24.95" customHeight="1">
      <c r="A688" s="120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B688" s="119"/>
      <c r="AC688" s="119"/>
      <c r="AD688" s="119"/>
      <c r="AE688" s="119"/>
      <c r="AF688" s="119"/>
    </row>
    <row r="689" spans="1:32" ht="24.95" customHeight="1">
      <c r="A689" s="120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B689" s="119"/>
      <c r="AC689" s="119"/>
      <c r="AD689" s="119"/>
      <c r="AE689" s="119"/>
      <c r="AF689" s="119"/>
    </row>
    <row r="690" spans="1:32" ht="24.95" customHeight="1">
      <c r="A690" s="120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B690" s="119"/>
      <c r="AC690" s="119"/>
      <c r="AD690" s="119"/>
      <c r="AE690" s="119"/>
      <c r="AF690" s="119"/>
    </row>
    <row r="691" spans="1:32" ht="24.95" customHeight="1">
      <c r="A691" s="120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B691" s="119"/>
      <c r="AC691" s="119"/>
      <c r="AD691" s="119"/>
      <c r="AE691" s="119"/>
      <c r="AF691" s="119"/>
    </row>
    <row r="692" spans="1:32" ht="24.95" customHeight="1">
      <c r="A692" s="120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B692" s="119"/>
      <c r="AC692" s="119"/>
      <c r="AD692" s="119"/>
      <c r="AE692" s="119"/>
      <c r="AF692" s="119"/>
    </row>
    <row r="693" spans="1:32" ht="24.95" customHeight="1">
      <c r="A693" s="120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B693" s="119"/>
      <c r="AC693" s="119"/>
      <c r="AD693" s="119"/>
      <c r="AE693" s="119"/>
      <c r="AF693" s="119"/>
    </row>
    <row r="694" spans="1:32" ht="24.95" customHeight="1">
      <c r="A694" s="120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B694" s="119"/>
      <c r="AC694" s="119"/>
      <c r="AD694" s="119"/>
      <c r="AE694" s="119"/>
      <c r="AF694" s="119"/>
    </row>
    <row r="695" spans="1:32" ht="24.95" customHeight="1">
      <c r="A695" s="120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19"/>
      <c r="AE695" s="119"/>
      <c r="AF695" s="119"/>
    </row>
    <row r="696" spans="1:32" ht="24.95" customHeight="1">
      <c r="A696" s="120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B696" s="119"/>
      <c r="AC696" s="119"/>
      <c r="AD696" s="119"/>
      <c r="AE696" s="119"/>
      <c r="AF696" s="119"/>
    </row>
    <row r="697" spans="1:32" ht="24.95" customHeight="1">
      <c r="A697" s="120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B697" s="119"/>
      <c r="AC697" s="119"/>
      <c r="AD697" s="119"/>
      <c r="AE697" s="119"/>
      <c r="AF697" s="119"/>
    </row>
    <row r="698" spans="1:32" ht="24.95" customHeight="1">
      <c r="A698" s="120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B698" s="119"/>
      <c r="AC698" s="119"/>
      <c r="AD698" s="119"/>
      <c r="AE698" s="119"/>
      <c r="AF698" s="119"/>
    </row>
    <row r="699" spans="1:32" ht="24.95" customHeight="1">
      <c r="A699" s="120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B699" s="119"/>
      <c r="AC699" s="119"/>
      <c r="AD699" s="119"/>
      <c r="AE699" s="119"/>
      <c r="AF699" s="119"/>
    </row>
    <row r="700" spans="1:32" ht="24.95" customHeight="1">
      <c r="A700" s="120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B700" s="119"/>
      <c r="AC700" s="119"/>
      <c r="AD700" s="119"/>
      <c r="AE700" s="119"/>
      <c r="AF700" s="119"/>
    </row>
    <row r="701" spans="1:32" ht="24.95" customHeight="1">
      <c r="A701" s="120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B701" s="119"/>
      <c r="AC701" s="119"/>
      <c r="AD701" s="119"/>
      <c r="AE701" s="119"/>
      <c r="AF701" s="119"/>
    </row>
    <row r="702" spans="1:32" ht="24.95" customHeight="1">
      <c r="A702" s="120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B702" s="119"/>
      <c r="AC702" s="119"/>
      <c r="AD702" s="119"/>
      <c r="AE702" s="119"/>
      <c r="AF702" s="119"/>
    </row>
    <row r="703" spans="1:32" ht="24.95" customHeight="1">
      <c r="A703" s="120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B703" s="119"/>
      <c r="AC703" s="119"/>
      <c r="AD703" s="119"/>
      <c r="AE703" s="119"/>
      <c r="AF703" s="119"/>
    </row>
    <row r="704" spans="1:32" ht="24.95" customHeight="1">
      <c r="A704" s="120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B704" s="119"/>
      <c r="AC704" s="119"/>
      <c r="AD704" s="119"/>
      <c r="AE704" s="119"/>
      <c r="AF704" s="119"/>
    </row>
    <row r="705" spans="1:32" ht="24.95" customHeight="1">
      <c r="A705" s="120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B705" s="119"/>
      <c r="AC705" s="119"/>
      <c r="AD705" s="119"/>
      <c r="AE705" s="119"/>
      <c r="AF705" s="119"/>
    </row>
    <row r="706" spans="1:32" ht="24.95" customHeight="1">
      <c r="A706" s="120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B706" s="119"/>
      <c r="AC706" s="119"/>
      <c r="AD706" s="119"/>
      <c r="AE706" s="119"/>
      <c r="AF706" s="119"/>
    </row>
    <row r="707" spans="1:32" ht="24.95" customHeight="1">
      <c r="A707" s="120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B707" s="119"/>
      <c r="AC707" s="119"/>
      <c r="AD707" s="119"/>
      <c r="AE707" s="119"/>
      <c r="AF707" s="119"/>
    </row>
    <row r="708" spans="1:32" ht="24.95" customHeight="1">
      <c r="A708" s="120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B708" s="119"/>
      <c r="AC708" s="119"/>
      <c r="AD708" s="119"/>
      <c r="AE708" s="119"/>
      <c r="AF708" s="119"/>
    </row>
    <row r="709" spans="1:32" ht="24.95" customHeight="1">
      <c r="A709" s="120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B709" s="119"/>
      <c r="AC709" s="119"/>
      <c r="AD709" s="119"/>
      <c r="AE709" s="119"/>
      <c r="AF709" s="119"/>
    </row>
    <row r="710" spans="1:32" ht="24.95" customHeight="1">
      <c r="A710" s="120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B710" s="119"/>
      <c r="AC710" s="119"/>
      <c r="AD710" s="119"/>
      <c r="AE710" s="119"/>
      <c r="AF710" s="119"/>
    </row>
    <row r="711" spans="1:32" ht="24.95" customHeight="1">
      <c r="A711" s="120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B711" s="119"/>
      <c r="AC711" s="119"/>
      <c r="AD711" s="119"/>
      <c r="AE711" s="119"/>
      <c r="AF711" s="119"/>
    </row>
    <row r="712" spans="1:32" ht="24.95" customHeight="1">
      <c r="A712" s="120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B712" s="119"/>
      <c r="AC712" s="119"/>
      <c r="AD712" s="119"/>
      <c r="AE712" s="119"/>
      <c r="AF712" s="119"/>
    </row>
    <row r="713" spans="1:32" ht="24.95" customHeight="1">
      <c r="A713" s="120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B713" s="119"/>
      <c r="AC713" s="119"/>
      <c r="AD713" s="119"/>
      <c r="AE713" s="119"/>
      <c r="AF713" s="119"/>
    </row>
    <row r="714" spans="1:32" ht="24.95" customHeight="1">
      <c r="A714" s="120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B714" s="119"/>
      <c r="AC714" s="119"/>
      <c r="AD714" s="119"/>
      <c r="AE714" s="119"/>
      <c r="AF714" s="119"/>
    </row>
    <row r="715" spans="1:32" ht="24.95" customHeight="1">
      <c r="A715" s="120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B715" s="119"/>
      <c r="AC715" s="119"/>
      <c r="AD715" s="119"/>
      <c r="AE715" s="119"/>
      <c r="AF715" s="119"/>
    </row>
    <row r="716" spans="1:32" ht="24.95" customHeight="1">
      <c r="A716" s="120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B716" s="119"/>
      <c r="AC716" s="119"/>
      <c r="AD716" s="119"/>
      <c r="AE716" s="119"/>
      <c r="AF716" s="119"/>
    </row>
    <row r="717" spans="1:32" ht="24.95" customHeight="1">
      <c r="A717" s="120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B717" s="119"/>
      <c r="AC717" s="119"/>
      <c r="AD717" s="119"/>
      <c r="AE717" s="119"/>
      <c r="AF717" s="119"/>
    </row>
    <row r="718" spans="1:32" ht="24.95" customHeight="1">
      <c r="A718" s="120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B718" s="119"/>
      <c r="AC718" s="119"/>
      <c r="AD718" s="119"/>
      <c r="AE718" s="119"/>
      <c r="AF718" s="119"/>
    </row>
    <row r="719" spans="1:32" ht="24.95" customHeight="1">
      <c r="A719" s="120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B719" s="119"/>
      <c r="AC719" s="119"/>
      <c r="AD719" s="119"/>
      <c r="AE719" s="119"/>
      <c r="AF719" s="119"/>
    </row>
    <row r="720" spans="1:32" ht="24.95" customHeight="1">
      <c r="A720" s="120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B720" s="119"/>
      <c r="AC720" s="119"/>
      <c r="AD720" s="119"/>
      <c r="AE720" s="119"/>
      <c r="AF720" s="119"/>
    </row>
    <row r="721" spans="1:32" ht="24.95" customHeight="1">
      <c r="A721" s="120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B721" s="119"/>
      <c r="AC721" s="119"/>
      <c r="AD721" s="119"/>
      <c r="AE721" s="119"/>
      <c r="AF721" s="119"/>
    </row>
    <row r="722" spans="1:32" ht="24.95" customHeight="1">
      <c r="A722" s="120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B722" s="119"/>
      <c r="AC722" s="119"/>
      <c r="AD722" s="119"/>
      <c r="AE722" s="119"/>
      <c r="AF722" s="119"/>
    </row>
    <row r="723" spans="1:32" ht="24.95" customHeight="1">
      <c r="A723" s="120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B723" s="119"/>
      <c r="AC723" s="119"/>
      <c r="AD723" s="119"/>
      <c r="AE723" s="119"/>
      <c r="AF723" s="119"/>
    </row>
    <row r="724" spans="1:32" ht="24.95" customHeight="1">
      <c r="A724" s="120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B724" s="119"/>
      <c r="AC724" s="119"/>
      <c r="AD724" s="119"/>
      <c r="AE724" s="119"/>
      <c r="AF724" s="119"/>
    </row>
    <row r="725" spans="1:32" ht="24.95" customHeight="1">
      <c r="A725" s="120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B725" s="119"/>
      <c r="AC725" s="119"/>
      <c r="AD725" s="119"/>
      <c r="AE725" s="119"/>
      <c r="AF725" s="119"/>
    </row>
    <row r="726" spans="1:32" ht="24.95" customHeight="1">
      <c r="A726" s="120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B726" s="119"/>
      <c r="AC726" s="119"/>
      <c r="AD726" s="119"/>
      <c r="AE726" s="119"/>
      <c r="AF726" s="119"/>
    </row>
    <row r="727" spans="1:32" ht="24.95" customHeight="1">
      <c r="A727" s="120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B727" s="119"/>
      <c r="AC727" s="119"/>
      <c r="AD727" s="119"/>
      <c r="AE727" s="119"/>
      <c r="AF727" s="119"/>
    </row>
    <row r="728" spans="1:32" ht="24.95" customHeight="1">
      <c r="A728" s="120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B728" s="119"/>
      <c r="AC728" s="119"/>
      <c r="AD728" s="119"/>
      <c r="AE728" s="119"/>
      <c r="AF728" s="119"/>
    </row>
    <row r="729" spans="1:32" ht="24.95" customHeight="1">
      <c r="A729" s="120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B729" s="119"/>
      <c r="AC729" s="119"/>
      <c r="AD729" s="119"/>
      <c r="AE729" s="119"/>
      <c r="AF729" s="119"/>
    </row>
    <row r="730" spans="1:32" ht="24.95" customHeight="1">
      <c r="A730" s="120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B730" s="119"/>
      <c r="AC730" s="119"/>
      <c r="AD730" s="119"/>
      <c r="AE730" s="119"/>
      <c r="AF730" s="119"/>
    </row>
    <row r="731" spans="1:32" ht="24.95" customHeight="1">
      <c r="A731" s="120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  <c r="AD731" s="119"/>
      <c r="AE731" s="119"/>
      <c r="AF731" s="119"/>
    </row>
    <row r="732" spans="1:32" ht="24.95" customHeight="1">
      <c r="A732" s="120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B732" s="119"/>
      <c r="AC732" s="119"/>
      <c r="AD732" s="119"/>
      <c r="AE732" s="119"/>
      <c r="AF732" s="119"/>
    </row>
    <row r="733" spans="1:32" ht="24.95" customHeight="1">
      <c r="A733" s="120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B733" s="119"/>
      <c r="AC733" s="119"/>
      <c r="AD733" s="119"/>
      <c r="AE733" s="119"/>
      <c r="AF733" s="119"/>
    </row>
    <row r="734" spans="1:32" ht="24.95" customHeight="1">
      <c r="A734" s="120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B734" s="119"/>
      <c r="AC734" s="119"/>
      <c r="AD734" s="119"/>
      <c r="AE734" s="119"/>
      <c r="AF734" s="119"/>
    </row>
    <row r="735" spans="1:32" ht="24.95" customHeight="1">
      <c r="A735" s="120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B735" s="119"/>
      <c r="AC735" s="119"/>
      <c r="AD735" s="119"/>
      <c r="AE735" s="119"/>
      <c r="AF735" s="119"/>
    </row>
    <row r="736" spans="1:32" ht="24.95" customHeight="1">
      <c r="A736" s="120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B736" s="119"/>
      <c r="AC736" s="119"/>
      <c r="AD736" s="119"/>
      <c r="AE736" s="119"/>
      <c r="AF736" s="119"/>
    </row>
    <row r="737" spans="1:32" ht="24.95" customHeight="1">
      <c r="A737" s="120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B737" s="119"/>
      <c r="AC737" s="119"/>
      <c r="AD737" s="119"/>
      <c r="AE737" s="119"/>
      <c r="AF737" s="119"/>
    </row>
    <row r="738" spans="1:32" ht="24.95" customHeight="1">
      <c r="A738" s="120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B738" s="119"/>
      <c r="AC738" s="119"/>
      <c r="AD738" s="119"/>
      <c r="AE738" s="119"/>
      <c r="AF738" s="119"/>
    </row>
    <row r="739" spans="1:32" ht="24.95" customHeight="1">
      <c r="A739" s="120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B739" s="119"/>
      <c r="AC739" s="119"/>
      <c r="AD739" s="119"/>
      <c r="AE739" s="119"/>
      <c r="AF739" s="119"/>
    </row>
    <row r="740" spans="1:32" ht="24.95" customHeight="1">
      <c r="A740" s="120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B740" s="119"/>
      <c r="AC740" s="119"/>
      <c r="AD740" s="119"/>
      <c r="AE740" s="119"/>
      <c r="AF740" s="119"/>
    </row>
    <row r="741" spans="1:32" ht="24.95" customHeight="1">
      <c r="A741" s="120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B741" s="119"/>
      <c r="AC741" s="119"/>
      <c r="AD741" s="119"/>
      <c r="AE741" s="119"/>
      <c r="AF741" s="119"/>
    </row>
    <row r="742" spans="1:32" ht="24.95" customHeight="1">
      <c r="A742" s="120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B742" s="119"/>
      <c r="AC742" s="119"/>
      <c r="AD742" s="119"/>
      <c r="AE742" s="119"/>
      <c r="AF742" s="119"/>
    </row>
    <row r="743" spans="1:32" ht="24.95" customHeight="1">
      <c r="A743" s="120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B743" s="119"/>
      <c r="AC743" s="119"/>
      <c r="AD743" s="119"/>
      <c r="AE743" s="119"/>
      <c r="AF743" s="119"/>
    </row>
    <row r="744" spans="1:32" ht="24.95" customHeight="1">
      <c r="A744" s="120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B744" s="119"/>
      <c r="AC744" s="119"/>
      <c r="AD744" s="119"/>
      <c r="AE744" s="119"/>
      <c r="AF744" s="119"/>
    </row>
    <row r="745" spans="1:32" ht="24.95" customHeight="1">
      <c r="A745" s="120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B745" s="119"/>
      <c r="AC745" s="119"/>
      <c r="AD745" s="119"/>
      <c r="AE745" s="119"/>
      <c r="AF745" s="119"/>
    </row>
    <row r="746" spans="1:32" ht="24.95" customHeight="1">
      <c r="A746" s="120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B746" s="119"/>
      <c r="AC746" s="119"/>
      <c r="AD746" s="119"/>
      <c r="AE746" s="119"/>
      <c r="AF746" s="119"/>
    </row>
    <row r="747" spans="1:32" ht="24.95" customHeight="1">
      <c r="A747" s="120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B747" s="119"/>
      <c r="AC747" s="119"/>
      <c r="AD747" s="119"/>
      <c r="AE747" s="119"/>
      <c r="AF747" s="119"/>
    </row>
    <row r="748" spans="1:32" ht="24.95" customHeight="1">
      <c r="A748" s="120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B748" s="119"/>
      <c r="AC748" s="119"/>
      <c r="AD748" s="119"/>
      <c r="AE748" s="119"/>
      <c r="AF748" s="119"/>
    </row>
    <row r="749" spans="1:32" ht="24.95" customHeight="1">
      <c r="A749" s="120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B749" s="119"/>
      <c r="AC749" s="119"/>
      <c r="AD749" s="119"/>
      <c r="AE749" s="119"/>
      <c r="AF749" s="119"/>
    </row>
    <row r="750" spans="1:32" ht="24.95" customHeight="1">
      <c r="A750" s="120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B750" s="119"/>
      <c r="AC750" s="119"/>
      <c r="AD750" s="119"/>
      <c r="AE750" s="119"/>
      <c r="AF750" s="119"/>
    </row>
    <row r="751" spans="1:32" ht="24.95" customHeight="1">
      <c r="A751" s="120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B751" s="119"/>
      <c r="AC751" s="119"/>
      <c r="AD751" s="119"/>
      <c r="AE751" s="119"/>
      <c r="AF751" s="119"/>
    </row>
    <row r="752" spans="1:32" ht="24.95" customHeight="1">
      <c r="A752" s="120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B752" s="119"/>
      <c r="AC752" s="119"/>
      <c r="AD752" s="119"/>
      <c r="AE752" s="119"/>
      <c r="AF752" s="119"/>
    </row>
    <row r="753" spans="1:32" ht="24.95" customHeight="1">
      <c r="A753" s="120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B753" s="119"/>
      <c r="AC753" s="119"/>
      <c r="AD753" s="119"/>
      <c r="AE753" s="119"/>
      <c r="AF753" s="119"/>
    </row>
    <row r="754" spans="1:32" ht="24.95" customHeight="1">
      <c r="A754" s="120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B754" s="119"/>
      <c r="AC754" s="119"/>
      <c r="AD754" s="119"/>
      <c r="AE754" s="119"/>
      <c r="AF754" s="119"/>
    </row>
    <row r="755" spans="1:32" ht="24.95" customHeight="1">
      <c r="A755" s="120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B755" s="119"/>
      <c r="AC755" s="119"/>
      <c r="AD755" s="119"/>
      <c r="AE755" s="119"/>
      <c r="AF755" s="119"/>
    </row>
    <row r="756" spans="1:32" ht="24.95" customHeight="1">
      <c r="A756" s="120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B756" s="119"/>
      <c r="AC756" s="119"/>
      <c r="AD756" s="119"/>
      <c r="AE756" s="119"/>
      <c r="AF756" s="119"/>
    </row>
    <row r="757" spans="1:32" ht="24.95" customHeight="1">
      <c r="A757" s="120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B757" s="119"/>
      <c r="AC757" s="119"/>
      <c r="AD757" s="119"/>
      <c r="AE757" s="119"/>
      <c r="AF757" s="119"/>
    </row>
    <row r="758" spans="1:32" ht="24.95" customHeight="1">
      <c r="A758" s="120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B758" s="119"/>
      <c r="AC758" s="119"/>
      <c r="AD758" s="119"/>
      <c r="AE758" s="119"/>
      <c r="AF758" s="119"/>
    </row>
    <row r="759" spans="1:32" ht="24.95" customHeight="1">
      <c r="A759" s="120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B759" s="119"/>
      <c r="AC759" s="119"/>
      <c r="AD759" s="119"/>
      <c r="AE759" s="119"/>
      <c r="AF759" s="119"/>
    </row>
    <row r="760" spans="1:32" ht="24.95" customHeight="1">
      <c r="A760" s="120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B760" s="119"/>
      <c r="AC760" s="119"/>
      <c r="AD760" s="119"/>
      <c r="AE760" s="119"/>
      <c r="AF760" s="119"/>
    </row>
    <row r="761" spans="1:32" ht="24.95" customHeight="1">
      <c r="A761" s="120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B761" s="119"/>
      <c r="AC761" s="119"/>
      <c r="AD761" s="119"/>
      <c r="AE761" s="119"/>
      <c r="AF761" s="119"/>
    </row>
    <row r="762" spans="1:32" ht="24.95" customHeight="1">
      <c r="A762" s="120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B762" s="119"/>
      <c r="AC762" s="119"/>
      <c r="AD762" s="119"/>
      <c r="AE762" s="119"/>
      <c r="AF762" s="119"/>
    </row>
    <row r="763" spans="1:32" ht="24.95" customHeight="1">
      <c r="A763" s="120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B763" s="119"/>
      <c r="AC763" s="119"/>
      <c r="AD763" s="119"/>
      <c r="AE763" s="119"/>
      <c r="AF763" s="119"/>
    </row>
    <row r="764" spans="1:32" ht="24.95" customHeight="1">
      <c r="A764" s="120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B764" s="119"/>
      <c r="AC764" s="119"/>
      <c r="AD764" s="119"/>
      <c r="AE764" s="119"/>
      <c r="AF764" s="119"/>
    </row>
    <row r="765" spans="1:32" ht="24.95" customHeight="1">
      <c r="A765" s="120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B765" s="119"/>
      <c r="AC765" s="119"/>
      <c r="AD765" s="119"/>
      <c r="AE765" s="119"/>
      <c r="AF765" s="119"/>
    </row>
    <row r="766" spans="1:32" ht="24.95" customHeight="1">
      <c r="A766" s="120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19"/>
      <c r="AE766" s="119"/>
      <c r="AF766" s="119"/>
    </row>
    <row r="767" spans="1:32" ht="24.95" customHeight="1">
      <c r="A767" s="120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  <c r="AE767" s="119"/>
      <c r="AF767" s="119"/>
    </row>
    <row r="768" spans="1:32" ht="24.95" customHeight="1">
      <c r="A768" s="120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  <c r="AE768" s="119"/>
      <c r="AF768" s="119"/>
    </row>
    <row r="769" spans="1:32" ht="24.95" customHeight="1">
      <c r="A769" s="120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  <c r="AE769" s="119"/>
      <c r="AF769" s="119"/>
    </row>
    <row r="770" spans="1:32" ht="24.95" customHeight="1">
      <c r="A770" s="120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  <c r="AE770" s="119"/>
      <c r="AF770" s="119"/>
    </row>
    <row r="771" spans="1:32" ht="24.95" customHeight="1">
      <c r="A771" s="120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B771" s="119"/>
      <c r="AC771" s="119"/>
      <c r="AD771" s="119"/>
      <c r="AE771" s="119"/>
      <c r="AF771" s="119"/>
    </row>
    <row r="772" spans="1:32" ht="24.95" customHeight="1">
      <c r="A772" s="120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B772" s="119"/>
      <c r="AC772" s="119"/>
      <c r="AD772" s="119"/>
      <c r="AE772" s="119"/>
      <c r="AF772" s="119"/>
    </row>
    <row r="773" spans="1:32" ht="24.95" customHeight="1">
      <c r="A773" s="120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B773" s="119"/>
      <c r="AC773" s="119"/>
      <c r="AD773" s="119"/>
      <c r="AE773" s="119"/>
      <c r="AF773" s="119"/>
    </row>
    <row r="774" spans="1:32" ht="24.95" customHeight="1">
      <c r="A774" s="120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B774" s="119"/>
      <c r="AC774" s="119"/>
      <c r="AD774" s="119"/>
      <c r="AE774" s="119"/>
      <c r="AF774" s="119"/>
    </row>
    <row r="775" spans="1:32" ht="24.95" customHeight="1">
      <c r="A775" s="120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B775" s="119"/>
      <c r="AC775" s="119"/>
      <c r="AD775" s="119"/>
      <c r="AE775" s="119"/>
      <c r="AF775" s="119"/>
    </row>
    <row r="776" spans="1:32" ht="24.95" customHeight="1">
      <c r="A776" s="120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B776" s="119"/>
      <c r="AC776" s="119"/>
      <c r="AD776" s="119"/>
      <c r="AE776" s="119"/>
      <c r="AF776" s="119"/>
    </row>
    <row r="777" spans="1:32" ht="24.95" customHeight="1">
      <c r="A777" s="120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B777" s="119"/>
      <c r="AC777" s="119"/>
      <c r="AD777" s="119"/>
      <c r="AE777" s="119"/>
      <c r="AF777" s="119"/>
    </row>
    <row r="778" spans="1:32" ht="24.95" customHeight="1">
      <c r="A778" s="120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B778" s="119"/>
      <c r="AC778" s="119"/>
      <c r="AD778" s="119"/>
      <c r="AE778" s="119"/>
      <c r="AF778" s="119"/>
    </row>
    <row r="779" spans="1:32" ht="24.95" customHeight="1">
      <c r="A779" s="120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B779" s="119"/>
      <c r="AC779" s="119"/>
      <c r="AD779" s="119"/>
      <c r="AE779" s="119"/>
      <c r="AF779" s="119"/>
    </row>
    <row r="780" spans="1:32" ht="24.95" customHeight="1">
      <c r="A780" s="120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B780" s="119"/>
      <c r="AC780" s="119"/>
      <c r="AD780" s="119"/>
      <c r="AE780" s="119"/>
      <c r="AF780" s="119"/>
    </row>
    <row r="781" spans="1:32" ht="24.95" customHeight="1">
      <c r="A781" s="120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B781" s="119"/>
      <c r="AC781" s="119"/>
      <c r="AD781" s="119"/>
      <c r="AE781" s="119"/>
      <c r="AF781" s="119"/>
    </row>
    <row r="782" spans="1:32" ht="24.95" customHeight="1">
      <c r="A782" s="120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B782" s="119"/>
      <c r="AC782" s="119"/>
      <c r="AD782" s="119"/>
      <c r="AE782" s="119"/>
      <c r="AF782" s="119"/>
    </row>
    <row r="783" spans="1:32" ht="24.95" customHeight="1">
      <c r="A783" s="120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B783" s="119"/>
      <c r="AC783" s="119"/>
      <c r="AD783" s="119"/>
      <c r="AE783" s="119"/>
      <c r="AF783" s="119"/>
    </row>
    <row r="784" spans="1:32" ht="24.95" customHeight="1">
      <c r="A784" s="120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B784" s="119"/>
      <c r="AC784" s="119"/>
      <c r="AD784" s="119"/>
      <c r="AE784" s="119"/>
      <c r="AF784" s="119"/>
    </row>
    <row r="785" spans="1:32" ht="24.95" customHeight="1">
      <c r="A785" s="120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B785" s="119"/>
      <c r="AC785" s="119"/>
      <c r="AD785" s="119"/>
      <c r="AE785" s="119"/>
      <c r="AF785" s="119"/>
    </row>
    <row r="786" spans="1:32" ht="24.95" customHeight="1">
      <c r="A786" s="120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B786" s="119"/>
      <c r="AC786" s="119"/>
      <c r="AD786" s="119"/>
      <c r="AE786" s="119"/>
      <c r="AF786" s="119"/>
    </row>
    <row r="787" spans="1:32" ht="24.95" customHeight="1">
      <c r="A787" s="120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B787" s="119"/>
      <c r="AC787" s="119"/>
      <c r="AD787" s="119"/>
      <c r="AE787" s="119"/>
      <c r="AF787" s="119"/>
    </row>
    <row r="788" spans="1:32" ht="24.95" customHeight="1">
      <c r="A788" s="120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B788" s="119"/>
      <c r="AC788" s="119"/>
      <c r="AD788" s="119"/>
      <c r="AE788" s="119"/>
      <c r="AF788" s="119"/>
    </row>
    <row r="789" spans="1:32" ht="24.95" customHeight="1">
      <c r="A789" s="120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B789" s="119"/>
      <c r="AC789" s="119"/>
      <c r="AD789" s="119"/>
      <c r="AE789" s="119"/>
      <c r="AF789" s="119"/>
    </row>
    <row r="790" spans="1:32" ht="24.95" customHeight="1">
      <c r="A790" s="120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B790" s="119"/>
      <c r="AC790" s="119"/>
      <c r="AD790" s="119"/>
      <c r="AE790" s="119"/>
      <c r="AF790" s="119"/>
    </row>
    <row r="791" spans="1:32" ht="24.95" customHeight="1">
      <c r="A791" s="120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B791" s="119"/>
      <c r="AC791" s="119"/>
      <c r="AD791" s="119"/>
      <c r="AE791" s="119"/>
      <c r="AF791" s="119"/>
    </row>
    <row r="792" spans="1:32" ht="24.95" customHeight="1">
      <c r="A792" s="120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B792" s="119"/>
      <c r="AC792" s="119"/>
      <c r="AD792" s="119"/>
      <c r="AE792" s="119"/>
      <c r="AF792" s="119"/>
    </row>
    <row r="793" spans="1:32" ht="24.95" customHeight="1">
      <c r="A793" s="120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B793" s="119"/>
      <c r="AC793" s="119"/>
      <c r="AD793" s="119"/>
      <c r="AE793" s="119"/>
      <c r="AF793" s="119"/>
    </row>
    <row r="794" spans="1:32" ht="24.95" customHeight="1">
      <c r="A794" s="120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B794" s="119"/>
      <c r="AC794" s="119"/>
      <c r="AD794" s="119"/>
      <c r="AE794" s="119"/>
      <c r="AF794" s="119"/>
    </row>
    <row r="795" spans="1:32" ht="24.95" customHeight="1">
      <c r="A795" s="120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B795" s="119"/>
      <c r="AC795" s="119"/>
      <c r="AD795" s="119"/>
      <c r="AE795" s="119"/>
      <c r="AF795" s="119"/>
    </row>
    <row r="796" spans="1:32" ht="24.95" customHeight="1">
      <c r="A796" s="120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B796" s="119"/>
      <c r="AC796" s="119"/>
      <c r="AD796" s="119"/>
      <c r="AE796" s="119"/>
      <c r="AF796" s="119"/>
    </row>
    <row r="797" spans="1:32" ht="24.95" customHeight="1">
      <c r="A797" s="120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B797" s="119"/>
      <c r="AC797" s="119"/>
      <c r="AD797" s="119"/>
      <c r="AE797" s="119"/>
      <c r="AF797" s="119"/>
    </row>
    <row r="798" spans="1:32" ht="24.95" customHeight="1">
      <c r="A798" s="120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B798" s="119"/>
      <c r="AC798" s="119"/>
      <c r="AD798" s="119"/>
      <c r="AE798" s="119"/>
      <c r="AF798" s="119"/>
    </row>
    <row r="799" spans="1:32" ht="24.95" customHeight="1">
      <c r="A799" s="120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B799" s="119"/>
      <c r="AC799" s="119"/>
      <c r="AD799" s="119"/>
      <c r="AE799" s="119"/>
      <c r="AF799" s="119"/>
    </row>
    <row r="800" spans="1:32" ht="24.95" customHeight="1">
      <c r="A800" s="120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B800" s="119"/>
      <c r="AC800" s="119"/>
      <c r="AD800" s="119"/>
      <c r="AE800" s="119"/>
      <c r="AF800" s="119"/>
    </row>
    <row r="801" spans="1:32" ht="24.95" customHeight="1">
      <c r="A801" s="120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  <c r="AD801" s="119"/>
      <c r="AE801" s="119"/>
      <c r="AF801" s="119"/>
    </row>
    <row r="802" spans="1:32" ht="24.95" customHeight="1">
      <c r="A802" s="120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B802" s="119"/>
      <c r="AC802" s="119"/>
      <c r="AD802" s="119"/>
      <c r="AE802" s="119"/>
      <c r="AF802" s="119"/>
    </row>
    <row r="803" spans="1:32" ht="24.95" customHeight="1">
      <c r="A803" s="120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19"/>
      <c r="AE803" s="119"/>
      <c r="AF803" s="119"/>
    </row>
    <row r="804" spans="1:32" ht="24.95" customHeight="1">
      <c r="A804" s="120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B804" s="119"/>
      <c r="AC804" s="119"/>
      <c r="AD804" s="119"/>
      <c r="AE804" s="119"/>
      <c r="AF804" s="119"/>
    </row>
    <row r="805" spans="1:32" ht="24.95" customHeight="1">
      <c r="A805" s="120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19"/>
      <c r="AE805" s="119"/>
      <c r="AF805" s="119"/>
    </row>
    <row r="806" spans="1:32" ht="24.95" customHeight="1">
      <c r="A806" s="120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B806" s="119"/>
      <c r="AC806" s="119"/>
      <c r="AD806" s="119"/>
      <c r="AE806" s="119"/>
      <c r="AF806" s="119"/>
    </row>
    <row r="807" spans="1:32" ht="24.95" customHeight="1">
      <c r="A807" s="120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B807" s="119"/>
      <c r="AC807" s="119"/>
      <c r="AD807" s="119"/>
      <c r="AE807" s="119"/>
      <c r="AF807" s="119"/>
    </row>
    <row r="808" spans="1:32" ht="24.95" customHeight="1">
      <c r="A808" s="120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B808" s="119"/>
      <c r="AC808" s="119"/>
      <c r="AD808" s="119"/>
      <c r="AE808" s="119"/>
      <c r="AF808" s="119"/>
    </row>
    <row r="809" spans="1:32" ht="24.95" customHeight="1">
      <c r="A809" s="120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B809" s="119"/>
      <c r="AC809" s="119"/>
      <c r="AD809" s="119"/>
      <c r="AE809" s="119"/>
      <c r="AF809" s="119"/>
    </row>
    <row r="810" spans="1:32" ht="24.95" customHeight="1">
      <c r="A810" s="120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B810" s="119"/>
      <c r="AC810" s="119"/>
      <c r="AD810" s="119"/>
      <c r="AE810" s="119"/>
      <c r="AF810" s="119"/>
    </row>
    <row r="811" spans="1:32" ht="24.95" customHeight="1">
      <c r="A811" s="120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B811" s="119"/>
      <c r="AC811" s="119"/>
      <c r="AD811" s="119"/>
      <c r="AE811" s="119"/>
      <c r="AF811" s="119"/>
    </row>
    <row r="812" spans="1:32" ht="24.95" customHeight="1">
      <c r="A812" s="120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B812" s="119"/>
      <c r="AC812" s="119"/>
      <c r="AD812" s="119"/>
      <c r="AE812" s="119"/>
      <c r="AF812" s="119"/>
    </row>
    <row r="813" spans="1:32" ht="24.95" customHeight="1">
      <c r="A813" s="120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B813" s="119"/>
      <c r="AC813" s="119"/>
      <c r="AD813" s="119"/>
      <c r="AE813" s="119"/>
      <c r="AF813" s="119"/>
    </row>
    <row r="814" spans="1:32" ht="24.95" customHeight="1">
      <c r="A814" s="120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B814" s="119"/>
      <c r="AC814" s="119"/>
      <c r="AD814" s="119"/>
      <c r="AE814" s="119"/>
      <c r="AF814" s="119"/>
    </row>
    <row r="815" spans="1:32" ht="24.95" customHeight="1">
      <c r="A815" s="120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B815" s="119"/>
      <c r="AC815" s="119"/>
      <c r="AD815" s="119"/>
      <c r="AE815" s="119"/>
      <c r="AF815" s="119"/>
    </row>
    <row r="816" spans="1:32" ht="24.95" customHeight="1">
      <c r="A816" s="120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B816" s="119"/>
      <c r="AC816" s="119"/>
      <c r="AD816" s="119"/>
      <c r="AE816" s="119"/>
      <c r="AF816" s="119"/>
    </row>
    <row r="817" spans="1:32" ht="24.95" customHeight="1">
      <c r="A817" s="120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B817" s="119"/>
      <c r="AC817" s="119"/>
      <c r="AD817" s="119"/>
      <c r="AE817" s="119"/>
      <c r="AF817" s="119"/>
    </row>
    <row r="818" spans="1:32" ht="24.95" customHeight="1">
      <c r="A818" s="120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B818" s="119"/>
      <c r="AC818" s="119"/>
      <c r="AD818" s="119"/>
      <c r="AE818" s="119"/>
      <c r="AF818" s="119"/>
    </row>
    <row r="819" spans="1:32" ht="24.95" customHeight="1">
      <c r="A819" s="120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B819" s="119"/>
      <c r="AC819" s="119"/>
      <c r="AD819" s="119"/>
      <c r="AE819" s="119"/>
      <c r="AF819" s="119"/>
    </row>
    <row r="820" spans="1:32" ht="24.95" customHeight="1">
      <c r="A820" s="120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B820" s="119"/>
      <c r="AC820" s="119"/>
      <c r="AD820" s="119"/>
      <c r="AE820" s="119"/>
      <c r="AF820" s="119"/>
    </row>
    <row r="821" spans="1:32" ht="24.95" customHeight="1">
      <c r="A821" s="120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B821" s="119"/>
      <c r="AC821" s="119"/>
      <c r="AD821" s="119"/>
      <c r="AE821" s="119"/>
      <c r="AF821" s="119"/>
    </row>
    <row r="822" spans="1:32" ht="24.95" customHeight="1">
      <c r="A822" s="120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B822" s="119"/>
      <c r="AC822" s="119"/>
      <c r="AD822" s="119"/>
      <c r="AE822" s="119"/>
      <c r="AF822" s="119"/>
    </row>
    <row r="823" spans="1:32" ht="24.95" customHeight="1">
      <c r="A823" s="120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B823" s="119"/>
      <c r="AC823" s="119"/>
      <c r="AD823" s="119"/>
      <c r="AE823" s="119"/>
      <c r="AF823" s="119"/>
    </row>
    <row r="824" spans="1:32" ht="24.95" customHeight="1">
      <c r="A824" s="120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  <c r="AC824" s="119"/>
      <c r="AD824" s="119"/>
      <c r="AE824" s="119"/>
      <c r="AF824" s="119"/>
    </row>
    <row r="825" spans="1:32" ht="24.95" customHeight="1">
      <c r="A825" s="120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  <c r="AC825" s="119"/>
      <c r="AD825" s="119"/>
      <c r="AE825" s="119"/>
      <c r="AF825" s="119"/>
    </row>
    <row r="826" spans="1:32" ht="24.95" customHeight="1">
      <c r="A826" s="120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B826" s="119"/>
      <c r="AC826" s="119"/>
      <c r="AD826" s="119"/>
      <c r="AE826" s="119"/>
      <c r="AF826" s="119"/>
    </row>
    <row r="827" spans="1:32" ht="24.95" customHeight="1">
      <c r="A827" s="120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B827" s="119"/>
      <c r="AC827" s="119"/>
      <c r="AD827" s="119"/>
      <c r="AE827" s="119"/>
      <c r="AF827" s="119"/>
    </row>
    <row r="828" spans="1:32" ht="24.95" customHeight="1">
      <c r="A828" s="120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B828" s="119"/>
      <c r="AC828" s="119"/>
      <c r="AD828" s="119"/>
      <c r="AE828" s="119"/>
      <c r="AF828" s="119"/>
    </row>
    <row r="829" spans="1:32" ht="24.95" customHeight="1">
      <c r="A829" s="120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B829" s="119"/>
      <c r="AC829" s="119"/>
      <c r="AD829" s="119"/>
      <c r="AE829" s="119"/>
      <c r="AF829" s="119"/>
    </row>
    <row r="830" spans="1:32" ht="24.95" customHeight="1">
      <c r="A830" s="120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B830" s="119"/>
      <c r="AC830" s="119"/>
      <c r="AD830" s="119"/>
      <c r="AE830" s="119"/>
      <c r="AF830" s="119"/>
    </row>
    <row r="831" spans="1:32" ht="24.95" customHeight="1">
      <c r="A831" s="120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B831" s="119"/>
      <c r="AC831" s="119"/>
      <c r="AD831" s="119"/>
      <c r="AE831" s="119"/>
      <c r="AF831" s="119"/>
    </row>
    <row r="832" spans="1:32" ht="24.95" customHeight="1">
      <c r="A832" s="120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B832" s="119"/>
      <c r="AC832" s="119"/>
      <c r="AD832" s="119"/>
      <c r="AE832" s="119"/>
      <c r="AF832" s="119"/>
    </row>
    <row r="833" spans="1:32" ht="24.95" customHeight="1">
      <c r="A833" s="120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B833" s="119"/>
      <c r="AC833" s="119"/>
      <c r="AD833" s="119"/>
      <c r="AE833" s="119"/>
      <c r="AF833" s="119"/>
    </row>
    <row r="834" spans="1:32" ht="24.95" customHeight="1">
      <c r="A834" s="120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B834" s="119"/>
      <c r="AC834" s="119"/>
      <c r="AD834" s="119"/>
      <c r="AE834" s="119"/>
      <c r="AF834" s="119"/>
    </row>
    <row r="835" spans="1:32" ht="24.95" customHeight="1">
      <c r="A835" s="120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B835" s="119"/>
      <c r="AC835" s="119"/>
      <c r="AD835" s="119"/>
      <c r="AE835" s="119"/>
      <c r="AF835" s="119"/>
    </row>
    <row r="836" spans="1:32" ht="24.95" customHeight="1">
      <c r="A836" s="120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B836" s="119"/>
      <c r="AC836" s="119"/>
      <c r="AD836" s="119"/>
      <c r="AE836" s="119"/>
      <c r="AF836" s="119"/>
    </row>
    <row r="837" spans="1:32" ht="24.95" customHeight="1">
      <c r="A837" s="120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B837" s="119"/>
      <c r="AC837" s="119"/>
      <c r="AD837" s="119"/>
      <c r="AE837" s="119"/>
      <c r="AF837" s="119"/>
    </row>
    <row r="838" spans="1:32" ht="24.95" customHeight="1">
      <c r="A838" s="120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B838" s="119"/>
      <c r="AC838" s="119"/>
      <c r="AD838" s="119"/>
      <c r="AE838" s="119"/>
      <c r="AF838" s="119"/>
    </row>
    <row r="839" spans="1:32" ht="24.95" customHeight="1">
      <c r="A839" s="120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19"/>
      <c r="AE839" s="119"/>
      <c r="AF839" s="119"/>
    </row>
    <row r="840" spans="1:32" ht="24.95" customHeight="1">
      <c r="A840" s="120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B840" s="119"/>
      <c r="AC840" s="119"/>
      <c r="AD840" s="119"/>
      <c r="AE840" s="119"/>
      <c r="AF840" s="119"/>
    </row>
    <row r="841" spans="1:32" ht="24.95" customHeight="1">
      <c r="A841" s="120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B841" s="119"/>
      <c r="AC841" s="119"/>
      <c r="AD841" s="119"/>
      <c r="AE841" s="119"/>
      <c r="AF841" s="119"/>
    </row>
    <row r="842" spans="1:32" ht="24.95" customHeight="1">
      <c r="A842" s="120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B842" s="119"/>
      <c r="AC842" s="119"/>
      <c r="AD842" s="119"/>
      <c r="AE842" s="119"/>
      <c r="AF842" s="119"/>
    </row>
    <row r="843" spans="1:32" ht="24.95" customHeight="1">
      <c r="A843" s="120"/>
      <c r="D843" s="119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B843" s="119"/>
      <c r="AC843" s="119"/>
      <c r="AD843" s="119"/>
      <c r="AE843" s="119"/>
      <c r="AF843" s="119"/>
    </row>
    <row r="844" spans="1:32" ht="24.95" customHeight="1">
      <c r="A844" s="120"/>
      <c r="D844" s="119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B844" s="119"/>
      <c r="AC844" s="119"/>
      <c r="AD844" s="119"/>
      <c r="AE844" s="119"/>
      <c r="AF844" s="119"/>
    </row>
    <row r="845" spans="1:32" ht="24.95" customHeight="1">
      <c r="A845" s="120"/>
      <c r="D845" s="119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B845" s="119"/>
      <c r="AC845" s="119"/>
      <c r="AD845" s="119"/>
      <c r="AE845" s="119"/>
      <c r="AF845" s="119"/>
    </row>
    <row r="846" spans="1:32" ht="24.95" customHeight="1">
      <c r="A846" s="120"/>
      <c r="D846" s="119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B846" s="119"/>
      <c r="AC846" s="119"/>
      <c r="AD846" s="119"/>
      <c r="AE846" s="119"/>
      <c r="AF846" s="119"/>
    </row>
    <row r="847" spans="1:32" ht="24.95" customHeight="1">
      <c r="A847" s="120"/>
      <c r="D847" s="119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B847" s="119"/>
      <c r="AC847" s="119"/>
      <c r="AD847" s="119"/>
      <c r="AE847" s="119"/>
      <c r="AF847" s="119"/>
    </row>
    <row r="848" spans="1:32" ht="24.95" customHeight="1">
      <c r="A848" s="120"/>
      <c r="D848" s="119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B848" s="119"/>
      <c r="AC848" s="119"/>
      <c r="AD848" s="119"/>
      <c r="AE848" s="119"/>
      <c r="AF848" s="119"/>
    </row>
    <row r="849" spans="1:32" ht="24.95" customHeight="1">
      <c r="A849" s="120"/>
      <c r="D849" s="119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B849" s="119"/>
      <c r="AC849" s="119"/>
      <c r="AD849" s="119"/>
      <c r="AE849" s="119"/>
      <c r="AF849" s="119"/>
    </row>
    <row r="850" spans="1:32" ht="24.95" customHeight="1">
      <c r="A850" s="120"/>
      <c r="D850" s="119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B850" s="119"/>
      <c r="AC850" s="119"/>
      <c r="AD850" s="119"/>
      <c r="AE850" s="119"/>
      <c r="AF850" s="119"/>
    </row>
    <row r="851" spans="1:32" ht="24.95" customHeight="1">
      <c r="A851" s="120"/>
      <c r="D851" s="119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B851" s="119"/>
      <c r="AC851" s="119"/>
      <c r="AD851" s="119"/>
      <c r="AE851" s="119"/>
      <c r="AF851" s="119"/>
    </row>
    <row r="852" spans="1:32" ht="24.95" customHeight="1">
      <c r="A852" s="120"/>
      <c r="D852" s="119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B852" s="119"/>
      <c r="AC852" s="119"/>
      <c r="AD852" s="119"/>
      <c r="AE852" s="119"/>
      <c r="AF852" s="119"/>
    </row>
    <row r="853" spans="1:32" ht="24.95" customHeight="1">
      <c r="A853" s="120"/>
      <c r="D853" s="119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B853" s="119"/>
      <c r="AC853" s="119"/>
      <c r="AD853" s="119"/>
      <c r="AE853" s="119"/>
      <c r="AF853" s="119"/>
    </row>
    <row r="854" spans="1:32" ht="24.95" customHeight="1">
      <c r="A854" s="120"/>
      <c r="D854" s="119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B854" s="119"/>
      <c r="AC854" s="119"/>
      <c r="AD854" s="119"/>
      <c r="AE854" s="119"/>
      <c r="AF854" s="119"/>
    </row>
    <row r="855" spans="1:32" ht="24.95" customHeight="1">
      <c r="A855" s="120"/>
      <c r="D855" s="119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B855" s="119"/>
      <c r="AC855" s="119"/>
      <c r="AD855" s="119"/>
      <c r="AE855" s="119"/>
      <c r="AF855" s="119"/>
    </row>
    <row r="856" spans="1:32" ht="24.95" customHeight="1">
      <c r="A856" s="120"/>
      <c r="D856" s="119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B856" s="119"/>
      <c r="AC856" s="119"/>
      <c r="AD856" s="119"/>
      <c r="AE856" s="119"/>
      <c r="AF856" s="119"/>
    </row>
    <row r="857" spans="1:32" ht="24.95" customHeight="1">
      <c r="A857" s="120"/>
      <c r="D857" s="119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B857" s="119"/>
      <c r="AC857" s="119"/>
      <c r="AD857" s="119"/>
      <c r="AE857" s="119"/>
      <c r="AF857" s="119"/>
    </row>
    <row r="858" spans="1:32" ht="24.95" customHeight="1">
      <c r="A858" s="120"/>
      <c r="D858" s="119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B858" s="119"/>
      <c r="AC858" s="119"/>
      <c r="AD858" s="119"/>
      <c r="AE858" s="119"/>
      <c r="AF858" s="119"/>
    </row>
    <row r="859" spans="1:32" ht="24.95" customHeight="1">
      <c r="A859" s="120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B859" s="119"/>
      <c r="AC859" s="119"/>
      <c r="AD859" s="119"/>
      <c r="AE859" s="119"/>
      <c r="AF859" s="119"/>
    </row>
    <row r="860" spans="1:32" ht="24.95" customHeight="1">
      <c r="A860" s="120"/>
      <c r="D860" s="119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B860" s="119"/>
      <c r="AC860" s="119"/>
      <c r="AD860" s="119"/>
      <c r="AE860" s="119"/>
      <c r="AF860" s="119"/>
    </row>
    <row r="861" spans="1:32" ht="24.95" customHeight="1">
      <c r="A861" s="120"/>
      <c r="D861" s="119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B861" s="119"/>
      <c r="AC861" s="119"/>
      <c r="AD861" s="119"/>
      <c r="AE861" s="119"/>
      <c r="AF861" s="119"/>
    </row>
    <row r="862" spans="1:32" ht="24.95" customHeight="1">
      <c r="A862" s="120"/>
      <c r="D862" s="119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B862" s="119"/>
      <c r="AC862" s="119"/>
      <c r="AD862" s="119"/>
      <c r="AE862" s="119"/>
      <c r="AF862" s="119"/>
    </row>
    <row r="863" spans="1:32" ht="24.95" customHeight="1">
      <c r="D863" s="119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B863" s="119"/>
      <c r="AC863" s="119"/>
      <c r="AD863" s="119"/>
      <c r="AE863" s="119"/>
      <c r="AF863" s="119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ColWidth="7.109375" defaultRowHeight="15.75"/>
  <cols>
    <col min="1" max="1" width="39.88671875" style="127" customWidth="1"/>
    <col min="2" max="2" width="8.5546875" style="362" customWidth="1"/>
    <col min="3" max="3" width="8.77734375" style="362" customWidth="1"/>
    <col min="4" max="4" width="12.5546875" style="362" customWidth="1"/>
    <col min="5" max="240" width="7.109375" style="127"/>
    <col min="241" max="241" width="32.21875" style="127" customWidth="1"/>
    <col min="242" max="242" width="6.44140625" style="127" customWidth="1"/>
    <col min="243" max="243" width="8.88671875" style="127" customWidth="1"/>
    <col min="244" max="244" width="8.6640625" style="127" customWidth="1"/>
    <col min="245" max="245" width="9.44140625" style="127" customWidth="1"/>
    <col min="246" max="246" width="7.109375" style="127"/>
    <col min="247" max="247" width="1.88671875" style="127" customWidth="1"/>
    <col min="248" max="16384" width="7.109375" style="127"/>
  </cols>
  <sheetData>
    <row r="1" spans="1:5" ht="20.100000000000001" customHeight="1">
      <c r="A1" s="200" t="s">
        <v>758</v>
      </c>
      <c r="B1" s="194"/>
      <c r="C1" s="194"/>
      <c r="D1" s="194"/>
    </row>
    <row r="2" spans="1:5" ht="15.95" customHeight="1">
      <c r="A2" s="118"/>
      <c r="B2" s="198"/>
      <c r="C2" s="198"/>
      <c r="D2" s="194"/>
    </row>
    <row r="3" spans="1:5" ht="15.95" customHeight="1">
      <c r="A3" s="115"/>
      <c r="B3" s="196"/>
      <c r="C3" s="206"/>
      <c r="D3" s="206" t="s">
        <v>385</v>
      </c>
    </row>
    <row r="4" spans="1:5" ht="15.95" customHeight="1">
      <c r="A4" s="114"/>
      <c r="B4" s="1008" t="s">
        <v>659</v>
      </c>
      <c r="C4" s="1008"/>
      <c r="D4" s="376" t="s">
        <v>644</v>
      </c>
    </row>
    <row r="5" spans="1:5" ht="15.95" customHeight="1">
      <c r="A5" s="113"/>
      <c r="B5" s="372" t="s">
        <v>382</v>
      </c>
      <c r="C5" s="372" t="s">
        <v>316</v>
      </c>
      <c r="D5" s="377" t="s">
        <v>528</v>
      </c>
    </row>
    <row r="6" spans="1:5" ht="15.95" customHeight="1">
      <c r="A6" s="113"/>
      <c r="B6" s="371" t="s">
        <v>467</v>
      </c>
      <c r="C6" s="371" t="s">
        <v>618</v>
      </c>
      <c r="D6" s="378" t="s">
        <v>460</v>
      </c>
    </row>
    <row r="7" spans="1:5" ht="15.95" customHeight="1">
      <c r="A7" s="113"/>
      <c r="B7" s="739"/>
      <c r="C7" s="739"/>
      <c r="D7" s="739"/>
    </row>
    <row r="8" spans="1:5" s="131" customFormat="1" ht="18" customHeight="1">
      <c r="A8" s="217" t="s">
        <v>317</v>
      </c>
      <c r="B8" s="379">
        <v>98.091935767824964</v>
      </c>
      <c r="C8" s="380">
        <v>98.264764225259142</v>
      </c>
      <c r="D8" s="749">
        <v>98.777875045792271</v>
      </c>
      <c r="E8" s="130"/>
    </row>
    <row r="9" spans="1:5" s="131" customFormat="1" ht="18" customHeight="1">
      <c r="A9" s="217" t="s">
        <v>363</v>
      </c>
      <c r="B9" s="380">
        <v>96.733723942832768</v>
      </c>
      <c r="C9" s="380">
        <v>97.925737690741812</v>
      </c>
      <c r="D9" s="749">
        <v>97.664050092448832</v>
      </c>
      <c r="E9" s="130"/>
    </row>
    <row r="10" spans="1:5" s="131" customFormat="1" ht="18" customHeight="1">
      <c r="A10" s="129" t="s">
        <v>190</v>
      </c>
      <c r="B10" s="743"/>
      <c r="C10" s="743"/>
      <c r="D10" s="742"/>
      <c r="E10" s="130"/>
    </row>
    <row r="11" spans="1:5" ht="18" customHeight="1">
      <c r="A11" s="111" t="s">
        <v>341</v>
      </c>
      <c r="B11" s="743">
        <v>92.843570538029823</v>
      </c>
      <c r="C11" s="743">
        <v>95.05589823709613</v>
      </c>
      <c r="D11" s="742">
        <v>95.288232032387342</v>
      </c>
      <c r="E11" s="130"/>
    </row>
    <row r="12" spans="1:5" ht="18" customHeight="1">
      <c r="A12" s="111" t="s">
        <v>342</v>
      </c>
      <c r="B12" s="208">
        <v>103.07160295104876</v>
      </c>
      <c r="C12" s="743">
        <v>100.78641525333076</v>
      </c>
      <c r="D12" s="742">
        <v>103.17421053475533</v>
      </c>
      <c r="E12" s="130"/>
    </row>
    <row r="13" spans="1:5" ht="18" customHeight="1">
      <c r="A13" s="111" t="s">
        <v>227</v>
      </c>
      <c r="B13" s="743">
        <v>93.394365248747079</v>
      </c>
      <c r="C13" s="743">
        <v>97.283973917962427</v>
      </c>
      <c r="D13" s="742">
        <v>94.274492016013497</v>
      </c>
      <c r="E13" s="130"/>
    </row>
    <row r="14" spans="1:5" ht="18" customHeight="1">
      <c r="A14" s="111" t="s">
        <v>226</v>
      </c>
      <c r="B14" s="743">
        <v>93.786761915838085</v>
      </c>
      <c r="C14" s="743">
        <v>97.436312607492809</v>
      </c>
      <c r="D14" s="742">
        <v>93.837334529941302</v>
      </c>
      <c r="E14" s="130"/>
    </row>
    <row r="15" spans="1:5" ht="18" customHeight="1">
      <c r="A15" s="111" t="s">
        <v>225</v>
      </c>
      <c r="B15" s="743">
        <v>108.807660592921</v>
      </c>
      <c r="C15" s="743">
        <v>101.87707018277001</v>
      </c>
      <c r="D15" s="742">
        <v>107.60099187475635</v>
      </c>
      <c r="E15" s="130"/>
    </row>
    <row r="16" spans="1:5" ht="18" customHeight="1">
      <c r="A16" s="111" t="s">
        <v>224</v>
      </c>
      <c r="B16" s="743">
        <v>95.222744707677208</v>
      </c>
      <c r="C16" s="743">
        <v>99.80056118710587</v>
      </c>
      <c r="D16" s="742">
        <v>95.840889156674947</v>
      </c>
      <c r="E16" s="130"/>
    </row>
    <row r="17" spans="1:5" ht="18" customHeight="1">
      <c r="A17" s="111" t="s">
        <v>223</v>
      </c>
      <c r="B17" s="208">
        <v>103.73236509122279</v>
      </c>
      <c r="C17" s="208">
        <v>102.29179827194163</v>
      </c>
      <c r="D17" s="742">
        <v>100.56332177073793</v>
      </c>
      <c r="E17" s="130"/>
    </row>
    <row r="18" spans="1:5" s="131" customFormat="1" ht="18" customHeight="1">
      <c r="A18" s="111" t="s">
        <v>215</v>
      </c>
      <c r="B18" s="208">
        <v>98.635105986522248</v>
      </c>
      <c r="C18" s="208">
        <v>97.508054674091596</v>
      </c>
      <c r="D18" s="742">
        <v>101.86463338085035</v>
      </c>
      <c r="E18" s="130"/>
    </row>
    <row r="19" spans="1:5" s="131" customFormat="1" ht="18" customHeight="1">
      <c r="A19" s="217" t="s">
        <v>364</v>
      </c>
      <c r="B19" s="379">
        <v>61.765105054933734</v>
      </c>
      <c r="C19" s="379">
        <v>69.365395936001406</v>
      </c>
      <c r="D19" s="750">
        <v>74.866262699553062</v>
      </c>
      <c r="E19" s="130"/>
    </row>
    <row r="20" spans="1:5" ht="18" customHeight="1">
      <c r="A20" s="111" t="s">
        <v>221</v>
      </c>
      <c r="B20" s="208">
        <v>98.842981623575071</v>
      </c>
      <c r="C20" s="208">
        <v>99.443634321232437</v>
      </c>
      <c r="D20" s="742">
        <v>99.275732468664671</v>
      </c>
      <c r="E20" s="130"/>
    </row>
    <row r="21" spans="1:5" ht="18" customHeight="1">
      <c r="A21" s="111" t="s">
        <v>343</v>
      </c>
      <c r="B21" s="208">
        <v>56.265389595059645</v>
      </c>
      <c r="C21" s="208">
        <v>65.278289135673745</v>
      </c>
      <c r="D21" s="742">
        <v>70.170324129170695</v>
      </c>
      <c r="E21" s="130"/>
    </row>
    <row r="22" spans="1:5" ht="18" customHeight="1">
      <c r="A22" s="111" t="s">
        <v>344</v>
      </c>
      <c r="B22" s="208">
        <v>70.240476872804166</v>
      </c>
      <c r="C22" s="208">
        <v>74.302443549912084</v>
      </c>
      <c r="D22" s="742">
        <v>82.87467886601253</v>
      </c>
      <c r="E22" s="130"/>
    </row>
    <row r="23" spans="1:5" ht="18" customHeight="1">
      <c r="A23" s="217" t="s">
        <v>383</v>
      </c>
      <c r="B23" s="379">
        <v>100.06874107953286</v>
      </c>
      <c r="C23" s="379">
        <v>99.652502882452637</v>
      </c>
      <c r="D23" s="749">
        <v>100.00822881786065</v>
      </c>
      <c r="E23" s="130"/>
    </row>
    <row r="24" spans="1:5" ht="18" customHeight="1">
      <c r="A24" s="129" t="s">
        <v>190</v>
      </c>
      <c r="B24" s="208"/>
      <c r="C24" s="208"/>
      <c r="D24" s="742"/>
      <c r="E24" s="130"/>
    </row>
    <row r="25" spans="1:5" ht="18" customHeight="1">
      <c r="A25" s="111" t="s">
        <v>666</v>
      </c>
      <c r="B25" s="208">
        <v>106.3875082143271</v>
      </c>
      <c r="C25" s="208">
        <v>92.070215516204129</v>
      </c>
      <c r="D25" s="742">
        <v>114.64755279310481</v>
      </c>
      <c r="E25" s="130"/>
    </row>
    <row r="26" spans="1:5" s="131" customFormat="1" ht="18" customHeight="1">
      <c r="A26" s="111" t="s">
        <v>319</v>
      </c>
      <c r="B26" s="208">
        <v>100.00225800879279</v>
      </c>
      <c r="C26" s="208">
        <v>100.00084980040411</v>
      </c>
      <c r="D26" s="742">
        <v>100.00144012131467</v>
      </c>
      <c r="E26" s="130"/>
    </row>
    <row r="27" spans="1:5" s="131" customFormat="1" ht="18" customHeight="1">
      <c r="A27" s="111" t="s">
        <v>667</v>
      </c>
      <c r="B27" s="208">
        <v>94.40561556527868</v>
      </c>
      <c r="C27" s="208">
        <v>96.966040203155913</v>
      </c>
      <c r="D27" s="742">
        <v>94.895837112781265</v>
      </c>
      <c r="E27" s="130"/>
    </row>
    <row r="28" spans="1:5" ht="18" customHeight="1">
      <c r="A28" s="111" t="s">
        <v>668</v>
      </c>
      <c r="B28" s="208">
        <v>101.18524111804159</v>
      </c>
      <c r="C28" s="208">
        <v>105.96071147399132</v>
      </c>
      <c r="D28" s="742">
        <v>98.275753471369669</v>
      </c>
      <c r="E28" s="130"/>
    </row>
    <row r="29" spans="1:5" ht="18" customHeight="1">
      <c r="A29" s="111" t="s">
        <v>216</v>
      </c>
      <c r="B29" s="208">
        <v>97.43119534841891</v>
      </c>
      <c r="C29" s="208">
        <v>98.219773842661368</v>
      </c>
      <c r="D29" s="742">
        <v>98.357281271717525</v>
      </c>
      <c r="E29" s="130"/>
    </row>
    <row r="30" spans="1:5" ht="18" customHeight="1">
      <c r="A30" s="111" t="s">
        <v>345</v>
      </c>
      <c r="B30" s="743">
        <v>100.51938287602722</v>
      </c>
      <c r="C30" s="743">
        <v>100.29926170965979</v>
      </c>
      <c r="D30" s="742">
        <v>100.37496119554214</v>
      </c>
      <c r="E30" s="130"/>
    </row>
    <row r="31" spans="1:5" ht="18" customHeight="1">
      <c r="A31" s="111" t="s">
        <v>346</v>
      </c>
      <c r="B31" s="743">
        <v>103.77089434867605</v>
      </c>
      <c r="C31" s="743">
        <v>100.22428298086155</v>
      </c>
      <c r="D31" s="742">
        <v>102.97159085586209</v>
      </c>
      <c r="E31" s="130"/>
    </row>
    <row r="32" spans="1:5" ht="18" customHeight="1">
      <c r="A32" s="111" t="s">
        <v>347</v>
      </c>
      <c r="B32" s="743">
        <v>96.636029986186344</v>
      </c>
      <c r="C32" s="743">
        <v>100.4202750108099</v>
      </c>
      <c r="D32" s="742">
        <v>96.441282443851492</v>
      </c>
      <c r="E32" s="130"/>
    </row>
    <row r="33" spans="1:5" ht="15.95" customHeight="1">
      <c r="A33" s="111" t="s">
        <v>348</v>
      </c>
      <c r="B33" s="743">
        <v>92.658637408563848</v>
      </c>
      <c r="C33" s="743">
        <v>94.592957894825943</v>
      </c>
      <c r="D33" s="742">
        <v>95.641238506728811</v>
      </c>
      <c r="E33" s="130"/>
    </row>
    <row r="34" spans="1:5" ht="15.95" customHeight="1">
      <c r="A34" s="111" t="s">
        <v>635</v>
      </c>
      <c r="B34" s="743">
        <v>96.580481234770929</v>
      </c>
      <c r="C34" s="743">
        <v>96.319082750323247</v>
      </c>
      <c r="D34" s="742">
        <v>98.408632306052823</v>
      </c>
      <c r="E34" s="130"/>
    </row>
    <row r="35" spans="1:5" ht="15.95" customHeight="1">
      <c r="A35" s="111" t="s">
        <v>669</v>
      </c>
      <c r="B35" s="743">
        <v>107.05889794744432</v>
      </c>
      <c r="C35" s="743">
        <v>101.24999999974584</v>
      </c>
      <c r="D35" s="742">
        <v>106.41059313853457</v>
      </c>
      <c r="E35" s="130"/>
    </row>
    <row r="36" spans="1:5" ht="15.95" customHeight="1">
      <c r="A36" s="111" t="s">
        <v>349</v>
      </c>
      <c r="B36" s="743">
        <v>103.64888369792075</v>
      </c>
      <c r="C36" s="743">
        <v>100.87087823404242</v>
      </c>
      <c r="D36" s="742">
        <v>101.64168545072542</v>
      </c>
      <c r="E36" s="130"/>
    </row>
    <row r="37" spans="1:5" ht="15.95" customHeight="1">
      <c r="A37" s="111" t="s">
        <v>350</v>
      </c>
      <c r="B37" s="743">
        <v>99.552329748971118</v>
      </c>
      <c r="C37" s="743">
        <v>100.30041520652662</v>
      </c>
      <c r="D37" s="742">
        <v>99.155138456212427</v>
      </c>
      <c r="E37" s="130"/>
    </row>
    <row r="38" spans="1:5" ht="15.95" customHeight="1">
      <c r="A38" s="111" t="s">
        <v>351</v>
      </c>
      <c r="B38" s="743">
        <v>96.763546951801075</v>
      </c>
      <c r="C38" s="743">
        <v>96.26109680813687</v>
      </c>
      <c r="D38" s="742">
        <v>99.544160298803746</v>
      </c>
      <c r="E38" s="130"/>
    </row>
    <row r="39" spans="1:5" ht="15.95" customHeight="1">
      <c r="A39" s="111" t="s">
        <v>207</v>
      </c>
      <c r="B39" s="743">
        <v>99.883335801282442</v>
      </c>
      <c r="C39" s="743">
        <v>100.01501264502426</v>
      </c>
      <c r="D39" s="742">
        <v>99.345567545941051</v>
      </c>
      <c r="E39" s="130"/>
    </row>
    <row r="40" spans="1:5" ht="15.95" customHeight="1">
      <c r="A40" s="111" t="s">
        <v>670</v>
      </c>
      <c r="B40" s="743">
        <v>103.09624607684459</v>
      </c>
      <c r="C40" s="743">
        <v>99.417970062529974</v>
      </c>
      <c r="D40" s="742">
        <v>102.5466542270678</v>
      </c>
      <c r="E40" s="130"/>
    </row>
    <row r="41" spans="1:5" ht="15.95" customHeight="1">
      <c r="A41" s="128"/>
      <c r="B41" s="739"/>
      <c r="C41" s="739"/>
      <c r="D41" s="739"/>
      <c r="E41" s="130"/>
    </row>
    <row r="42" spans="1:5" ht="15.95" customHeight="1">
      <c r="A42" s="128"/>
      <c r="B42" s="739"/>
      <c r="C42" s="739"/>
      <c r="D42" s="739"/>
      <c r="E42" s="130"/>
    </row>
    <row r="43" spans="1:5" ht="15.95" customHeight="1">
      <c r="A43" s="128"/>
      <c r="E43" s="130"/>
    </row>
    <row r="44" spans="1:5" ht="15.95" customHeight="1">
      <c r="A44" s="129"/>
      <c r="E44" s="130"/>
    </row>
    <row r="45" spans="1:5" ht="15.95" customHeight="1">
      <c r="A45" s="128"/>
      <c r="E45" s="130"/>
    </row>
    <row r="46" spans="1:5" ht="15.95" customHeight="1">
      <c r="A46" s="128"/>
      <c r="E46" s="130"/>
    </row>
    <row r="47" spans="1:5" ht="15.95" customHeight="1">
      <c r="A47" s="128"/>
      <c r="E47" s="130"/>
    </row>
    <row r="48" spans="1:5" ht="15.95" customHeight="1">
      <c r="A48" s="128"/>
      <c r="E48" s="130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12" defaultRowHeight="15.75"/>
  <cols>
    <col min="1" max="1" width="39.88671875" style="132" customWidth="1"/>
    <col min="2" max="2" width="8.5546875" style="362" customWidth="1"/>
    <col min="3" max="3" width="8.77734375" style="362" customWidth="1"/>
    <col min="4" max="4" width="12.5546875" style="362" customWidth="1"/>
    <col min="5" max="249" width="7.109375" style="132" customWidth="1"/>
    <col min="250" max="250" width="31.44140625" style="132" customWidth="1"/>
    <col min="251" max="251" width="6.44140625" style="132" customWidth="1"/>
    <col min="252" max="16384" width="12" style="132"/>
  </cols>
  <sheetData>
    <row r="1" spans="1:5" ht="18" customHeight="1">
      <c r="A1" s="200" t="s">
        <v>759</v>
      </c>
      <c r="B1" s="194"/>
      <c r="C1" s="194"/>
      <c r="D1" s="194"/>
    </row>
    <row r="2" spans="1:5" ht="18" customHeight="1">
      <c r="A2" s="118"/>
      <c r="B2" s="198"/>
      <c r="C2" s="198"/>
      <c r="D2" s="194"/>
    </row>
    <row r="3" spans="1:5" ht="18" customHeight="1">
      <c r="A3" s="115"/>
      <c r="B3" s="196"/>
      <c r="C3" s="206"/>
      <c r="D3" s="206" t="s">
        <v>385</v>
      </c>
    </row>
    <row r="4" spans="1:5" ht="18" customHeight="1">
      <c r="A4" s="114"/>
      <c r="B4" s="1008" t="s">
        <v>659</v>
      </c>
      <c r="C4" s="1008"/>
      <c r="D4" s="376" t="s">
        <v>644</v>
      </c>
    </row>
    <row r="5" spans="1:5" ht="18" customHeight="1">
      <c r="A5" s="113"/>
      <c r="B5" s="372" t="s">
        <v>382</v>
      </c>
      <c r="C5" s="372" t="s">
        <v>316</v>
      </c>
      <c r="D5" s="377" t="s">
        <v>528</v>
      </c>
    </row>
    <row r="6" spans="1:5" ht="18" customHeight="1">
      <c r="A6" s="113"/>
      <c r="B6" s="371" t="s">
        <v>467</v>
      </c>
      <c r="C6" s="371" t="s">
        <v>618</v>
      </c>
      <c r="D6" s="378" t="s">
        <v>460</v>
      </c>
    </row>
    <row r="7" spans="1:5" ht="18" customHeight="1">
      <c r="A7" s="113"/>
      <c r="B7" s="739"/>
      <c r="C7" s="739"/>
      <c r="D7" s="739"/>
    </row>
    <row r="8" spans="1:5" s="133" customFormat="1" ht="18" customHeight="1">
      <c r="A8" s="217" t="s">
        <v>328</v>
      </c>
      <c r="B8" s="379">
        <v>99.024489285907208</v>
      </c>
      <c r="C8" s="380">
        <v>99.257768757602264</v>
      </c>
      <c r="D8" s="749">
        <v>99.549869721826113</v>
      </c>
      <c r="E8" s="134"/>
    </row>
    <row r="9" spans="1:5" s="133" customFormat="1" ht="18" customHeight="1">
      <c r="A9" s="217" t="s">
        <v>363</v>
      </c>
      <c r="B9" s="380">
        <v>100.95567584536087</v>
      </c>
      <c r="C9" s="380">
        <v>100.87255760275274</v>
      </c>
      <c r="D9" s="749">
        <v>100.97884991599848</v>
      </c>
      <c r="E9" s="134"/>
    </row>
    <row r="10" spans="1:5" s="133" customFormat="1" ht="18" customHeight="1">
      <c r="A10" s="129" t="s">
        <v>190</v>
      </c>
      <c r="B10" s="743"/>
      <c r="C10" s="743"/>
      <c r="D10" s="742"/>
      <c r="E10" s="134"/>
    </row>
    <row r="11" spans="1:5" s="133" customFormat="1" ht="18" customHeight="1">
      <c r="A11" s="111" t="s">
        <v>341</v>
      </c>
      <c r="B11" s="743">
        <v>97.917123014581236</v>
      </c>
      <c r="C11" s="743">
        <v>99.112694664617592</v>
      </c>
      <c r="D11" s="742">
        <v>98.654686947140064</v>
      </c>
      <c r="E11" s="134"/>
    </row>
    <row r="12" spans="1:5" s="133" customFormat="1" ht="18" customHeight="1">
      <c r="A12" s="111" t="s">
        <v>342</v>
      </c>
      <c r="B12" s="743">
        <v>104.51729618399779</v>
      </c>
      <c r="C12" s="743">
        <v>99.856335801442071</v>
      </c>
      <c r="D12" s="742">
        <v>106.31743199027618</v>
      </c>
      <c r="E12" s="134"/>
    </row>
    <row r="13" spans="1:5" s="133" customFormat="1" ht="18" customHeight="1">
      <c r="A13" s="111" t="s">
        <v>352</v>
      </c>
      <c r="B13" s="743">
        <v>100.00000000000016</v>
      </c>
      <c r="C13" s="743">
        <v>100.00000000000004</v>
      </c>
      <c r="D13" s="742">
        <v>100.08842694195323</v>
      </c>
      <c r="E13" s="134"/>
    </row>
    <row r="14" spans="1:5" ht="18" customHeight="1">
      <c r="A14" s="111" t="s">
        <v>660</v>
      </c>
      <c r="B14" s="743">
        <v>99.8792589957811</v>
      </c>
      <c r="C14" s="743">
        <v>102.45578524086791</v>
      </c>
      <c r="D14" s="742">
        <v>101.01500467420925</v>
      </c>
    </row>
    <row r="15" spans="1:5" s="133" customFormat="1" ht="18" customHeight="1">
      <c r="A15" s="111" t="s">
        <v>249</v>
      </c>
      <c r="B15" s="943">
        <v>111.40884547603709</v>
      </c>
      <c r="C15" s="943">
        <v>111.13566741028021</v>
      </c>
      <c r="D15" s="944">
        <v>104.91317679924353</v>
      </c>
      <c r="E15" s="134"/>
    </row>
    <row r="16" spans="1:5" s="133" customFormat="1" ht="18" customHeight="1">
      <c r="A16" s="111" t="s">
        <v>661</v>
      </c>
      <c r="B16" s="743">
        <v>97.350492548496675</v>
      </c>
      <c r="C16" s="743">
        <v>99.58222149011597</v>
      </c>
      <c r="D16" s="742">
        <v>96.639501495332979</v>
      </c>
      <c r="E16" s="134"/>
    </row>
    <row r="17" spans="1:5" s="133" customFormat="1" ht="18" customHeight="1">
      <c r="A17" s="111" t="s">
        <v>662</v>
      </c>
      <c r="B17" s="208">
        <v>102.64506195724525</v>
      </c>
      <c r="C17" s="208">
        <v>100.12205603518389</v>
      </c>
      <c r="D17" s="742">
        <v>103.8685435663416</v>
      </c>
      <c r="E17" s="134"/>
    </row>
    <row r="18" spans="1:5" s="133" customFormat="1" ht="18" customHeight="1">
      <c r="A18" s="111" t="s">
        <v>215</v>
      </c>
      <c r="B18" s="743">
        <v>97.160544345031113</v>
      </c>
      <c r="C18" s="743">
        <v>100.17135902096432</v>
      </c>
      <c r="D18" s="742">
        <v>96.902570615992474</v>
      </c>
      <c r="E18" s="134"/>
    </row>
    <row r="19" spans="1:5" s="133" customFormat="1" ht="18" customHeight="1">
      <c r="A19" s="111" t="s">
        <v>663</v>
      </c>
      <c r="B19" s="208">
        <v>100.54335336883813</v>
      </c>
      <c r="C19" s="208">
        <v>100.00000000000011</v>
      </c>
      <c r="D19" s="944">
        <v>100.54335336883804</v>
      </c>
      <c r="E19" s="134"/>
    </row>
    <row r="20" spans="1:5" s="133" customFormat="1" ht="18" customHeight="1">
      <c r="A20" s="217" t="s">
        <v>364</v>
      </c>
      <c r="B20" s="379">
        <v>88.459896221488918</v>
      </c>
      <c r="C20" s="379">
        <v>89.294355926973196</v>
      </c>
      <c r="D20" s="749">
        <v>96.258766014724145</v>
      </c>
      <c r="E20" s="134"/>
    </row>
    <row r="21" spans="1:5" s="133" customFormat="1" ht="18" customHeight="1">
      <c r="A21" s="111" t="s">
        <v>221</v>
      </c>
      <c r="B21" s="208">
        <v>101.18992288474703</v>
      </c>
      <c r="C21" s="208">
        <v>99.250000000000043</v>
      </c>
      <c r="D21" s="742">
        <v>101.57153299911089</v>
      </c>
      <c r="E21" s="134"/>
    </row>
    <row r="22" spans="1:5" s="133" customFormat="1" ht="18" customHeight="1">
      <c r="A22" s="111" t="s">
        <v>247</v>
      </c>
      <c r="B22" s="208">
        <v>71.522851236081934</v>
      </c>
      <c r="C22" s="208">
        <v>71.326618574016337</v>
      </c>
      <c r="D22" s="742">
        <v>87.196950265706619</v>
      </c>
      <c r="E22" s="134"/>
    </row>
    <row r="23" spans="1:5" s="133" customFormat="1" ht="18" customHeight="1">
      <c r="A23" s="111" t="s">
        <v>344</v>
      </c>
      <c r="B23" s="208">
        <v>87.792725125946575</v>
      </c>
      <c r="C23" s="208">
        <v>89.282405103513824</v>
      </c>
      <c r="D23" s="742">
        <v>96.103367013321574</v>
      </c>
      <c r="E23" s="134"/>
    </row>
    <row r="24" spans="1:5" s="133" customFormat="1" ht="18" customHeight="1">
      <c r="A24" s="217" t="s">
        <v>383</v>
      </c>
      <c r="B24" s="379">
        <v>99.461624827657729</v>
      </c>
      <c r="C24" s="379">
        <v>99.67933897072902</v>
      </c>
      <c r="D24" s="749">
        <v>99.634148565551584</v>
      </c>
      <c r="E24" s="134"/>
    </row>
    <row r="25" spans="1:5" s="133" customFormat="1" ht="18" customHeight="1">
      <c r="A25" s="129" t="s">
        <v>190</v>
      </c>
      <c r="B25" s="208"/>
      <c r="C25" s="208"/>
      <c r="D25" s="742"/>
      <c r="E25" s="134"/>
    </row>
    <row r="26" spans="1:5" s="133" customFormat="1" ht="18" customHeight="1">
      <c r="A26" s="111" t="s">
        <v>353</v>
      </c>
      <c r="B26" s="743">
        <v>98.753905041865153</v>
      </c>
      <c r="C26" s="743">
        <v>101.73933756492724</v>
      </c>
      <c r="D26" s="742">
        <v>97.951866084782353</v>
      </c>
      <c r="E26" s="134"/>
    </row>
    <row r="27" spans="1:5" s="133" customFormat="1" ht="18" customHeight="1">
      <c r="A27" s="111" t="s">
        <v>319</v>
      </c>
      <c r="B27" s="743">
        <v>93.067368415601308</v>
      </c>
      <c r="C27" s="743">
        <v>97.360359723432552</v>
      </c>
      <c r="D27" s="742">
        <v>93.577185906965298</v>
      </c>
      <c r="E27" s="134"/>
    </row>
    <row r="28" spans="1:5" s="133" customFormat="1" ht="18" customHeight="1">
      <c r="A28" s="111" t="s">
        <v>354</v>
      </c>
      <c r="B28" s="743">
        <v>98.022196504187548</v>
      </c>
      <c r="C28" s="743">
        <v>99.759511995040612</v>
      </c>
      <c r="D28" s="742">
        <v>98.020065886890265</v>
      </c>
      <c r="E28" s="134"/>
    </row>
    <row r="29" spans="1:5" s="133" customFormat="1" ht="18" customHeight="1">
      <c r="A29" s="111" t="s">
        <v>664</v>
      </c>
      <c r="B29" s="743">
        <v>103.81702390291055</v>
      </c>
      <c r="C29" s="743">
        <v>100.89922233143488</v>
      </c>
      <c r="D29" s="742">
        <v>103.85530629245461</v>
      </c>
      <c r="E29" s="134"/>
    </row>
    <row r="30" spans="1:5" s="133" customFormat="1" ht="18" customHeight="1">
      <c r="A30" s="111" t="s">
        <v>213</v>
      </c>
      <c r="B30" s="743">
        <v>99.782248058136673</v>
      </c>
      <c r="C30" s="743">
        <v>100.92660440708288</v>
      </c>
      <c r="D30" s="742">
        <v>98.72637841573146</v>
      </c>
      <c r="E30" s="134"/>
    </row>
    <row r="31" spans="1:5" s="133" customFormat="1" ht="18" customHeight="1">
      <c r="A31" s="111" t="s">
        <v>356</v>
      </c>
      <c r="B31" s="743">
        <v>98.758460256938335</v>
      </c>
      <c r="C31" s="743">
        <v>99.959731316655848</v>
      </c>
      <c r="D31" s="742">
        <v>98.563251901351521</v>
      </c>
      <c r="E31" s="134"/>
    </row>
    <row r="32" spans="1:5" s="127" customFormat="1" ht="18" customHeight="1">
      <c r="A32" s="111" t="s">
        <v>357</v>
      </c>
      <c r="B32" s="743">
        <v>98.796905971113304</v>
      </c>
      <c r="C32" s="743">
        <v>100.5309218187025</v>
      </c>
      <c r="D32" s="742">
        <v>98.555879822210642</v>
      </c>
      <c r="E32" s="130"/>
    </row>
    <row r="33" spans="1:5" s="133" customFormat="1" ht="18" customHeight="1">
      <c r="A33" s="111" t="s">
        <v>358</v>
      </c>
      <c r="B33" s="743">
        <v>104.9846704493017</v>
      </c>
      <c r="C33" s="743">
        <v>100.27701044286263</v>
      </c>
      <c r="D33" s="742">
        <v>105.01150983527988</v>
      </c>
      <c r="E33" s="134"/>
    </row>
    <row r="34" spans="1:5" s="133" customFormat="1" ht="18" customHeight="1">
      <c r="A34" s="111" t="s">
        <v>359</v>
      </c>
      <c r="B34" s="743">
        <v>97.554768961889977</v>
      </c>
      <c r="C34" s="743">
        <v>99.542488749087767</v>
      </c>
      <c r="D34" s="742">
        <v>97.962376203643629</v>
      </c>
      <c r="E34" s="134"/>
    </row>
    <row r="35" spans="1:5" s="133" customFormat="1" ht="18" customHeight="1">
      <c r="A35" s="111" t="s">
        <v>665</v>
      </c>
      <c r="B35" s="743">
        <v>101.78720340016892</v>
      </c>
      <c r="C35" s="743">
        <v>101.44722885824282</v>
      </c>
      <c r="D35" s="742">
        <v>101.08612052246106</v>
      </c>
      <c r="E35" s="134"/>
    </row>
    <row r="36" spans="1:5" s="133" customFormat="1" ht="18" customHeight="1">
      <c r="A36" s="111" t="s">
        <v>348</v>
      </c>
      <c r="B36" s="743">
        <v>99.700498122248206</v>
      </c>
      <c r="C36" s="743">
        <v>99.899308692489655</v>
      </c>
      <c r="D36" s="742">
        <v>99.782546077766085</v>
      </c>
      <c r="E36" s="134"/>
    </row>
    <row r="37" spans="1:5" s="133" customFormat="1" ht="18" customHeight="1">
      <c r="A37" s="111" t="s">
        <v>360</v>
      </c>
      <c r="B37" s="743">
        <v>100.22899351904717</v>
      </c>
      <c r="C37" s="743">
        <v>99.919083713578445</v>
      </c>
      <c r="D37" s="742">
        <v>100.42340473291573</v>
      </c>
      <c r="E37" s="134"/>
    </row>
    <row r="38" spans="1:5" s="133" customFormat="1" ht="18" customHeight="1">
      <c r="A38" s="111" t="s">
        <v>509</v>
      </c>
      <c r="B38" s="743">
        <v>100.0125024499427</v>
      </c>
      <c r="C38" s="743">
        <v>99.701903452670535</v>
      </c>
      <c r="D38" s="742">
        <v>99.84490376774076</v>
      </c>
      <c r="E38" s="134"/>
    </row>
    <row r="39" spans="1:5" s="133" customFormat="1" ht="18" customHeight="1">
      <c r="A39" s="111" t="s">
        <v>361</v>
      </c>
      <c r="B39" s="743">
        <v>99.98092684433287</v>
      </c>
      <c r="C39" s="743">
        <v>100.10435030338863</v>
      </c>
      <c r="D39" s="742">
        <v>100.30445791567557</v>
      </c>
      <c r="E39" s="134"/>
    </row>
    <row r="40" spans="1:5" s="133" customFormat="1" ht="18" customHeight="1">
      <c r="A40" s="201"/>
      <c r="B40" s="739"/>
      <c r="C40" s="739"/>
      <c r="D40" s="739"/>
      <c r="E40" s="134"/>
    </row>
    <row r="41" spans="1:5" s="133" customFormat="1" ht="18" customHeight="1">
      <c r="A41" s="201"/>
      <c r="B41" s="739"/>
      <c r="C41" s="739"/>
      <c r="D41" s="739"/>
      <c r="E41" s="134"/>
    </row>
    <row r="42" spans="1:5" s="133" customFormat="1" ht="14.1" customHeight="1">
      <c r="A42" s="201"/>
      <c r="B42" s="739"/>
      <c r="C42" s="739"/>
      <c r="D42" s="739"/>
      <c r="E42" s="134"/>
    </row>
    <row r="43" spans="1:5" s="133" customFormat="1" ht="14.1" customHeight="1">
      <c r="A43" s="201"/>
      <c r="B43" s="362"/>
      <c r="C43" s="362"/>
      <c r="D43" s="362"/>
      <c r="E43" s="134"/>
    </row>
    <row r="44" spans="1:5" s="133" customFormat="1" ht="14.1" customHeight="1">
      <c r="A44" s="201"/>
      <c r="B44" s="362"/>
      <c r="C44" s="362"/>
      <c r="D44" s="362"/>
      <c r="E44" s="134"/>
    </row>
    <row r="45" spans="1:5" s="133" customFormat="1" ht="14.1" customHeight="1">
      <c r="A45" s="201"/>
      <c r="B45" s="362"/>
      <c r="C45" s="362"/>
      <c r="D45" s="362"/>
      <c r="E45" s="134"/>
    </row>
    <row r="46" spans="1:5" s="133" customFormat="1" ht="14.1" customHeight="1">
      <c r="A46" s="201"/>
      <c r="B46" s="362"/>
      <c r="C46" s="362"/>
      <c r="D46" s="362"/>
      <c r="E46" s="134"/>
    </row>
    <row r="47" spans="1:5" s="133" customFormat="1" ht="14.1" customHeight="1">
      <c r="A47" s="201"/>
      <c r="B47" s="362"/>
      <c r="C47" s="362"/>
      <c r="D47" s="362"/>
      <c r="E47" s="134"/>
    </row>
    <row r="48" spans="1:5" s="133" customFormat="1" ht="14.1" customHeight="1">
      <c r="A48" s="201"/>
      <c r="B48" s="362"/>
      <c r="C48" s="362"/>
      <c r="D48" s="362"/>
      <c r="E48" s="134"/>
    </row>
    <row r="49" spans="1:5" s="133" customFormat="1" ht="14.1" customHeight="1">
      <c r="A49" s="201"/>
      <c r="B49" s="362"/>
      <c r="C49" s="362"/>
      <c r="D49" s="362"/>
      <c r="E49" s="134"/>
    </row>
    <row r="50" spans="1:5" s="133" customFormat="1" ht="14.1" customHeight="1">
      <c r="A50" s="201"/>
      <c r="B50" s="362"/>
      <c r="C50" s="362"/>
      <c r="D50" s="362"/>
      <c r="E50" s="134"/>
    </row>
    <row r="51" spans="1:5" s="133" customFormat="1" ht="14.1" customHeight="1">
      <c r="A51" s="201"/>
      <c r="B51" s="362"/>
      <c r="C51" s="362"/>
      <c r="D51" s="362"/>
      <c r="E51" s="134"/>
    </row>
    <row r="52" spans="1:5" s="133" customFormat="1" ht="14.1" customHeight="1">
      <c r="A52" s="201"/>
      <c r="B52" s="362"/>
      <c r="C52" s="362"/>
      <c r="D52" s="362"/>
      <c r="E52" s="134"/>
    </row>
    <row r="53" spans="1:5" s="133" customFormat="1" ht="14.1" customHeight="1">
      <c r="A53" s="201"/>
      <c r="B53" s="362"/>
      <c r="C53" s="362"/>
      <c r="D53" s="362"/>
      <c r="E53" s="134"/>
    </row>
    <row r="54" spans="1:5" s="133" customFormat="1" ht="14.1" customHeight="1">
      <c r="A54" s="201"/>
      <c r="B54" s="362"/>
      <c r="C54" s="362"/>
      <c r="D54" s="362"/>
      <c r="E54" s="134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/>
  </sheetViews>
  <sheetFormatPr defaultColWidth="7.109375" defaultRowHeight="15"/>
  <cols>
    <col min="1" max="1" width="39.44140625" style="135" customWidth="1"/>
    <col min="2" max="2" width="8.5546875" style="362" customWidth="1"/>
    <col min="3" max="3" width="8.77734375" style="362" customWidth="1"/>
    <col min="4" max="4" width="13.21875" style="362" customWidth="1"/>
    <col min="5" max="16384" width="7.109375" style="135"/>
  </cols>
  <sheetData>
    <row r="1" spans="1:6" ht="20.100000000000001" customHeight="1">
      <c r="A1" s="142" t="s">
        <v>760</v>
      </c>
      <c r="B1" s="194"/>
      <c r="C1" s="194"/>
      <c r="D1" s="194"/>
      <c r="E1" s="139"/>
      <c r="F1" s="139"/>
    </row>
    <row r="2" spans="1:6" ht="20.100000000000001" customHeight="1">
      <c r="A2" s="101"/>
      <c r="B2" s="198"/>
      <c r="C2" s="198"/>
      <c r="D2" s="194"/>
    </row>
    <row r="3" spans="1:6" ht="20.100000000000001" customHeight="1">
      <c r="A3" s="105"/>
      <c r="B3" s="196"/>
      <c r="C3" s="206"/>
      <c r="D3" s="206" t="s">
        <v>385</v>
      </c>
    </row>
    <row r="4" spans="1:6" ht="20.100000000000001" customHeight="1">
      <c r="A4" s="106"/>
      <c r="B4" s="1008" t="s">
        <v>659</v>
      </c>
      <c r="C4" s="1008"/>
      <c r="D4" s="376" t="s">
        <v>644</v>
      </c>
    </row>
    <row r="5" spans="1:6" ht="20.100000000000001" customHeight="1">
      <c r="A5" s="105"/>
      <c r="B5" s="372" t="s">
        <v>382</v>
      </c>
      <c r="C5" s="372" t="s">
        <v>316</v>
      </c>
      <c r="D5" s="377" t="s">
        <v>528</v>
      </c>
    </row>
    <row r="6" spans="1:6" ht="20.100000000000001" customHeight="1">
      <c r="A6" s="105"/>
      <c r="B6" s="371" t="s">
        <v>467</v>
      </c>
      <c r="C6" s="371" t="s">
        <v>618</v>
      </c>
      <c r="D6" s="378" t="s">
        <v>460</v>
      </c>
    </row>
    <row r="7" spans="1:6" ht="20.100000000000001" customHeight="1">
      <c r="A7" s="105"/>
      <c r="B7" s="739"/>
      <c r="C7" s="739"/>
      <c r="D7" s="739"/>
    </row>
    <row r="8" spans="1:6" ht="20.100000000000001" customHeight="1">
      <c r="A8" s="205" t="s">
        <v>317</v>
      </c>
      <c r="B8" s="379">
        <v>99.058259704435585</v>
      </c>
      <c r="C8" s="379">
        <v>98.999569963366653</v>
      </c>
      <c r="D8" s="750">
        <v>99.224514629510779</v>
      </c>
      <c r="F8" s="141"/>
    </row>
    <row r="9" spans="1:6" ht="20.100000000000001" customHeight="1">
      <c r="A9" s="204" t="s">
        <v>190</v>
      </c>
      <c r="B9" s="743"/>
      <c r="C9" s="743"/>
      <c r="D9" s="742"/>
    </row>
    <row r="10" spans="1:6" s="139" customFormat="1" ht="20.100000000000001" customHeight="1">
      <c r="A10" s="203" t="s">
        <v>341</v>
      </c>
      <c r="B10" s="743">
        <v>94.818523747071396</v>
      </c>
      <c r="C10" s="743">
        <v>95.906885145995631</v>
      </c>
      <c r="D10" s="742">
        <v>96.587638135675718</v>
      </c>
      <c r="E10" s="140"/>
    </row>
    <row r="11" spans="1:6" s="139" customFormat="1" ht="20.100000000000001" customHeight="1">
      <c r="A11" s="203" t="s">
        <v>342</v>
      </c>
      <c r="B11" s="743">
        <v>98.616790439733578</v>
      </c>
      <c r="C11" s="743">
        <v>100.93141756546935</v>
      </c>
      <c r="D11" s="742">
        <v>97.043550246954496</v>
      </c>
      <c r="E11" s="140"/>
    </row>
    <row r="12" spans="1:6" ht="20.100000000000001" customHeight="1">
      <c r="A12" s="203" t="s">
        <v>344</v>
      </c>
      <c r="B12" s="208">
        <v>80.007172316428125</v>
      </c>
      <c r="C12" s="743">
        <v>83.221821212999345</v>
      </c>
      <c r="D12" s="742">
        <v>86.234937902357444</v>
      </c>
      <c r="E12" s="140"/>
    </row>
    <row r="13" spans="1:6" s="139" customFormat="1" ht="20.100000000000001" customHeight="1">
      <c r="A13" s="203" t="s">
        <v>319</v>
      </c>
      <c r="B13" s="743">
        <v>107.45147274630466</v>
      </c>
      <c r="C13" s="743">
        <v>102.7120792121889</v>
      </c>
      <c r="D13" s="742">
        <v>106.86519278399373</v>
      </c>
      <c r="E13" s="140"/>
    </row>
    <row r="14" spans="1:6" ht="20.100000000000001" customHeight="1">
      <c r="A14" s="203" t="s">
        <v>215</v>
      </c>
      <c r="B14" s="743">
        <v>101.51765477584682</v>
      </c>
      <c r="C14" s="743">
        <v>97.341251658255601</v>
      </c>
      <c r="D14" s="742">
        <v>105.12067196289523</v>
      </c>
      <c r="E14" s="140"/>
    </row>
    <row r="15" spans="1:6" ht="20.100000000000001" customHeight="1">
      <c r="A15" s="203" t="s">
        <v>345</v>
      </c>
      <c r="B15" s="743">
        <v>100.7387434460898</v>
      </c>
      <c r="C15" s="743">
        <v>99.37841691880098</v>
      </c>
      <c r="D15" s="742">
        <v>101.66985035434865</v>
      </c>
      <c r="E15" s="140"/>
    </row>
    <row r="16" spans="1:6" s="139" customFormat="1" ht="20.100000000000001" customHeight="1">
      <c r="A16" s="203" t="s">
        <v>348</v>
      </c>
      <c r="B16" s="743">
        <v>92.936985425037747</v>
      </c>
      <c r="C16" s="743">
        <v>94.688300782943614</v>
      </c>
      <c r="D16" s="742">
        <v>95.849667367868406</v>
      </c>
      <c r="E16" s="140"/>
    </row>
    <row r="17" spans="1:5" s="139" customFormat="1" ht="20.100000000000001" customHeight="1">
      <c r="A17" s="203" t="s">
        <v>349</v>
      </c>
      <c r="B17" s="208">
        <v>103.41207674426431</v>
      </c>
      <c r="C17" s="208">
        <v>100.95256530093124</v>
      </c>
      <c r="D17" s="742">
        <v>101.21314420781671</v>
      </c>
      <c r="E17" s="140"/>
    </row>
    <row r="18" spans="1:5" s="139" customFormat="1" ht="20.100000000000001" customHeight="1">
      <c r="A18" s="111"/>
      <c r="B18" s="368"/>
      <c r="C18" s="375"/>
      <c r="D18" s="375"/>
    </row>
    <row r="19" spans="1:5" s="139" customFormat="1" ht="20.100000000000001" customHeight="1">
      <c r="A19" s="138"/>
      <c r="B19" s="373"/>
      <c r="C19" s="373"/>
      <c r="D19" s="739"/>
    </row>
    <row r="20" spans="1:5" ht="20.100000000000001" customHeight="1">
      <c r="A20" s="202"/>
      <c r="B20" s="373"/>
      <c r="C20" s="373"/>
      <c r="D20" s="739"/>
    </row>
    <row r="21" spans="1:5" ht="20.100000000000001" customHeight="1">
      <c r="A21" s="105"/>
      <c r="B21" s="373"/>
      <c r="C21" s="373"/>
      <c r="D21" s="739"/>
    </row>
    <row r="22" spans="1:5" ht="20.100000000000001" customHeight="1">
      <c r="A22" s="105"/>
      <c r="B22" s="373"/>
      <c r="C22" s="373"/>
      <c r="D22" s="739"/>
    </row>
    <row r="23" spans="1:5" ht="20.100000000000001" customHeight="1">
      <c r="A23" s="105"/>
      <c r="B23" s="373"/>
      <c r="C23" s="373"/>
      <c r="D23" s="739"/>
    </row>
    <row r="24" spans="1:5" ht="20.100000000000001" customHeight="1">
      <c r="A24" s="105"/>
      <c r="B24" s="373"/>
      <c r="C24" s="373"/>
      <c r="D24" s="739"/>
    </row>
    <row r="25" spans="1:5" ht="20.100000000000001" customHeight="1">
      <c r="A25" s="105"/>
      <c r="B25" s="373"/>
      <c r="C25" s="373"/>
      <c r="D25" s="739"/>
    </row>
    <row r="26" spans="1:5" ht="20.100000000000001" customHeight="1">
      <c r="A26" s="105"/>
      <c r="B26" s="739"/>
      <c r="C26" s="739"/>
      <c r="D26" s="739"/>
    </row>
    <row r="27" spans="1:5" ht="20.100000000000001" customHeight="1">
      <c r="A27" s="97"/>
      <c r="B27" s="739"/>
      <c r="C27" s="739"/>
      <c r="D27" s="739"/>
    </row>
    <row r="28" spans="1:5" ht="20.100000000000001" customHeight="1">
      <c r="A28" s="97"/>
      <c r="B28" s="739"/>
      <c r="C28" s="739"/>
      <c r="D28" s="739"/>
    </row>
    <row r="29" spans="1:5" ht="20.100000000000001" customHeight="1">
      <c r="A29" s="97"/>
      <c r="B29" s="739"/>
      <c r="C29" s="739"/>
      <c r="D29" s="739"/>
    </row>
    <row r="30" spans="1:5" ht="20.100000000000001" customHeight="1">
      <c r="A30" s="97"/>
      <c r="B30" s="739"/>
      <c r="C30" s="739"/>
      <c r="D30" s="739"/>
    </row>
    <row r="31" spans="1:5" ht="20.100000000000001" customHeight="1">
      <c r="A31" s="97"/>
      <c r="B31" s="739"/>
      <c r="C31" s="739"/>
      <c r="D31" s="739"/>
    </row>
    <row r="32" spans="1:5" ht="20.100000000000001" customHeight="1">
      <c r="A32" s="97"/>
      <c r="B32" s="739"/>
      <c r="C32" s="739"/>
      <c r="D32" s="739"/>
    </row>
    <row r="33" spans="1:4" ht="20.100000000000001" customHeight="1">
      <c r="A33" s="97"/>
      <c r="B33" s="739"/>
      <c r="C33" s="739"/>
      <c r="D33" s="739"/>
    </row>
    <row r="34" spans="1:4" ht="20.100000000000001" customHeight="1">
      <c r="A34" s="94"/>
      <c r="B34" s="739"/>
      <c r="C34" s="739"/>
      <c r="D34" s="739"/>
    </row>
    <row r="35" spans="1:4" ht="20.100000000000001" customHeight="1">
      <c r="A35" s="94"/>
      <c r="B35" s="739"/>
      <c r="C35" s="739"/>
      <c r="D35" s="739"/>
    </row>
    <row r="36" spans="1:4" ht="20.100000000000001" customHeight="1">
      <c r="A36" s="136"/>
      <c r="B36" s="739"/>
      <c r="C36" s="739"/>
      <c r="D36" s="739"/>
    </row>
    <row r="37" spans="1:4" ht="20.100000000000001" customHeight="1">
      <c r="A37" s="136"/>
      <c r="B37" s="739"/>
      <c r="C37" s="739"/>
      <c r="D37" s="739"/>
    </row>
    <row r="38" spans="1:4" ht="20.100000000000001" customHeight="1">
      <c r="A38" s="136"/>
      <c r="B38" s="739"/>
      <c r="C38" s="739"/>
      <c r="D38" s="739"/>
    </row>
    <row r="39" spans="1:4" ht="20.100000000000001" customHeight="1">
      <c r="A39" s="136"/>
      <c r="B39" s="739"/>
      <c r="C39" s="739"/>
      <c r="D39" s="739"/>
    </row>
    <row r="40" spans="1:4" ht="20.100000000000001" customHeight="1">
      <c r="A40" s="136"/>
      <c r="B40" s="739"/>
      <c r="C40" s="739"/>
      <c r="D40" s="739"/>
    </row>
    <row r="41" spans="1:4" ht="20.100000000000001" customHeight="1">
      <c r="A41" s="136"/>
      <c r="B41" s="739"/>
      <c r="C41" s="739"/>
      <c r="D41" s="739"/>
    </row>
    <row r="42" spans="1:4">
      <c r="A42" s="136"/>
      <c r="B42" s="739"/>
      <c r="C42" s="739"/>
      <c r="D42" s="739"/>
    </row>
    <row r="43" spans="1:4">
      <c r="A43" s="136"/>
    </row>
    <row r="44" spans="1:4">
      <c r="A44" s="136"/>
    </row>
    <row r="45" spans="1:4">
      <c r="A45" s="136"/>
    </row>
    <row r="46" spans="1:4">
      <c r="A46" s="136"/>
    </row>
    <row r="47" spans="1:4">
      <c r="A47" s="136"/>
    </row>
    <row r="48" spans="1:4">
      <c r="A48" s="136"/>
    </row>
    <row r="49" spans="1:1">
      <c r="A49" s="136"/>
    </row>
    <row r="50" spans="1:1">
      <c r="A50" s="136"/>
    </row>
    <row r="51" spans="1:1">
      <c r="A51" s="136"/>
    </row>
    <row r="52" spans="1:1">
      <c r="A52" s="136"/>
    </row>
    <row r="53" spans="1:1">
      <c r="A53" s="136"/>
    </row>
    <row r="54" spans="1:1">
      <c r="A54" s="136"/>
    </row>
    <row r="55" spans="1:1">
      <c r="A55" s="136"/>
    </row>
    <row r="56" spans="1:1">
      <c r="A56" s="136"/>
    </row>
    <row r="57" spans="1:1">
      <c r="A57" s="136"/>
    </row>
    <row r="58" spans="1:1">
      <c r="A58" s="136"/>
    </row>
    <row r="59" spans="1:1">
      <c r="A59" s="136"/>
    </row>
    <row r="60" spans="1:1">
      <c r="A60" s="136"/>
    </row>
    <row r="61" spans="1:1">
      <c r="A61" s="136"/>
    </row>
    <row r="62" spans="1:1">
      <c r="A62" s="136"/>
    </row>
    <row r="63" spans="1:1">
      <c r="A63" s="136"/>
    </row>
    <row r="64" spans="1:1">
      <c r="A64" s="136"/>
    </row>
    <row r="65" spans="1:1">
      <c r="A65" s="136"/>
    </row>
    <row r="66" spans="1:1">
      <c r="A66" s="136"/>
    </row>
    <row r="67" spans="1:1">
      <c r="A67" s="136"/>
    </row>
    <row r="68" spans="1:1">
      <c r="A68" s="136"/>
    </row>
    <row r="69" spans="1:1">
      <c r="A69" s="136"/>
    </row>
    <row r="70" spans="1:1">
      <c r="A70" s="136"/>
    </row>
    <row r="71" spans="1:1">
      <c r="A71" s="136"/>
    </row>
    <row r="72" spans="1:1">
      <c r="A72" s="136"/>
    </row>
    <row r="73" spans="1:1">
      <c r="A73" s="136"/>
    </row>
    <row r="74" spans="1:1">
      <c r="A74" s="136"/>
    </row>
    <row r="75" spans="1:1">
      <c r="A75" s="136"/>
    </row>
    <row r="76" spans="1:1">
      <c r="A76" s="136"/>
    </row>
    <row r="77" spans="1:1">
      <c r="A77" s="136"/>
    </row>
    <row r="78" spans="1:1">
      <c r="A78" s="136"/>
    </row>
    <row r="79" spans="1:1">
      <c r="A79" s="136"/>
    </row>
    <row r="80" spans="1:1">
      <c r="A80" s="136"/>
    </row>
    <row r="81" spans="1:1">
      <c r="A81" s="136"/>
    </row>
    <row r="82" spans="1:1">
      <c r="A82" s="136"/>
    </row>
    <row r="83" spans="1:1">
      <c r="A83" s="136"/>
    </row>
    <row r="84" spans="1:1">
      <c r="A84" s="136"/>
    </row>
    <row r="85" spans="1:1">
      <c r="A85" s="136"/>
    </row>
    <row r="86" spans="1:1">
      <c r="A86" s="136"/>
    </row>
    <row r="87" spans="1:1">
      <c r="A87" s="136"/>
    </row>
    <row r="88" spans="1:1">
      <c r="A88" s="136"/>
    </row>
    <row r="89" spans="1:1">
      <c r="A89" s="136"/>
    </row>
    <row r="90" spans="1:1">
      <c r="A90" s="136"/>
    </row>
    <row r="91" spans="1:1">
      <c r="A91" s="136"/>
    </row>
    <row r="92" spans="1:1">
      <c r="A92" s="136"/>
    </row>
    <row r="93" spans="1:1">
      <c r="A93" s="136"/>
    </row>
    <row r="94" spans="1:1">
      <c r="A94" s="136"/>
    </row>
    <row r="95" spans="1:1">
      <c r="A95" s="136"/>
    </row>
    <row r="96" spans="1:1">
      <c r="A96" s="136"/>
    </row>
    <row r="97" spans="1:1">
      <c r="A97" s="136"/>
    </row>
    <row r="98" spans="1:1">
      <c r="A98" s="136"/>
    </row>
    <row r="99" spans="1:1">
      <c r="A99" s="136"/>
    </row>
    <row r="100" spans="1:1">
      <c r="A100" s="136"/>
    </row>
    <row r="101" spans="1:1">
      <c r="A101" s="136"/>
    </row>
    <row r="102" spans="1:1">
      <c r="A102" s="136"/>
    </row>
    <row r="103" spans="1:1">
      <c r="A103" s="136"/>
    </row>
    <row r="104" spans="1:1">
      <c r="A104" s="136"/>
    </row>
    <row r="105" spans="1:1">
      <c r="A105" s="136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/>
  </sheetViews>
  <sheetFormatPr defaultColWidth="8.88671875" defaultRowHeight="15.75"/>
  <cols>
    <col min="1" max="1" width="1.33203125" style="76" customWidth="1"/>
    <col min="2" max="2" width="23.109375" style="76" customWidth="1"/>
    <col min="3" max="3" width="7.44140625" style="76" customWidth="1"/>
    <col min="4" max="4" width="8.44140625" style="76" customWidth="1"/>
    <col min="5" max="7" width="9.44140625" style="76" customWidth="1"/>
    <col min="8" max="16384" width="8.88671875" style="76"/>
  </cols>
  <sheetData>
    <row r="1" spans="1:7" ht="20.100000000000001" customHeight="1">
      <c r="A1" s="337" t="s">
        <v>761</v>
      </c>
      <c r="B1" s="336"/>
      <c r="C1" s="336"/>
      <c r="D1" s="336"/>
      <c r="E1" s="336"/>
      <c r="F1" s="336"/>
      <c r="G1" s="336"/>
    </row>
    <row r="2" spans="1:7" ht="15" customHeight="1">
      <c r="A2" s="335" t="s">
        <v>279</v>
      </c>
      <c r="B2" s="334"/>
      <c r="C2" s="334"/>
      <c r="D2" s="334"/>
      <c r="E2" s="334"/>
      <c r="F2" s="334"/>
      <c r="G2" s="334"/>
    </row>
    <row r="3" spans="1:7" ht="15" customHeight="1">
      <c r="A3" s="333"/>
      <c r="B3" s="332"/>
      <c r="C3" s="332"/>
      <c r="D3" s="332"/>
      <c r="E3" s="332"/>
      <c r="F3" s="332"/>
      <c r="G3" s="331"/>
    </row>
    <row r="4" spans="1:7" ht="15" customHeight="1">
      <c r="A4" s="84"/>
      <c r="B4" s="84"/>
      <c r="C4" s="330" t="s">
        <v>129</v>
      </c>
      <c r="D4" s="330" t="s">
        <v>129</v>
      </c>
      <c r="E4" s="330" t="s">
        <v>85</v>
      </c>
      <c r="F4" s="330" t="s">
        <v>85</v>
      </c>
      <c r="G4" s="330" t="s">
        <v>84</v>
      </c>
    </row>
    <row r="5" spans="1:7" ht="15" customHeight="1">
      <c r="A5" s="326"/>
      <c r="B5" s="326"/>
      <c r="C5" s="329" t="s">
        <v>126</v>
      </c>
      <c r="D5" s="329" t="s">
        <v>125</v>
      </c>
      <c r="E5" s="329" t="s">
        <v>632</v>
      </c>
      <c r="F5" s="329" t="s">
        <v>632</v>
      </c>
      <c r="G5" s="329" t="s">
        <v>632</v>
      </c>
    </row>
    <row r="6" spans="1:7" ht="15" customHeight="1">
      <c r="A6" s="326"/>
      <c r="B6" s="326"/>
      <c r="C6" s="328" t="s">
        <v>124</v>
      </c>
      <c r="D6" s="328" t="s">
        <v>124</v>
      </c>
      <c r="E6" s="328" t="s">
        <v>500</v>
      </c>
      <c r="F6" s="328" t="s">
        <v>192</v>
      </c>
      <c r="G6" s="328" t="s">
        <v>192</v>
      </c>
    </row>
    <row r="7" spans="1:7" ht="15" customHeight="1">
      <c r="A7" s="326"/>
      <c r="B7" s="326"/>
      <c r="C7" s="327">
        <v>2020</v>
      </c>
      <c r="D7" s="327">
        <v>2020</v>
      </c>
      <c r="E7" s="327" t="s">
        <v>631</v>
      </c>
      <c r="F7" s="327" t="s">
        <v>499</v>
      </c>
      <c r="G7" s="327" t="s">
        <v>499</v>
      </c>
    </row>
    <row r="8" spans="1:7" ht="15" customHeight="1">
      <c r="A8" s="326"/>
      <c r="B8" s="326"/>
      <c r="C8" s="325"/>
      <c r="D8" s="325"/>
      <c r="E8" s="324"/>
      <c r="F8" s="324"/>
      <c r="G8" s="323"/>
    </row>
    <row r="9" spans="1:7" ht="20.100000000000001" customHeight="1">
      <c r="A9" s="322" t="s">
        <v>498</v>
      </c>
      <c r="B9" s="321"/>
      <c r="C9" s="853">
        <v>297401.06020440703</v>
      </c>
      <c r="D9" s="853">
        <v>1812614.1289434088</v>
      </c>
      <c r="E9" s="853">
        <v>113.36280186465117</v>
      </c>
      <c r="F9" s="853">
        <v>73.757609831273683</v>
      </c>
      <c r="G9" s="853">
        <v>72.65657149102465</v>
      </c>
    </row>
    <row r="10" spans="1:7" ht="20.100000000000001" customHeight="1">
      <c r="A10" s="318" t="s">
        <v>206</v>
      </c>
      <c r="B10" s="317"/>
      <c r="C10" s="853"/>
      <c r="D10" s="853"/>
      <c r="E10" s="853"/>
      <c r="F10" s="853"/>
      <c r="G10" s="853"/>
    </row>
    <row r="11" spans="1:7" ht="20.100000000000001" customHeight="1">
      <c r="A11" s="317"/>
      <c r="B11" s="317" t="s">
        <v>205</v>
      </c>
      <c r="C11" s="854">
        <v>297398.75075217104</v>
      </c>
      <c r="D11" s="854">
        <v>1809908.3639025728</v>
      </c>
      <c r="E11" s="854">
        <v>113.36575991086251</v>
      </c>
      <c r="F11" s="854">
        <v>74.017380265857781</v>
      </c>
      <c r="G11" s="854">
        <v>72.799225893935443</v>
      </c>
    </row>
    <row r="12" spans="1:7" ht="20.100000000000001" customHeight="1">
      <c r="A12" s="317"/>
      <c r="B12" s="317" t="s">
        <v>204</v>
      </c>
      <c r="C12" s="854">
        <v>2.3094522359999998</v>
      </c>
      <c r="D12" s="854">
        <v>2705.7</v>
      </c>
      <c r="E12" s="854">
        <v>26</v>
      </c>
      <c r="F12" s="854">
        <v>0.16283988450433107</v>
      </c>
      <c r="G12" s="854">
        <v>31.442644795854331</v>
      </c>
    </row>
    <row r="13" spans="1:7" ht="20.100000000000001" customHeight="1">
      <c r="A13" s="318" t="s">
        <v>203</v>
      </c>
      <c r="B13" s="317"/>
      <c r="C13" s="853"/>
      <c r="D13" s="853"/>
      <c r="E13" s="853"/>
      <c r="F13" s="853"/>
      <c r="G13" s="853"/>
    </row>
    <row r="14" spans="1:7" ht="20.100000000000001" customHeight="1">
      <c r="A14" s="316"/>
      <c r="B14" s="316" t="s">
        <v>202</v>
      </c>
      <c r="C14" s="854">
        <v>232.3</v>
      </c>
      <c r="D14" s="854">
        <v>1979.18</v>
      </c>
      <c r="E14" s="854">
        <v>84.350036310820627</v>
      </c>
      <c r="F14" s="854">
        <v>25.744525848725626</v>
      </c>
      <c r="G14" s="854">
        <v>46.309929979464194</v>
      </c>
    </row>
    <row r="15" spans="1:7" ht="20.100000000000001" customHeight="1">
      <c r="A15" s="316"/>
      <c r="B15" s="316" t="s">
        <v>201</v>
      </c>
      <c r="C15" s="854">
        <v>734.05489592799768</v>
      </c>
      <c r="D15" s="854">
        <v>2837.6882644247939</v>
      </c>
      <c r="E15" s="854">
        <v>114.9</v>
      </c>
      <c r="F15" s="854">
        <v>74</v>
      </c>
      <c r="G15" s="854">
        <v>72.60701551513921</v>
      </c>
    </row>
    <row r="16" spans="1:7" ht="20.100000000000001" customHeight="1">
      <c r="A16" s="316"/>
      <c r="B16" s="316" t="s">
        <v>496</v>
      </c>
      <c r="C16" s="854">
        <v>19047.9203249772</v>
      </c>
      <c r="D16" s="854">
        <v>91347.136395798181</v>
      </c>
      <c r="E16" s="854">
        <v>117.10000000000001</v>
      </c>
      <c r="F16" s="854">
        <v>88.7</v>
      </c>
      <c r="G16" s="854">
        <v>89.663515312519067</v>
      </c>
    </row>
    <row r="17" spans="1:7" ht="20.100000000000001" customHeight="1">
      <c r="A17" s="316"/>
      <c r="B17" s="316" t="s">
        <v>200</v>
      </c>
      <c r="C17" s="854">
        <v>275409.59999999998</v>
      </c>
      <c r="D17" s="854">
        <v>1701874.745623186</v>
      </c>
      <c r="E17" s="854">
        <v>113.19999999999999</v>
      </c>
      <c r="F17" s="854">
        <v>73.477455618033716</v>
      </c>
      <c r="G17" s="854">
        <v>72.184284079265311</v>
      </c>
    </row>
    <row r="18" spans="1:7" ht="20.100000000000001" customHeight="1">
      <c r="A18" s="316"/>
      <c r="B18" s="316" t="s">
        <v>199</v>
      </c>
      <c r="C18" s="854">
        <v>1977.2397600000002</v>
      </c>
      <c r="D18" s="854">
        <v>14575.378660000002</v>
      </c>
      <c r="E18" s="854">
        <v>105.78</v>
      </c>
      <c r="F18" s="854">
        <v>39.360587649798944</v>
      </c>
      <c r="G18" s="854">
        <v>53.923977984893547</v>
      </c>
    </row>
    <row r="19" spans="1:7" ht="20.100000000000001" customHeight="1">
      <c r="A19" s="316"/>
      <c r="B19" s="316"/>
      <c r="C19" s="621"/>
      <c r="D19" s="621"/>
      <c r="E19" s="621"/>
      <c r="F19" s="621"/>
      <c r="G19" s="621"/>
    </row>
    <row r="20" spans="1:7" ht="20.100000000000001" customHeight="1">
      <c r="A20" s="322" t="s">
        <v>497</v>
      </c>
      <c r="B20" s="321"/>
      <c r="C20" s="853">
        <v>12671.007712515904</v>
      </c>
      <c r="D20" s="853">
        <v>82401.848435877662</v>
      </c>
      <c r="E20" s="853">
        <v>109.32471507659436</v>
      </c>
      <c r="F20" s="853">
        <v>62.642465731974994</v>
      </c>
      <c r="G20" s="853">
        <v>67.332667490479253</v>
      </c>
    </row>
    <row r="21" spans="1:7" ht="20.100000000000001" customHeight="1">
      <c r="A21" s="318" t="s">
        <v>206</v>
      </c>
      <c r="B21" s="317"/>
      <c r="C21" s="853"/>
      <c r="D21" s="853"/>
      <c r="E21" s="853"/>
      <c r="F21" s="853"/>
      <c r="G21" s="853"/>
    </row>
    <row r="22" spans="1:7" ht="20.100000000000001" customHeight="1">
      <c r="A22" s="317"/>
      <c r="B22" s="317" t="s">
        <v>205</v>
      </c>
      <c r="C22" s="854">
        <v>12645.661935555903</v>
      </c>
      <c r="D22" s="854">
        <v>73043.101953317659</v>
      </c>
      <c r="E22" s="854">
        <v>109.79201964224403</v>
      </c>
      <c r="F22" s="854">
        <v>79.330603444510643</v>
      </c>
      <c r="G22" s="854">
        <v>75.351062178387949</v>
      </c>
    </row>
    <row r="23" spans="1:7" ht="20.100000000000001" customHeight="1">
      <c r="A23" s="317"/>
      <c r="B23" s="317" t="s">
        <v>204</v>
      </c>
      <c r="C23" s="854">
        <v>25.345776959999995</v>
      </c>
      <c r="D23" s="854">
        <v>9358.74648256</v>
      </c>
      <c r="E23" s="854">
        <v>35</v>
      </c>
      <c r="F23" s="854">
        <v>0.59121772375581105</v>
      </c>
      <c r="G23" s="854">
        <v>36.78299093709996</v>
      </c>
    </row>
    <row r="24" spans="1:7" ht="20.100000000000001" customHeight="1">
      <c r="A24" s="318" t="s">
        <v>203</v>
      </c>
      <c r="B24" s="317"/>
      <c r="C24" s="853"/>
      <c r="D24" s="853"/>
      <c r="E24" s="853"/>
      <c r="F24" s="853"/>
      <c r="G24" s="853"/>
    </row>
    <row r="25" spans="1:7" ht="20.100000000000001" customHeight="1">
      <c r="A25" s="316"/>
      <c r="B25" s="316" t="s">
        <v>202</v>
      </c>
      <c r="C25" s="854">
        <v>77.099999999999994</v>
      </c>
      <c r="D25" s="854">
        <v>897.08600000000013</v>
      </c>
      <c r="E25" s="854">
        <v>77.72177419354837</v>
      </c>
      <c r="F25" s="854">
        <v>19.571277997364952</v>
      </c>
      <c r="G25" s="854">
        <v>51.723008299031271</v>
      </c>
    </row>
    <row r="26" spans="1:7" ht="20.100000000000001" customHeight="1">
      <c r="A26" s="316"/>
      <c r="B26" s="316" t="s">
        <v>201</v>
      </c>
      <c r="C26" s="854">
        <v>32.473152689677136</v>
      </c>
      <c r="D26" s="854">
        <v>176.89846496226016</v>
      </c>
      <c r="E26" s="854">
        <v>117.90000000000003</v>
      </c>
      <c r="F26" s="854">
        <v>85.846197280379897</v>
      </c>
      <c r="G26" s="854">
        <v>77.350900927960225</v>
      </c>
    </row>
    <row r="27" spans="1:7" ht="20.100000000000001" customHeight="1">
      <c r="A27" s="316"/>
      <c r="B27" s="316" t="s">
        <v>496</v>
      </c>
      <c r="C27" s="854">
        <v>351.29525480461496</v>
      </c>
      <c r="D27" s="854">
        <v>1953.4</v>
      </c>
      <c r="E27" s="854">
        <v>113.3</v>
      </c>
      <c r="F27" s="854">
        <v>93.610927767478856</v>
      </c>
      <c r="G27" s="854">
        <v>87.291622422211432</v>
      </c>
    </row>
    <row r="28" spans="1:7" ht="20.100000000000001" customHeight="1">
      <c r="A28" s="316"/>
      <c r="B28" s="316" t="s">
        <v>200</v>
      </c>
      <c r="C28" s="854">
        <v>10474.643505021613</v>
      </c>
      <c r="D28" s="854">
        <v>61191.000418293333</v>
      </c>
      <c r="E28" s="854">
        <v>110.80000000000001</v>
      </c>
      <c r="F28" s="854">
        <v>81.894349210512317</v>
      </c>
      <c r="G28" s="854">
        <v>75.626324300791765</v>
      </c>
    </row>
    <row r="29" spans="1:7" ht="20.100000000000001" customHeight="1">
      <c r="A29" s="316"/>
      <c r="B29" s="316" t="s">
        <v>199</v>
      </c>
      <c r="C29" s="854">
        <v>1735.4957999999997</v>
      </c>
      <c r="D29" s="854">
        <v>18183.399500000003</v>
      </c>
      <c r="E29" s="854">
        <v>102.1</v>
      </c>
      <c r="F29" s="854">
        <v>26.176303316341492</v>
      </c>
      <c r="G29" s="854">
        <v>48.792318809348849</v>
      </c>
    </row>
    <row r="30" spans="1:7" ht="20.100000000000001" customHeight="1">
      <c r="A30" s="315"/>
      <c r="B30" s="315"/>
      <c r="C30" s="314"/>
      <c r="D30" s="314"/>
      <c r="E30" s="313"/>
      <c r="F30" s="313"/>
      <c r="G30" s="313"/>
    </row>
    <row r="31" spans="1:7" ht="15" customHeight="1">
      <c r="A31" s="310"/>
      <c r="B31" s="310"/>
      <c r="C31" s="310"/>
      <c r="D31" s="311"/>
      <c r="E31" s="311"/>
      <c r="F31" s="311"/>
      <c r="G31" s="310"/>
    </row>
    <row r="32" spans="1:7" ht="15" customHeight="1">
      <c r="A32" s="310"/>
      <c r="B32" s="310"/>
      <c r="C32" s="310"/>
      <c r="D32" s="311"/>
      <c r="E32" s="311"/>
      <c r="F32" s="311"/>
      <c r="G32" s="310"/>
    </row>
    <row r="33" spans="1:7" ht="15" customHeight="1">
      <c r="A33" s="310"/>
      <c r="B33" s="310"/>
      <c r="C33" s="310"/>
      <c r="D33" s="311"/>
      <c r="E33" s="311"/>
      <c r="F33" s="311"/>
      <c r="G33" s="310"/>
    </row>
    <row r="34" spans="1:7" ht="15" customHeight="1">
      <c r="A34" s="310"/>
      <c r="B34" s="310"/>
      <c r="C34" s="310"/>
      <c r="D34" s="311"/>
      <c r="E34" s="311"/>
      <c r="F34" s="311"/>
      <c r="G34" s="310"/>
    </row>
    <row r="35" spans="1:7" ht="15" customHeight="1">
      <c r="A35" s="310"/>
      <c r="B35" s="310"/>
      <c r="C35" s="310"/>
      <c r="D35" s="311"/>
      <c r="E35" s="311"/>
      <c r="F35" s="311"/>
      <c r="G35" s="310"/>
    </row>
    <row r="36" spans="1:7" ht="15" customHeight="1">
      <c r="A36" s="310"/>
      <c r="B36" s="310"/>
      <c r="C36" s="310"/>
      <c r="D36" s="311"/>
      <c r="E36" s="311"/>
      <c r="F36" s="311"/>
      <c r="G36" s="310"/>
    </row>
    <row r="37" spans="1:7" ht="15" customHeight="1">
      <c r="A37" s="310"/>
      <c r="B37" s="310"/>
      <c r="C37" s="310"/>
      <c r="D37" s="311"/>
      <c r="E37" s="311"/>
      <c r="F37" s="311"/>
      <c r="G37" s="310"/>
    </row>
    <row r="38" spans="1:7" ht="15" customHeight="1">
      <c r="A38" s="310"/>
      <c r="B38" s="310"/>
      <c r="C38" s="310"/>
      <c r="D38" s="311"/>
      <c r="E38" s="311"/>
      <c r="F38" s="311"/>
      <c r="G38" s="310"/>
    </row>
    <row r="39" spans="1:7" ht="15" customHeight="1">
      <c r="A39" s="310"/>
      <c r="B39" s="310"/>
      <c r="C39" s="310"/>
      <c r="D39" s="311"/>
      <c r="E39" s="311"/>
      <c r="F39" s="311"/>
      <c r="G39" s="310"/>
    </row>
    <row r="40" spans="1:7" ht="15" customHeight="1">
      <c r="A40" s="310"/>
      <c r="B40" s="310"/>
      <c r="C40" s="310"/>
      <c r="D40" s="311"/>
      <c r="E40" s="311"/>
      <c r="F40" s="311"/>
      <c r="G40" s="310"/>
    </row>
    <row r="41" spans="1:7" ht="15" customHeight="1">
      <c r="A41" s="310"/>
      <c r="B41" s="310"/>
      <c r="C41" s="310"/>
      <c r="D41" s="311"/>
      <c r="E41" s="311"/>
      <c r="F41" s="311"/>
      <c r="G41" s="310"/>
    </row>
    <row r="42" spans="1:7" ht="15" customHeight="1">
      <c r="A42" s="310"/>
      <c r="B42" s="310"/>
      <c r="C42" s="310"/>
      <c r="D42" s="311"/>
      <c r="E42" s="311"/>
      <c r="F42" s="311"/>
      <c r="G42" s="310"/>
    </row>
    <row r="43" spans="1:7" ht="15" customHeight="1">
      <c r="A43" s="310"/>
      <c r="B43" s="310"/>
      <c r="C43" s="310"/>
      <c r="D43" s="311"/>
      <c r="E43" s="311"/>
      <c r="F43" s="311"/>
      <c r="G43" s="310"/>
    </row>
    <row r="44" spans="1:7" ht="15" customHeight="1">
      <c r="A44" s="310"/>
      <c r="B44" s="310"/>
      <c r="C44" s="310"/>
      <c r="D44" s="311"/>
      <c r="E44" s="311"/>
      <c r="F44" s="311"/>
      <c r="G44" s="310"/>
    </row>
    <row r="45" spans="1:7" ht="15" customHeight="1">
      <c r="A45" s="310"/>
      <c r="B45" s="310"/>
      <c r="C45" s="310"/>
      <c r="D45" s="311"/>
      <c r="E45" s="311"/>
      <c r="F45" s="311"/>
      <c r="G45" s="310"/>
    </row>
    <row r="46" spans="1:7" ht="15" customHeight="1">
      <c r="A46" s="310"/>
      <c r="B46" s="310"/>
      <c r="C46" s="310"/>
      <c r="D46" s="311"/>
      <c r="E46" s="311"/>
      <c r="F46" s="311"/>
      <c r="G46" s="310"/>
    </row>
    <row r="47" spans="1:7" ht="15" customHeight="1">
      <c r="A47" s="310"/>
      <c r="B47" s="310"/>
      <c r="C47" s="310"/>
      <c r="D47" s="311"/>
      <c r="E47" s="311"/>
      <c r="F47" s="311"/>
      <c r="G47" s="310"/>
    </row>
    <row r="48" spans="1:7" ht="15" customHeight="1">
      <c r="A48" s="310"/>
      <c r="B48" s="310"/>
      <c r="C48" s="310"/>
      <c r="D48" s="311"/>
      <c r="E48" s="311"/>
      <c r="F48" s="311"/>
      <c r="G48" s="310"/>
    </row>
    <row r="49" spans="1:7" ht="15" customHeight="1">
      <c r="A49" s="310"/>
      <c r="B49" s="310"/>
      <c r="C49" s="310"/>
      <c r="D49" s="311"/>
      <c r="E49" s="311"/>
      <c r="F49" s="311"/>
      <c r="G49" s="310"/>
    </row>
    <row r="50" spans="1:7" ht="15" customHeight="1">
      <c r="A50" s="310"/>
      <c r="B50" s="310"/>
      <c r="C50" s="310"/>
      <c r="D50" s="311"/>
      <c r="E50" s="311"/>
      <c r="F50" s="311"/>
      <c r="G50" s="310"/>
    </row>
    <row r="51" spans="1:7" ht="15" customHeight="1">
      <c r="A51" s="310"/>
      <c r="B51" s="310"/>
      <c r="C51" s="310"/>
      <c r="D51" s="311"/>
      <c r="E51" s="311"/>
      <c r="F51" s="311"/>
      <c r="G51" s="310"/>
    </row>
    <row r="52" spans="1:7" ht="15" customHeight="1">
      <c r="A52" s="310"/>
      <c r="B52" s="310"/>
      <c r="C52" s="310"/>
      <c r="D52" s="311"/>
      <c r="E52" s="311"/>
      <c r="F52" s="311"/>
      <c r="G52" s="310"/>
    </row>
    <row r="53" spans="1:7" ht="15" customHeight="1">
      <c r="A53" s="310"/>
      <c r="B53" s="310"/>
      <c r="C53" s="310"/>
      <c r="D53" s="311"/>
      <c r="E53" s="311"/>
      <c r="F53" s="311"/>
      <c r="G53" s="310"/>
    </row>
    <row r="54" spans="1:7" ht="15" customHeight="1">
      <c r="A54" s="310"/>
      <c r="B54" s="310"/>
      <c r="C54" s="310"/>
      <c r="D54" s="311"/>
      <c r="E54" s="311"/>
      <c r="F54" s="311"/>
      <c r="G54" s="310"/>
    </row>
    <row r="55" spans="1:7" ht="15" customHeight="1">
      <c r="A55" s="310"/>
      <c r="B55" s="310"/>
      <c r="C55" s="310"/>
      <c r="D55" s="311"/>
      <c r="E55" s="311"/>
      <c r="F55" s="311"/>
      <c r="G55" s="310"/>
    </row>
    <row r="56" spans="1:7" ht="15" customHeight="1">
      <c r="A56" s="310"/>
      <c r="B56" s="310"/>
      <c r="C56" s="310"/>
      <c r="D56" s="311"/>
      <c r="E56" s="311"/>
      <c r="F56" s="311"/>
      <c r="G56" s="310"/>
    </row>
    <row r="57" spans="1:7" ht="15" customHeight="1">
      <c r="A57" s="310"/>
      <c r="B57" s="310"/>
      <c r="C57" s="310"/>
      <c r="D57" s="311"/>
      <c r="E57" s="311"/>
      <c r="F57" s="311"/>
      <c r="G57" s="310"/>
    </row>
    <row r="58" spans="1:7" ht="15" customHeight="1">
      <c r="A58" s="310"/>
      <c r="B58" s="310"/>
      <c r="C58" s="310"/>
      <c r="D58" s="311"/>
      <c r="E58" s="311"/>
      <c r="F58" s="311"/>
      <c r="G58" s="310"/>
    </row>
    <row r="59" spans="1:7">
      <c r="A59" s="310"/>
      <c r="B59" s="310"/>
      <c r="C59" s="310"/>
      <c r="D59" s="311"/>
      <c r="E59" s="311"/>
      <c r="F59" s="311"/>
      <c r="G59" s="310"/>
    </row>
    <row r="60" spans="1:7">
      <c r="A60" s="310"/>
      <c r="B60" s="310"/>
      <c r="C60" s="310"/>
      <c r="D60" s="311"/>
      <c r="E60" s="311"/>
      <c r="F60" s="311"/>
      <c r="G60" s="310"/>
    </row>
    <row r="61" spans="1:7">
      <c r="A61" s="310"/>
      <c r="B61" s="310"/>
      <c r="C61" s="310"/>
      <c r="D61" s="311"/>
      <c r="E61" s="311"/>
      <c r="F61" s="311"/>
      <c r="G61" s="310"/>
    </row>
    <row r="62" spans="1:7">
      <c r="A62" s="310"/>
      <c r="B62" s="310"/>
      <c r="C62" s="310"/>
      <c r="D62" s="311"/>
      <c r="E62" s="311"/>
      <c r="F62" s="311"/>
      <c r="G62" s="310"/>
    </row>
    <row r="63" spans="1:7">
      <c r="A63" s="310"/>
      <c r="B63" s="310"/>
      <c r="C63" s="310"/>
      <c r="D63" s="311"/>
      <c r="E63" s="311"/>
      <c r="F63" s="311"/>
      <c r="G63" s="310"/>
    </row>
    <row r="64" spans="1:7">
      <c r="A64" s="310"/>
      <c r="B64" s="310"/>
      <c r="C64" s="310"/>
      <c r="D64" s="311"/>
      <c r="E64" s="311"/>
      <c r="F64" s="311"/>
      <c r="G64" s="310"/>
    </row>
    <row r="65" spans="1:7">
      <c r="A65" s="310"/>
      <c r="B65" s="310"/>
      <c r="C65" s="310"/>
      <c r="D65" s="311"/>
      <c r="E65" s="311"/>
      <c r="F65" s="311"/>
      <c r="G65" s="310"/>
    </row>
    <row r="66" spans="1:7">
      <c r="A66" s="310"/>
      <c r="B66" s="310"/>
      <c r="C66" s="310"/>
      <c r="D66" s="311"/>
      <c r="E66" s="311"/>
      <c r="F66" s="311"/>
      <c r="G66" s="310"/>
    </row>
    <row r="67" spans="1:7">
      <c r="A67" s="310"/>
      <c r="B67" s="310"/>
      <c r="C67" s="310"/>
      <c r="D67" s="311"/>
      <c r="E67" s="311"/>
      <c r="F67" s="311"/>
      <c r="G67" s="310"/>
    </row>
    <row r="68" spans="1:7">
      <c r="A68" s="310"/>
      <c r="B68" s="310"/>
      <c r="C68" s="310"/>
      <c r="D68" s="311"/>
      <c r="E68" s="311"/>
      <c r="F68" s="311"/>
      <c r="G68" s="310"/>
    </row>
    <row r="69" spans="1:7">
      <c r="A69" s="310"/>
      <c r="B69" s="310"/>
      <c r="C69" s="310"/>
      <c r="D69" s="311"/>
      <c r="E69" s="311"/>
      <c r="F69" s="311"/>
      <c r="G69" s="310"/>
    </row>
    <row r="70" spans="1:7">
      <c r="A70" s="310"/>
      <c r="B70" s="310"/>
      <c r="C70" s="310"/>
      <c r="D70" s="311"/>
      <c r="E70" s="311"/>
      <c r="F70" s="311"/>
      <c r="G70" s="310"/>
    </row>
    <row r="71" spans="1:7">
      <c r="A71" s="310"/>
      <c r="B71" s="310"/>
      <c r="C71" s="310"/>
      <c r="D71" s="311"/>
      <c r="E71" s="311"/>
      <c r="F71" s="311"/>
      <c r="G71" s="310"/>
    </row>
    <row r="72" spans="1:7">
      <c r="A72" s="310"/>
      <c r="B72" s="310"/>
      <c r="C72" s="310"/>
      <c r="D72" s="311"/>
      <c r="E72" s="311"/>
      <c r="F72" s="311"/>
      <c r="G72" s="310"/>
    </row>
    <row r="73" spans="1:7">
      <c r="A73" s="310"/>
      <c r="B73" s="310"/>
      <c r="C73" s="310"/>
      <c r="D73" s="311"/>
      <c r="E73" s="311"/>
      <c r="F73" s="311"/>
      <c r="G73" s="310"/>
    </row>
    <row r="74" spans="1:7">
      <c r="A74" s="310"/>
      <c r="B74" s="310"/>
      <c r="C74" s="310"/>
      <c r="D74" s="311"/>
      <c r="E74" s="311"/>
      <c r="F74" s="311"/>
      <c r="G74" s="310"/>
    </row>
    <row r="75" spans="1:7">
      <c r="A75" s="310"/>
      <c r="B75" s="310"/>
      <c r="C75" s="310"/>
      <c r="D75" s="311"/>
      <c r="E75" s="311"/>
      <c r="F75" s="311"/>
      <c r="G75" s="310"/>
    </row>
    <row r="76" spans="1:7">
      <c r="A76" s="310"/>
      <c r="B76" s="310"/>
      <c r="C76" s="310"/>
      <c r="D76" s="311"/>
      <c r="E76" s="311"/>
      <c r="F76" s="311"/>
      <c r="G76" s="310"/>
    </row>
    <row r="77" spans="1:7">
      <c r="A77" s="310"/>
      <c r="B77" s="310"/>
      <c r="C77" s="310"/>
      <c r="D77" s="311"/>
      <c r="E77" s="311"/>
      <c r="F77" s="311"/>
      <c r="G77" s="310"/>
    </row>
    <row r="78" spans="1:7">
      <c r="A78" s="310"/>
      <c r="B78" s="310"/>
      <c r="C78" s="310"/>
      <c r="D78" s="311"/>
      <c r="E78" s="311"/>
      <c r="F78" s="311"/>
      <c r="G78" s="310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9" workbookViewId="0"/>
  </sheetViews>
  <sheetFormatPr defaultColWidth="8.88671875" defaultRowHeight="15.75"/>
  <cols>
    <col min="1" max="1" width="1.33203125" style="76" customWidth="1"/>
    <col min="2" max="2" width="28.5546875" style="76" customWidth="1"/>
    <col min="3" max="4" width="8.88671875" style="76" customWidth="1"/>
    <col min="5" max="6" width="10.33203125" style="76" customWidth="1"/>
    <col min="7" max="7" width="4" style="76" customWidth="1"/>
    <col min="8" max="16384" width="8.88671875" style="76"/>
  </cols>
  <sheetData>
    <row r="1" spans="1:9" ht="20.100000000000001" customHeight="1">
      <c r="A1" s="337" t="s">
        <v>762</v>
      </c>
      <c r="B1" s="336"/>
      <c r="C1" s="336"/>
      <c r="D1" s="336"/>
      <c r="E1" s="336"/>
      <c r="F1" s="336"/>
    </row>
    <row r="2" spans="1:9" ht="20.100000000000001" customHeight="1">
      <c r="A2" s="335" t="s">
        <v>279</v>
      </c>
      <c r="B2" s="334"/>
      <c r="C2" s="334"/>
      <c r="D2" s="334"/>
      <c r="E2" s="334"/>
      <c r="F2" s="334"/>
    </row>
    <row r="3" spans="1:9" ht="20.100000000000001" customHeight="1">
      <c r="A3" s="333"/>
      <c r="B3" s="332"/>
      <c r="C3" s="332"/>
      <c r="D3" s="332"/>
      <c r="E3" s="332"/>
      <c r="F3" s="332"/>
    </row>
    <row r="4" spans="1:9" ht="20.100000000000001" customHeight="1">
      <c r="A4" s="84"/>
      <c r="B4" s="84"/>
      <c r="C4" s="330" t="s">
        <v>0</v>
      </c>
      <c r="D4" s="330" t="s">
        <v>129</v>
      </c>
      <c r="E4" s="1009" t="s">
        <v>464</v>
      </c>
      <c r="F4" s="1009"/>
    </row>
    <row r="5" spans="1:9" ht="20.100000000000001" customHeight="1">
      <c r="A5" s="326"/>
      <c r="B5" s="326"/>
      <c r="C5" s="329" t="s">
        <v>176</v>
      </c>
      <c r="D5" s="329" t="s">
        <v>175</v>
      </c>
      <c r="E5" s="329" t="s">
        <v>316</v>
      </c>
      <c r="F5" s="329" t="s">
        <v>382</v>
      </c>
    </row>
    <row r="6" spans="1:9" ht="20.100000000000001" customHeight="1">
      <c r="A6" s="326"/>
      <c r="B6" s="326"/>
      <c r="C6" s="327" t="s">
        <v>618</v>
      </c>
      <c r="D6" s="327" t="s">
        <v>618</v>
      </c>
      <c r="E6" s="327" t="s">
        <v>618</v>
      </c>
      <c r="F6" s="327" t="s">
        <v>618</v>
      </c>
    </row>
    <row r="7" spans="1:9" ht="20.100000000000001" customHeight="1">
      <c r="A7" s="326"/>
      <c r="B7" s="326"/>
      <c r="C7" s="325"/>
      <c r="D7" s="325"/>
      <c r="E7" s="324"/>
      <c r="F7" s="324"/>
      <c r="H7" s="78"/>
      <c r="I7" s="78"/>
    </row>
    <row r="8" spans="1:9" ht="20.100000000000001" customHeight="1">
      <c r="A8" s="322" t="s">
        <v>498</v>
      </c>
      <c r="B8" s="321"/>
      <c r="C8" s="853">
        <v>1131478.4405208889</v>
      </c>
      <c r="D8" s="853">
        <v>681135.68842251995</v>
      </c>
      <c r="E8" s="853">
        <v>89.182671218205499</v>
      </c>
      <c r="F8" s="853">
        <v>55.555310970763031</v>
      </c>
      <c r="G8" s="312"/>
      <c r="H8" s="77"/>
      <c r="I8" s="77"/>
    </row>
    <row r="9" spans="1:9" ht="20.100000000000001" customHeight="1">
      <c r="A9" s="318" t="s">
        <v>206</v>
      </c>
      <c r="B9" s="317"/>
      <c r="C9" s="853"/>
      <c r="D9" s="853"/>
      <c r="E9" s="853"/>
      <c r="F9" s="853"/>
      <c r="G9" s="312"/>
      <c r="H9" s="77"/>
      <c r="I9" s="77"/>
    </row>
    <row r="10" spans="1:9" ht="20.100000000000001" customHeight="1">
      <c r="A10" s="317"/>
      <c r="B10" s="317" t="s">
        <v>205</v>
      </c>
      <c r="C10" s="854">
        <v>1128790.726520889</v>
      </c>
      <c r="D10" s="854">
        <v>681117.6373816838</v>
      </c>
      <c r="E10" s="854">
        <v>89.276977920208296</v>
      </c>
      <c r="F10" s="854">
        <v>55.747294282170991</v>
      </c>
      <c r="G10" s="312"/>
      <c r="H10" s="77"/>
      <c r="I10" s="77"/>
    </row>
    <row r="11" spans="1:9" ht="20.100000000000001" customHeight="1">
      <c r="A11" s="317"/>
      <c r="B11" s="317" t="s">
        <v>204</v>
      </c>
      <c r="C11" s="854">
        <v>2687.7139999999999</v>
      </c>
      <c r="D11" s="854">
        <v>18.051040836000539</v>
      </c>
      <c r="E11" s="854">
        <v>61.776133303545244</v>
      </c>
      <c r="F11" s="854">
        <v>0.42426448029894098</v>
      </c>
      <c r="G11" s="312"/>
      <c r="H11" s="77"/>
      <c r="I11" s="77"/>
    </row>
    <row r="12" spans="1:9" ht="20.100000000000001" customHeight="1">
      <c r="A12" s="318" t="s">
        <v>203</v>
      </c>
      <c r="B12" s="317"/>
      <c r="C12" s="853"/>
      <c r="D12" s="853"/>
      <c r="E12" s="853"/>
      <c r="F12" s="853"/>
      <c r="G12" s="312"/>
      <c r="H12" s="77"/>
      <c r="I12" s="77"/>
    </row>
    <row r="13" spans="1:9" ht="20.100000000000001" customHeight="1">
      <c r="A13" s="316"/>
      <c r="B13" s="316" t="s">
        <v>202</v>
      </c>
      <c r="C13" s="854">
        <v>1340.78</v>
      </c>
      <c r="D13" s="854">
        <v>638.40000000000009</v>
      </c>
      <c r="E13" s="854">
        <v>65.332560552104241</v>
      </c>
      <c r="F13" s="854">
        <v>28.736929987969674</v>
      </c>
      <c r="G13" s="312"/>
      <c r="H13" s="77"/>
      <c r="I13" s="77"/>
    </row>
    <row r="14" spans="1:9" ht="20.100000000000001" customHeight="1">
      <c r="A14" s="316"/>
      <c r="B14" s="316" t="s">
        <v>201</v>
      </c>
      <c r="C14" s="854">
        <v>1306.0999999999999</v>
      </c>
      <c r="D14" s="854">
        <v>1531.5248293544071</v>
      </c>
      <c r="E14" s="854">
        <v>75.707964740546728</v>
      </c>
      <c r="F14" s="854">
        <v>70.156298145369959</v>
      </c>
      <c r="G14" s="312"/>
      <c r="H14" s="77"/>
      <c r="I14" s="77"/>
    </row>
    <row r="15" spans="1:9" ht="20.100000000000001" customHeight="1">
      <c r="A15" s="316"/>
      <c r="B15" s="316" t="s">
        <v>496</v>
      </c>
      <c r="C15" s="854">
        <v>44705.28883221314</v>
      </c>
      <c r="D15" s="854">
        <v>46641.847563585041</v>
      </c>
      <c r="E15" s="854">
        <v>92.475428716782815</v>
      </c>
      <c r="F15" s="854">
        <v>87.124308397381569</v>
      </c>
      <c r="G15" s="312"/>
    </row>
    <row r="16" spans="1:9" ht="20.100000000000001" customHeight="1">
      <c r="A16" s="316"/>
      <c r="B16" s="316" t="s">
        <v>200</v>
      </c>
      <c r="C16" s="854">
        <v>1073583.3002536055</v>
      </c>
      <c r="D16" s="854">
        <v>628291.44536958053</v>
      </c>
      <c r="E16" s="854">
        <v>89.193637385428886</v>
      </c>
      <c r="F16" s="854">
        <v>54.4434459457147</v>
      </c>
      <c r="G16" s="312"/>
    </row>
    <row r="17" spans="1:7" ht="20.100000000000001" customHeight="1">
      <c r="A17" s="316"/>
      <c r="B17" s="316" t="s">
        <v>199</v>
      </c>
      <c r="C17" s="854">
        <v>10542.908000000001</v>
      </c>
      <c r="D17" s="854">
        <v>4032.4706600000009</v>
      </c>
      <c r="E17" s="854">
        <v>81.443267991974139</v>
      </c>
      <c r="F17" s="854">
        <v>28.63075927977053</v>
      </c>
      <c r="G17" s="312"/>
    </row>
    <row r="18" spans="1:7" ht="20.100000000000001" customHeight="1">
      <c r="A18" s="316"/>
      <c r="B18" s="316"/>
      <c r="C18" s="621"/>
      <c r="D18" s="621"/>
      <c r="E18" s="621"/>
      <c r="F18" s="621"/>
      <c r="G18" s="312"/>
    </row>
    <row r="19" spans="1:7" ht="20.100000000000001" customHeight="1">
      <c r="A19" s="322" t="s">
        <v>497</v>
      </c>
      <c r="B19" s="321"/>
      <c r="C19" s="853">
        <v>53276.279513243106</v>
      </c>
      <c r="D19" s="853">
        <v>29125.568922634557</v>
      </c>
      <c r="E19" s="853">
        <v>86.185211352530814</v>
      </c>
      <c r="F19" s="853">
        <v>48.090437273685716</v>
      </c>
      <c r="G19" s="312"/>
    </row>
    <row r="20" spans="1:7" ht="20.100000000000001" customHeight="1">
      <c r="A20" s="318" t="s">
        <v>206</v>
      </c>
      <c r="B20" s="317"/>
      <c r="C20" s="853"/>
      <c r="D20" s="853"/>
      <c r="E20" s="853"/>
      <c r="F20" s="853"/>
      <c r="G20" s="312"/>
    </row>
    <row r="21" spans="1:7" ht="20.100000000000001" customHeight="1">
      <c r="A21" s="317"/>
      <c r="B21" s="317" t="s">
        <v>205</v>
      </c>
      <c r="C21" s="854">
        <v>44060.754513243104</v>
      </c>
      <c r="D21" s="854">
        <v>28982.400000000001</v>
      </c>
      <c r="E21" s="854">
        <v>89.747474880672513</v>
      </c>
      <c r="F21" s="854">
        <v>60.578141480329151</v>
      </c>
      <c r="G21" s="312"/>
    </row>
    <row r="22" spans="1:7" ht="20.100000000000001" customHeight="1">
      <c r="A22" s="317"/>
      <c r="B22" s="317" t="s">
        <v>204</v>
      </c>
      <c r="C22" s="854">
        <v>9215.5249999999996</v>
      </c>
      <c r="D22" s="854">
        <v>143.22148256000037</v>
      </c>
      <c r="E22" s="854">
        <v>72.438332669123852</v>
      </c>
      <c r="F22" s="854">
        <v>1.1258447506502967</v>
      </c>
      <c r="G22" s="312"/>
    </row>
    <row r="23" spans="1:7" ht="20.100000000000001" customHeight="1">
      <c r="A23" s="318" t="s">
        <v>203</v>
      </c>
      <c r="B23" s="317"/>
      <c r="C23" s="853"/>
      <c r="D23" s="853"/>
      <c r="E23" s="853"/>
      <c r="F23" s="853"/>
      <c r="G23" s="312"/>
    </row>
    <row r="24" spans="1:7" ht="20.100000000000001" customHeight="1">
      <c r="A24" s="316"/>
      <c r="B24" s="316" t="s">
        <v>202</v>
      </c>
      <c r="C24" s="854">
        <v>637.58600000000001</v>
      </c>
      <c r="D24" s="854">
        <v>259.50000000000011</v>
      </c>
      <c r="E24" s="854">
        <v>73.981513498209608</v>
      </c>
      <c r="F24" s="854">
        <v>29.739184079966385</v>
      </c>
      <c r="G24" s="312"/>
    </row>
    <row r="25" spans="1:7" ht="20.100000000000001" customHeight="1">
      <c r="A25" s="316"/>
      <c r="B25" s="316" t="s">
        <v>201</v>
      </c>
      <c r="C25" s="854">
        <v>107.33870383440751</v>
      </c>
      <c r="D25" s="854">
        <v>69.559761127852653</v>
      </c>
      <c r="E25" s="854">
        <v>92.442460110591412</v>
      </c>
      <c r="F25" s="854">
        <v>61.785868291223345</v>
      </c>
      <c r="G25" s="312"/>
    </row>
    <row r="26" spans="1:7" ht="20.100000000000001" customHeight="1">
      <c r="A26" s="316"/>
      <c r="B26" s="316" t="s">
        <v>496</v>
      </c>
      <c r="C26" s="854">
        <v>1076.0431928593007</v>
      </c>
      <c r="D26" s="854">
        <v>877.42085976276758</v>
      </c>
      <c r="E26" s="854">
        <v>96.220277744961507</v>
      </c>
      <c r="F26" s="854">
        <v>78.37281756916714</v>
      </c>
      <c r="G26" s="312"/>
    </row>
    <row r="27" spans="1:7" ht="20.100000000000001" customHeight="1">
      <c r="A27" s="316"/>
      <c r="B27" s="316" t="s">
        <v>200</v>
      </c>
      <c r="C27" s="854">
        <v>36912.201616549399</v>
      </c>
      <c r="D27" s="854">
        <v>24278.798801743935</v>
      </c>
      <c r="E27" s="854">
        <v>89.008289347679934</v>
      </c>
      <c r="F27" s="854">
        <v>61.556040253316965</v>
      </c>
      <c r="G27" s="312"/>
    </row>
    <row r="28" spans="1:7" ht="20.100000000000001" customHeight="1">
      <c r="A28" s="316"/>
      <c r="B28" s="316" t="s">
        <v>199</v>
      </c>
      <c r="C28" s="854">
        <v>14543.11</v>
      </c>
      <c r="D28" s="854">
        <v>3640.2895000000026</v>
      </c>
      <c r="E28" s="854">
        <v>79.691469207597336</v>
      </c>
      <c r="F28" s="854">
        <v>19.141624615651054</v>
      </c>
      <c r="G28" s="312"/>
    </row>
    <row r="29" spans="1:7" ht="20.100000000000001" customHeight="1">
      <c r="A29" s="315"/>
      <c r="B29" s="315"/>
      <c r="C29" s="314"/>
      <c r="D29" s="314"/>
      <c r="E29" s="313"/>
      <c r="F29" s="313"/>
      <c r="G29" s="312"/>
    </row>
    <row r="30" spans="1:7" ht="15" customHeight="1">
      <c r="A30" s="310"/>
      <c r="B30" s="310"/>
      <c r="C30" s="310"/>
      <c r="D30" s="311"/>
      <c r="E30" s="311"/>
      <c r="F30" s="311"/>
      <c r="G30" s="312"/>
    </row>
    <row r="31" spans="1:7" ht="15" customHeight="1">
      <c r="A31" s="310"/>
      <c r="B31" s="310"/>
      <c r="C31" s="310"/>
      <c r="D31" s="311"/>
      <c r="E31" s="311"/>
      <c r="F31" s="311"/>
      <c r="G31" s="312"/>
    </row>
    <row r="32" spans="1:7" ht="15" customHeight="1">
      <c r="A32" s="310"/>
      <c r="B32" s="310"/>
      <c r="C32" s="310"/>
      <c r="D32" s="311"/>
      <c r="E32" s="311"/>
      <c r="F32" s="311"/>
      <c r="G32" s="312"/>
    </row>
    <row r="33" spans="1:7" ht="15" customHeight="1">
      <c r="A33" s="310"/>
      <c r="B33" s="310"/>
      <c r="C33" s="310"/>
      <c r="D33" s="311"/>
      <c r="E33" s="311"/>
      <c r="F33" s="311"/>
      <c r="G33" s="312"/>
    </row>
    <row r="34" spans="1:7" ht="15" customHeight="1">
      <c r="A34" s="310"/>
      <c r="B34" s="310"/>
      <c r="C34" s="310"/>
      <c r="D34" s="311"/>
      <c r="E34" s="311"/>
      <c r="F34" s="311"/>
      <c r="G34" s="312"/>
    </row>
    <row r="35" spans="1:7" ht="15" customHeight="1">
      <c r="A35" s="310"/>
      <c r="B35" s="310"/>
      <c r="C35" s="310"/>
      <c r="D35" s="311"/>
      <c r="E35" s="311"/>
      <c r="F35" s="311"/>
      <c r="G35" s="312"/>
    </row>
    <row r="36" spans="1:7" ht="15" customHeight="1">
      <c r="A36" s="310"/>
      <c r="B36" s="310"/>
      <c r="C36" s="310"/>
      <c r="D36" s="311"/>
      <c r="E36" s="311"/>
      <c r="F36" s="311"/>
      <c r="G36" s="312"/>
    </row>
    <row r="37" spans="1:7" ht="15" customHeight="1">
      <c r="A37" s="310"/>
      <c r="B37" s="310"/>
      <c r="C37" s="310"/>
      <c r="D37" s="311"/>
      <c r="E37" s="311"/>
      <c r="F37" s="311"/>
      <c r="G37" s="312"/>
    </row>
    <row r="38" spans="1:7" ht="15" customHeight="1">
      <c r="A38" s="310"/>
      <c r="B38" s="310"/>
      <c r="C38" s="310"/>
      <c r="D38" s="311"/>
      <c r="E38" s="311"/>
      <c r="F38" s="311"/>
      <c r="G38" s="312"/>
    </row>
    <row r="39" spans="1:7" ht="15" customHeight="1">
      <c r="A39" s="310"/>
      <c r="B39" s="310"/>
      <c r="C39" s="310"/>
      <c r="D39" s="311"/>
      <c r="E39" s="311"/>
      <c r="F39" s="311"/>
      <c r="G39" s="312"/>
    </row>
    <row r="40" spans="1:7" ht="15" customHeight="1">
      <c r="A40" s="310"/>
      <c r="B40" s="310"/>
      <c r="C40" s="310"/>
      <c r="D40" s="311"/>
      <c r="E40" s="311"/>
      <c r="F40" s="311"/>
      <c r="G40" s="312"/>
    </row>
    <row r="41" spans="1:7" ht="15" customHeight="1">
      <c r="A41" s="310"/>
      <c r="B41" s="310"/>
      <c r="C41" s="310"/>
      <c r="D41" s="311"/>
      <c r="E41" s="311"/>
      <c r="F41" s="311"/>
      <c r="G41" s="312"/>
    </row>
    <row r="42" spans="1:7" ht="15" customHeight="1">
      <c r="A42" s="310"/>
      <c r="B42" s="310"/>
      <c r="C42" s="310"/>
      <c r="D42" s="311"/>
      <c r="E42" s="311"/>
      <c r="F42" s="311"/>
      <c r="G42" s="312"/>
    </row>
    <row r="43" spans="1:7" ht="15" customHeight="1">
      <c r="A43" s="310"/>
      <c r="B43" s="310"/>
      <c r="C43" s="310"/>
      <c r="D43" s="311"/>
      <c r="E43" s="311"/>
      <c r="F43" s="311"/>
      <c r="G43" s="312"/>
    </row>
    <row r="44" spans="1:7" ht="15" customHeight="1">
      <c r="A44" s="310"/>
      <c r="B44" s="310"/>
      <c r="C44" s="310"/>
      <c r="D44" s="311"/>
      <c r="E44" s="311"/>
      <c r="F44" s="311"/>
      <c r="G44" s="312"/>
    </row>
    <row r="45" spans="1:7" ht="15" customHeight="1">
      <c r="A45" s="310"/>
      <c r="B45" s="310"/>
      <c r="C45" s="310"/>
      <c r="D45" s="311"/>
      <c r="E45" s="311"/>
      <c r="F45" s="311"/>
      <c r="G45" s="312"/>
    </row>
    <row r="46" spans="1:7" ht="15" customHeight="1">
      <c r="A46" s="310"/>
      <c r="B46" s="310"/>
      <c r="C46" s="310"/>
      <c r="D46" s="311"/>
      <c r="E46" s="311"/>
      <c r="F46" s="311"/>
      <c r="G46" s="312"/>
    </row>
    <row r="47" spans="1:7" ht="15" customHeight="1">
      <c r="A47" s="310"/>
      <c r="B47" s="310"/>
      <c r="C47" s="310"/>
      <c r="D47" s="311"/>
      <c r="E47" s="311"/>
      <c r="F47" s="311"/>
      <c r="G47" s="312"/>
    </row>
    <row r="48" spans="1:7" ht="15" customHeight="1">
      <c r="A48" s="310"/>
      <c r="B48" s="310"/>
      <c r="C48" s="310"/>
      <c r="D48" s="311"/>
      <c r="E48" s="311"/>
      <c r="F48" s="311"/>
      <c r="G48" s="312"/>
    </row>
    <row r="49" spans="1:7" ht="15" customHeight="1">
      <c r="A49" s="310"/>
      <c r="B49" s="310"/>
      <c r="C49" s="310"/>
      <c r="D49" s="311"/>
      <c r="E49" s="311"/>
      <c r="F49" s="311"/>
      <c r="G49" s="312"/>
    </row>
    <row r="50" spans="1:7" ht="15" customHeight="1">
      <c r="A50" s="310"/>
      <c r="B50" s="310"/>
      <c r="C50" s="310"/>
      <c r="D50" s="311"/>
      <c r="E50" s="311"/>
      <c r="F50" s="311"/>
      <c r="G50" s="312"/>
    </row>
    <row r="51" spans="1:7" ht="15" customHeight="1">
      <c r="A51" s="310"/>
      <c r="B51" s="310"/>
      <c r="C51" s="310"/>
      <c r="D51" s="311"/>
      <c r="E51" s="311"/>
      <c r="F51" s="311"/>
      <c r="G51" s="312"/>
    </row>
    <row r="52" spans="1:7" ht="15" customHeight="1">
      <c r="A52" s="310"/>
      <c r="B52" s="310"/>
      <c r="C52" s="310"/>
      <c r="D52" s="311"/>
      <c r="E52" s="311"/>
      <c r="F52" s="311"/>
      <c r="G52" s="312"/>
    </row>
    <row r="53" spans="1:7" ht="15" customHeight="1">
      <c r="A53" s="310"/>
      <c r="B53" s="310"/>
      <c r="C53" s="310"/>
      <c r="D53" s="311"/>
      <c r="E53" s="311"/>
      <c r="F53" s="311"/>
      <c r="G53" s="312"/>
    </row>
    <row r="54" spans="1:7" ht="15" customHeight="1">
      <c r="A54" s="310"/>
      <c r="B54" s="310"/>
      <c r="C54" s="310"/>
      <c r="D54" s="311"/>
      <c r="E54" s="311"/>
      <c r="F54" s="311"/>
      <c r="G54" s="312"/>
    </row>
    <row r="55" spans="1:7" ht="15" customHeight="1">
      <c r="A55" s="310"/>
      <c r="B55" s="310"/>
      <c r="C55" s="310"/>
      <c r="D55" s="311"/>
      <c r="E55" s="311"/>
      <c r="F55" s="311"/>
      <c r="G55" s="312"/>
    </row>
    <row r="56" spans="1:7" ht="15" customHeight="1">
      <c r="A56" s="310"/>
      <c r="B56" s="310"/>
      <c r="C56" s="310"/>
      <c r="D56" s="311"/>
      <c r="E56" s="311"/>
      <c r="F56" s="311"/>
      <c r="G56" s="312"/>
    </row>
    <row r="57" spans="1:7" ht="15" customHeight="1">
      <c r="A57" s="310"/>
      <c r="B57" s="310"/>
      <c r="C57" s="310"/>
      <c r="D57" s="311"/>
      <c r="E57" s="311"/>
      <c r="F57" s="311"/>
      <c r="G57" s="312"/>
    </row>
    <row r="58" spans="1:7">
      <c r="A58" s="310"/>
      <c r="B58" s="310"/>
      <c r="C58" s="310"/>
      <c r="D58" s="311"/>
      <c r="E58" s="311"/>
      <c r="F58" s="311"/>
    </row>
    <row r="59" spans="1:7">
      <c r="A59" s="310"/>
      <c r="B59" s="310"/>
      <c r="C59" s="310"/>
      <c r="D59" s="311"/>
      <c r="E59" s="311"/>
      <c r="F59" s="311"/>
    </row>
    <row r="60" spans="1:7">
      <c r="A60" s="310"/>
      <c r="B60" s="310"/>
      <c r="C60" s="310"/>
      <c r="D60" s="311"/>
      <c r="E60" s="311"/>
      <c r="F60" s="311"/>
    </row>
    <row r="61" spans="1:7">
      <c r="A61" s="310"/>
      <c r="B61" s="310"/>
      <c r="C61" s="310"/>
      <c r="D61" s="311"/>
      <c r="E61" s="311"/>
      <c r="F61" s="311"/>
    </row>
    <row r="62" spans="1:7">
      <c r="A62" s="310"/>
      <c r="B62" s="310"/>
      <c r="C62" s="310"/>
      <c r="D62" s="311"/>
      <c r="E62" s="311"/>
      <c r="F62" s="311"/>
    </row>
    <row r="63" spans="1:7">
      <c r="A63" s="310"/>
      <c r="B63" s="310"/>
      <c r="C63" s="310"/>
      <c r="D63" s="311"/>
      <c r="E63" s="311"/>
      <c r="F63" s="311"/>
    </row>
    <row r="64" spans="1:7">
      <c r="A64" s="310"/>
      <c r="B64" s="310"/>
      <c r="C64" s="310"/>
      <c r="D64" s="311"/>
      <c r="E64" s="311"/>
      <c r="F64" s="311"/>
    </row>
    <row r="65" spans="1:6">
      <c r="A65" s="310"/>
      <c r="B65" s="310"/>
      <c r="C65" s="310"/>
      <c r="D65" s="311"/>
      <c r="E65" s="311"/>
      <c r="F65" s="311"/>
    </row>
    <row r="66" spans="1:6">
      <c r="A66" s="310"/>
      <c r="B66" s="310"/>
      <c r="C66" s="310"/>
      <c r="D66" s="311"/>
      <c r="E66" s="311"/>
      <c r="F66" s="311"/>
    </row>
    <row r="67" spans="1:6">
      <c r="A67" s="310"/>
      <c r="B67" s="310"/>
      <c r="C67" s="310"/>
      <c r="D67" s="311"/>
      <c r="E67" s="311"/>
      <c r="F67" s="311"/>
    </row>
    <row r="68" spans="1:6">
      <c r="A68" s="310"/>
      <c r="B68" s="310"/>
      <c r="C68" s="310"/>
      <c r="D68" s="311"/>
      <c r="E68" s="311"/>
      <c r="F68" s="311"/>
    </row>
    <row r="69" spans="1:6">
      <c r="A69" s="310"/>
      <c r="B69" s="310"/>
      <c r="C69" s="310"/>
      <c r="D69" s="311"/>
      <c r="E69" s="311"/>
      <c r="F69" s="311"/>
    </row>
    <row r="70" spans="1:6">
      <c r="A70" s="310"/>
      <c r="B70" s="310"/>
      <c r="C70" s="310"/>
      <c r="D70" s="311"/>
      <c r="E70" s="311"/>
      <c r="F70" s="311"/>
    </row>
    <row r="71" spans="1:6">
      <c r="A71" s="310"/>
      <c r="B71" s="310"/>
      <c r="C71" s="310"/>
      <c r="D71" s="311"/>
      <c r="E71" s="311"/>
      <c r="F71" s="311"/>
    </row>
    <row r="72" spans="1:6">
      <c r="A72" s="310"/>
      <c r="B72" s="310"/>
      <c r="C72" s="310"/>
      <c r="D72" s="311"/>
      <c r="E72" s="311"/>
      <c r="F72" s="311"/>
    </row>
    <row r="73" spans="1:6">
      <c r="A73" s="310"/>
      <c r="B73" s="310"/>
      <c r="C73" s="310"/>
      <c r="D73" s="311"/>
      <c r="E73" s="311"/>
      <c r="F73" s="311"/>
    </row>
    <row r="74" spans="1:6">
      <c r="A74" s="310"/>
      <c r="B74" s="310"/>
      <c r="C74" s="310"/>
      <c r="D74" s="311"/>
      <c r="E74" s="311"/>
      <c r="F74" s="311"/>
    </row>
    <row r="75" spans="1:6">
      <c r="A75" s="310"/>
      <c r="B75" s="310"/>
      <c r="C75" s="310"/>
      <c r="D75" s="311"/>
      <c r="E75" s="311"/>
      <c r="F75" s="311"/>
    </row>
    <row r="76" spans="1:6">
      <c r="A76" s="310"/>
      <c r="B76" s="310"/>
      <c r="C76" s="310"/>
      <c r="D76" s="311"/>
      <c r="E76" s="311"/>
      <c r="F76" s="311"/>
    </row>
    <row r="77" spans="1:6">
      <c r="A77" s="310"/>
      <c r="B77" s="310"/>
      <c r="C77" s="310"/>
      <c r="D77" s="311"/>
      <c r="E77" s="311"/>
      <c r="F77" s="311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8" workbookViewId="0"/>
  </sheetViews>
  <sheetFormatPr defaultColWidth="10.33203125" defaultRowHeight="12"/>
  <cols>
    <col min="1" max="1" width="2.33203125" style="222" customWidth="1"/>
    <col min="2" max="2" width="25.21875" style="222" customWidth="1"/>
    <col min="3" max="3" width="7.109375" style="222" customWidth="1"/>
    <col min="4" max="4" width="6.21875" style="222" customWidth="1"/>
    <col min="5" max="5" width="6.5546875" style="222" customWidth="1"/>
    <col min="6" max="6" width="0.77734375" style="222" customWidth="1"/>
    <col min="7" max="7" width="6.88671875" style="222" customWidth="1"/>
    <col min="8" max="8" width="6.77734375" style="222" customWidth="1"/>
    <col min="9" max="9" width="6.44140625" style="222" customWidth="1"/>
    <col min="10" max="12" width="10.33203125" style="222"/>
    <col min="13" max="13" width="1.5546875" style="222" customWidth="1"/>
    <col min="14" max="16384" width="10.33203125" style="222"/>
  </cols>
  <sheetData>
    <row r="1" spans="1:16" ht="18.75" customHeight="1">
      <c r="A1" s="1" t="s">
        <v>735</v>
      </c>
      <c r="B1" s="546"/>
      <c r="C1" s="546"/>
      <c r="D1" s="546"/>
      <c r="E1" s="546"/>
      <c r="F1" s="546"/>
      <c r="G1" s="546"/>
      <c r="H1" s="546"/>
      <c r="I1" s="547"/>
    </row>
    <row r="2" spans="1:16" ht="18.75" customHeight="1">
      <c r="A2" s="1"/>
      <c r="B2" s="546"/>
      <c r="C2" s="546"/>
      <c r="D2" s="546"/>
      <c r="E2" s="546"/>
      <c r="F2" s="546"/>
      <c r="G2" s="546"/>
      <c r="H2" s="546"/>
      <c r="I2" s="547"/>
    </row>
    <row r="3" spans="1:16" ht="16.5">
      <c r="A3" s="548"/>
      <c r="B3" s="549"/>
      <c r="C3" s="549"/>
      <c r="D3" s="549"/>
      <c r="E3" s="549"/>
      <c r="F3" s="549"/>
      <c r="G3" s="549"/>
      <c r="H3" s="549"/>
      <c r="I3" s="550"/>
    </row>
    <row r="4" spans="1:16" ht="18.75" customHeight="1">
      <c r="A4" s="551"/>
      <c r="B4" s="552"/>
      <c r="C4" s="965" t="s">
        <v>0</v>
      </c>
      <c r="D4" s="966"/>
      <c r="E4" s="966"/>
      <c r="F4" s="553"/>
      <c r="G4" s="965" t="s">
        <v>604</v>
      </c>
      <c r="H4" s="966"/>
      <c r="I4" s="966"/>
    </row>
    <row r="5" spans="1:16" ht="15.95" customHeight="1">
      <c r="A5" s="554"/>
      <c r="B5" s="555"/>
      <c r="C5" s="967" t="s">
        <v>605</v>
      </c>
      <c r="D5" s="968"/>
      <c r="E5" s="968"/>
      <c r="F5" s="556"/>
      <c r="G5" s="967" t="s">
        <v>606</v>
      </c>
      <c r="H5" s="968"/>
      <c r="I5" s="968"/>
    </row>
    <row r="6" spans="1:16" ht="15.95" customHeight="1">
      <c r="A6" s="230"/>
      <c r="B6" s="226"/>
      <c r="C6" s="231" t="s">
        <v>1</v>
      </c>
      <c r="D6" s="969" t="s">
        <v>2</v>
      </c>
      <c r="E6" s="970"/>
      <c r="F6" s="226"/>
      <c r="G6" s="231" t="s">
        <v>1</v>
      </c>
      <c r="H6" s="969" t="s">
        <v>2</v>
      </c>
      <c r="I6" s="970"/>
    </row>
    <row r="7" spans="1:16" ht="27" customHeight="1">
      <c r="A7" s="230"/>
      <c r="B7" s="226"/>
      <c r="C7" s="228" t="s">
        <v>3</v>
      </c>
      <c r="D7" s="227" t="s">
        <v>54</v>
      </c>
      <c r="E7" s="227" t="s">
        <v>55</v>
      </c>
      <c r="F7" s="229"/>
      <c r="G7" s="228" t="s">
        <v>3</v>
      </c>
      <c r="H7" s="227" t="s">
        <v>54</v>
      </c>
      <c r="I7" s="227" t="s">
        <v>55</v>
      </c>
    </row>
    <row r="8" spans="1:16" ht="15.95" customHeight="1">
      <c r="B8" s="226"/>
      <c r="C8" s="226"/>
      <c r="D8" s="226"/>
      <c r="E8" s="226"/>
      <c r="F8" s="226"/>
      <c r="G8" s="226"/>
      <c r="H8" s="226"/>
      <c r="I8" s="226"/>
    </row>
    <row r="9" spans="1:16" ht="15.95" customHeight="1">
      <c r="A9" s="3" t="s">
        <v>4</v>
      </c>
      <c r="B9" s="4"/>
      <c r="C9" s="2"/>
      <c r="D9" s="5"/>
      <c r="E9" s="5"/>
      <c r="F9" s="5"/>
      <c r="G9" s="6"/>
      <c r="H9" s="6"/>
      <c r="I9" s="6"/>
    </row>
    <row r="10" spans="1:16" s="225" customFormat="1" ht="15.95" customHeight="1">
      <c r="A10" s="3" t="s">
        <v>5</v>
      </c>
      <c r="B10" s="7"/>
      <c r="C10" s="162">
        <v>21762.9</v>
      </c>
      <c r="D10" s="8">
        <v>8380.7999999999993</v>
      </c>
      <c r="E10" s="8">
        <v>13382.100000000002</v>
      </c>
      <c r="F10" s="8"/>
      <c r="G10" s="163">
        <v>96.543460125276553</v>
      </c>
      <c r="H10" s="163">
        <v>95.466613486283052</v>
      </c>
      <c r="I10" s="163">
        <v>97.230315404009204</v>
      </c>
    </row>
    <row r="11" spans="1:16" ht="3.75" customHeight="1">
      <c r="A11" s="4"/>
      <c r="B11" s="9"/>
      <c r="C11" s="4"/>
      <c r="D11" s="4"/>
      <c r="E11" s="6"/>
      <c r="F11" s="6"/>
      <c r="G11" s="161"/>
      <c r="H11" s="161"/>
      <c r="I11" s="161"/>
    </row>
    <row r="12" spans="1:16" ht="15.95" customHeight="1">
      <c r="A12" s="3" t="s">
        <v>6</v>
      </c>
      <c r="B12" s="4"/>
      <c r="C12" s="6"/>
      <c r="D12" s="6"/>
      <c r="E12" s="6"/>
      <c r="F12" s="6"/>
      <c r="G12" s="161"/>
      <c r="H12" s="161"/>
      <c r="I12" s="161"/>
    </row>
    <row r="13" spans="1:16" ht="15.95" customHeight="1">
      <c r="A13" s="3" t="s">
        <v>7</v>
      </c>
      <c r="B13" s="4"/>
      <c r="C13" s="6"/>
      <c r="D13" s="6"/>
      <c r="E13" s="6"/>
      <c r="F13" s="6"/>
      <c r="G13" s="161"/>
      <c r="H13" s="161"/>
      <c r="I13" s="161"/>
    </row>
    <row r="14" spans="1:16" ht="15.95" customHeight="1">
      <c r="A14" s="4"/>
      <c r="B14" s="10" t="s">
        <v>8</v>
      </c>
      <c r="C14" s="6"/>
      <c r="D14" s="6"/>
      <c r="E14" s="6"/>
      <c r="F14" s="6"/>
      <c r="G14" s="161"/>
      <c r="H14" s="161"/>
      <c r="I14" s="161"/>
    </row>
    <row r="15" spans="1:16" ht="15.95" customHeight="1">
      <c r="A15" s="4"/>
      <c r="B15" s="11" t="s">
        <v>9</v>
      </c>
      <c r="C15" s="12">
        <v>3024.1</v>
      </c>
      <c r="D15" s="12">
        <v>1097.8000000000002</v>
      </c>
      <c r="E15" s="12">
        <v>1926.2999999999997</v>
      </c>
      <c r="F15" s="12"/>
      <c r="G15" s="543">
        <v>96.795979770821333</v>
      </c>
      <c r="H15" s="543">
        <v>98.272312237042343</v>
      </c>
      <c r="I15" s="543">
        <v>95.974291266005679</v>
      </c>
      <c r="J15" s="224"/>
      <c r="K15" s="224"/>
      <c r="L15" s="224"/>
      <c r="N15" s="224"/>
    </row>
    <row r="16" spans="1:16" ht="15.95" customHeight="1">
      <c r="A16" s="4"/>
      <c r="B16" s="11" t="s">
        <v>10</v>
      </c>
      <c r="C16" s="12">
        <v>65.809993055785185</v>
      </c>
      <c r="D16" s="12">
        <v>62.722718163599907</v>
      </c>
      <c r="E16" s="12">
        <v>67.569433629237409</v>
      </c>
      <c r="F16" s="12"/>
      <c r="G16" s="543">
        <v>100.44141685631855</v>
      </c>
      <c r="H16" s="543">
        <v>99.69061458427467</v>
      </c>
      <c r="I16" s="543">
        <v>100.89544339340284</v>
      </c>
      <c r="J16" s="224"/>
      <c r="K16" s="224"/>
      <c r="L16" s="224"/>
      <c r="M16" s="224"/>
      <c r="N16" s="224"/>
      <c r="O16" s="224"/>
      <c r="P16" s="224"/>
    </row>
    <row r="17" spans="1:14" ht="15.95" customHeight="1">
      <c r="A17" s="4"/>
      <c r="B17" s="13" t="s">
        <v>11</v>
      </c>
      <c r="C17" s="12">
        <v>19901.599999999999</v>
      </c>
      <c r="D17" s="12">
        <v>6885.6999999999989</v>
      </c>
      <c r="E17" s="12">
        <v>13015.900000000001</v>
      </c>
      <c r="F17" s="12"/>
      <c r="G17" s="543">
        <v>97.223253541768443</v>
      </c>
      <c r="H17" s="543">
        <v>97.968272035284883</v>
      </c>
      <c r="I17" s="543">
        <v>96.833686716512318</v>
      </c>
      <c r="J17" s="224"/>
      <c r="K17" s="224"/>
      <c r="L17" s="224"/>
      <c r="N17" s="224"/>
    </row>
    <row r="18" spans="1:14" ht="15.95" customHeight="1">
      <c r="A18" s="4"/>
      <c r="B18" s="10" t="s">
        <v>12</v>
      </c>
      <c r="C18" s="12"/>
      <c r="D18" s="12"/>
      <c r="E18" s="544"/>
      <c r="F18" s="12"/>
      <c r="G18" s="543"/>
      <c r="H18" s="543"/>
      <c r="I18" s="543"/>
      <c r="J18" s="224"/>
      <c r="K18" s="224"/>
      <c r="L18" s="224"/>
      <c r="N18" s="224"/>
    </row>
    <row r="19" spans="1:14" ht="15.95" customHeight="1">
      <c r="A19" s="4"/>
      <c r="B19" s="11" t="s">
        <v>9</v>
      </c>
      <c r="C19" s="543">
        <v>405.30000000000007</v>
      </c>
      <c r="D19" s="543">
        <v>346.20000000000005</v>
      </c>
      <c r="E19" s="12">
        <v>59.099999999999994</v>
      </c>
      <c r="F19" s="12"/>
      <c r="G19" s="543">
        <v>96.270783847981008</v>
      </c>
      <c r="H19" s="543">
        <v>96.676905892208893</v>
      </c>
      <c r="I19" s="543">
        <v>93.95866454689984</v>
      </c>
      <c r="J19" s="224"/>
      <c r="K19" s="224"/>
      <c r="L19" s="224"/>
      <c r="N19" s="224"/>
    </row>
    <row r="20" spans="1:14" ht="15.95" customHeight="1">
      <c r="A20" s="4"/>
      <c r="B20" s="11" t="s">
        <v>10</v>
      </c>
      <c r="C20" s="543">
        <v>45.924006908462864</v>
      </c>
      <c r="D20" s="543">
        <v>43.186019641825538</v>
      </c>
      <c r="E20" s="543">
        <v>61.962774957698826</v>
      </c>
      <c r="F20" s="12"/>
      <c r="G20" s="543">
        <v>100.81872507932871</v>
      </c>
      <c r="H20" s="543">
        <v>100.31078441809514</v>
      </c>
      <c r="I20" s="543">
        <v>103.65581236274618</v>
      </c>
      <c r="J20" s="224"/>
      <c r="K20" s="224"/>
      <c r="L20" s="224"/>
      <c r="N20" s="224"/>
    </row>
    <row r="21" spans="1:14" ht="15.95" customHeight="1">
      <c r="A21" s="4"/>
      <c r="B21" s="13" t="s">
        <v>11</v>
      </c>
      <c r="C21" s="543">
        <v>1861.3000000000002</v>
      </c>
      <c r="D21" s="543">
        <v>1495.1000000000001</v>
      </c>
      <c r="E21" s="543">
        <v>366.2</v>
      </c>
      <c r="F21" s="12"/>
      <c r="G21" s="543">
        <v>97.05897689941078</v>
      </c>
      <c r="H21" s="543">
        <v>96.977362651618364</v>
      </c>
      <c r="I21" s="543">
        <v>97.393617021276597</v>
      </c>
      <c r="J21" s="224"/>
      <c r="K21" s="224"/>
      <c r="L21" s="224"/>
      <c r="N21" s="224"/>
    </row>
    <row r="22" spans="1:14" ht="15.95" customHeight="1">
      <c r="A22" s="4"/>
      <c r="B22" s="10" t="s">
        <v>13</v>
      </c>
      <c r="C22" s="543"/>
      <c r="D22" s="543"/>
      <c r="E22" s="543"/>
      <c r="F22" s="12"/>
      <c r="G22" s="543"/>
      <c r="H22" s="543"/>
      <c r="I22" s="543"/>
      <c r="J22" s="224"/>
      <c r="K22" s="224"/>
      <c r="L22" s="224"/>
      <c r="N22" s="224"/>
    </row>
    <row r="23" spans="1:14" ht="15.95" customHeight="1">
      <c r="A23" s="4"/>
      <c r="B23" s="11" t="s">
        <v>9</v>
      </c>
      <c r="C23" s="543">
        <v>61.8</v>
      </c>
      <c r="D23" s="543">
        <v>45.5</v>
      </c>
      <c r="E23" s="543">
        <v>16.299999999999997</v>
      </c>
      <c r="F23" s="12"/>
      <c r="G23" s="543">
        <v>91.555555555555557</v>
      </c>
      <c r="H23" s="543">
        <v>92.292089249492903</v>
      </c>
      <c r="I23" s="543">
        <v>89.560439560439548</v>
      </c>
      <c r="J23" s="224"/>
      <c r="K23" s="224"/>
      <c r="L23" s="224"/>
      <c r="N23" s="224"/>
    </row>
    <row r="24" spans="1:14" ht="15.95" customHeight="1">
      <c r="A24" s="4"/>
      <c r="B24" s="11" t="s">
        <v>10</v>
      </c>
      <c r="C24" s="543">
        <v>110.50161812297733</v>
      </c>
      <c r="D24" s="543">
        <v>81.978021978021971</v>
      </c>
      <c r="E24" s="543">
        <v>190.12269938650309</v>
      </c>
      <c r="F24" s="12"/>
      <c r="G24" s="543">
        <v>101.61933546731565</v>
      </c>
      <c r="H24" s="543">
        <v>99.275767219761306</v>
      </c>
      <c r="I24" s="543">
        <v>105.84989687471263</v>
      </c>
      <c r="J24" s="224"/>
      <c r="K24" s="224"/>
      <c r="L24" s="224"/>
      <c r="N24" s="224"/>
    </row>
    <row r="25" spans="1:14" ht="15.95" customHeight="1">
      <c r="A25" s="4"/>
      <c r="B25" s="13" t="s">
        <v>11</v>
      </c>
      <c r="C25" s="543">
        <v>682.9</v>
      </c>
      <c r="D25" s="543">
        <v>373</v>
      </c>
      <c r="E25" s="543">
        <v>309.89999999999998</v>
      </c>
      <c r="F25" s="12"/>
      <c r="G25" s="543">
        <v>93.038147138964575</v>
      </c>
      <c r="H25" s="543">
        <v>91.623679685580939</v>
      </c>
      <c r="I25" s="543">
        <v>94.799632915264581</v>
      </c>
      <c r="J25" s="224"/>
      <c r="K25" s="224"/>
      <c r="L25" s="224"/>
      <c r="N25" s="224"/>
    </row>
    <row r="26" spans="1:14" ht="15.95" customHeight="1">
      <c r="A26" s="4"/>
      <c r="B26" s="10" t="s">
        <v>14</v>
      </c>
      <c r="C26" s="543"/>
      <c r="D26" s="543"/>
      <c r="E26" s="543"/>
      <c r="F26" s="12"/>
      <c r="G26" s="543"/>
      <c r="H26" s="543"/>
      <c r="I26" s="543"/>
      <c r="J26" s="224"/>
      <c r="K26" s="224"/>
      <c r="L26" s="224"/>
      <c r="N26" s="224"/>
    </row>
    <row r="27" spans="1:14" ht="15.95" customHeight="1">
      <c r="A27" s="4"/>
      <c r="B27" s="11" t="s">
        <v>9</v>
      </c>
      <c r="C27" s="543">
        <v>17.500000000000004</v>
      </c>
      <c r="D27" s="543">
        <v>17.200000000000003</v>
      </c>
      <c r="E27" s="543">
        <v>0.30000000000000004</v>
      </c>
      <c r="F27" s="12"/>
      <c r="G27" s="543">
        <v>89.743589743589752</v>
      </c>
      <c r="H27" s="543">
        <v>90.526315789473699</v>
      </c>
      <c r="I27" s="543">
        <v>60.000000000000007</v>
      </c>
      <c r="J27" s="224"/>
      <c r="K27" s="224"/>
      <c r="L27" s="224"/>
      <c r="N27" s="224"/>
    </row>
    <row r="28" spans="1:14" ht="15.95" customHeight="1">
      <c r="A28" s="4"/>
      <c r="B28" s="11" t="s">
        <v>10</v>
      </c>
      <c r="C28" s="543">
        <v>15.71428571428571</v>
      </c>
      <c r="D28" s="543">
        <v>15.465116279069765</v>
      </c>
      <c r="E28" s="543">
        <v>29.999999999999996</v>
      </c>
      <c r="F28" s="12"/>
      <c r="G28" s="543">
        <v>101.46641438032165</v>
      </c>
      <c r="H28" s="543">
        <v>100.97498601454487</v>
      </c>
      <c r="I28" s="543">
        <v>136.36363636363635</v>
      </c>
      <c r="J28" s="224"/>
      <c r="K28" s="224"/>
      <c r="L28" s="224"/>
      <c r="N28" s="224"/>
    </row>
    <row r="29" spans="1:14" ht="15.95" customHeight="1">
      <c r="A29" s="4"/>
      <c r="B29" s="13" t="s">
        <v>11</v>
      </c>
      <c r="C29" s="543">
        <v>27.499999999999996</v>
      </c>
      <c r="D29" s="543">
        <v>26.599999999999998</v>
      </c>
      <c r="E29" s="543">
        <v>0.9</v>
      </c>
      <c r="F29" s="12"/>
      <c r="G29" s="543">
        <v>91.059602649006607</v>
      </c>
      <c r="H29" s="543">
        <v>91.408934707903782</v>
      </c>
      <c r="I29" s="543">
        <v>81.818181818181813</v>
      </c>
      <c r="J29" s="224"/>
      <c r="K29" s="224"/>
      <c r="L29" s="224"/>
      <c r="N29" s="224"/>
    </row>
    <row r="30" spans="1:14" ht="15.95" customHeight="1">
      <c r="A30" s="4"/>
      <c r="B30" s="10" t="s">
        <v>15</v>
      </c>
      <c r="C30" s="543"/>
      <c r="D30" s="544"/>
      <c r="E30" s="543"/>
      <c r="F30" s="12"/>
      <c r="G30" s="543"/>
      <c r="H30" s="543"/>
      <c r="I30" s="543"/>
      <c r="J30" s="224"/>
      <c r="K30" s="224"/>
      <c r="L30" s="224"/>
      <c r="N30" s="224"/>
    </row>
    <row r="31" spans="1:14" ht="15.95" customHeight="1">
      <c r="A31" s="4"/>
      <c r="B31" s="11" t="s">
        <v>9</v>
      </c>
      <c r="C31" s="543">
        <v>119.35</v>
      </c>
      <c r="D31" s="543">
        <v>88.949999999999989</v>
      </c>
      <c r="E31" s="543">
        <v>30.400000000000006</v>
      </c>
      <c r="F31" s="12"/>
      <c r="G31" s="543">
        <v>95.023885350318466</v>
      </c>
      <c r="H31" s="543">
        <v>95.748116254036574</v>
      </c>
      <c r="I31" s="543">
        <v>92.966360856269119</v>
      </c>
      <c r="J31" s="224"/>
      <c r="K31" s="224"/>
      <c r="L31" s="224"/>
      <c r="N31" s="224"/>
    </row>
    <row r="32" spans="1:14" ht="15.95" customHeight="1">
      <c r="A32" s="4"/>
      <c r="B32" s="11" t="s">
        <v>10</v>
      </c>
      <c r="C32" s="543">
        <v>26.803519061583575</v>
      </c>
      <c r="D32" s="543">
        <v>25.261382799325464</v>
      </c>
      <c r="E32" s="543">
        <v>31.315789473684205</v>
      </c>
      <c r="F32" s="12"/>
      <c r="G32" s="543">
        <v>99.630718974101725</v>
      </c>
      <c r="H32" s="543">
        <v>100</v>
      </c>
      <c r="I32" s="543">
        <v>99.4</v>
      </c>
      <c r="J32" s="224"/>
      <c r="K32" s="224"/>
      <c r="L32" s="224"/>
      <c r="N32" s="224"/>
    </row>
    <row r="33" spans="1:14" ht="15.95" customHeight="1">
      <c r="A33" s="4"/>
      <c r="B33" s="13" t="s">
        <v>11</v>
      </c>
      <c r="C33" s="543">
        <v>319.89999999999998</v>
      </c>
      <c r="D33" s="543">
        <v>224.7</v>
      </c>
      <c r="E33" s="543">
        <v>95.2</v>
      </c>
      <c r="F33" s="12"/>
      <c r="G33" s="543">
        <v>94.672980171648419</v>
      </c>
      <c r="H33" s="543">
        <v>95.617021276595736</v>
      </c>
      <c r="I33" s="543">
        <v>92.517006802721099</v>
      </c>
      <c r="J33" s="224"/>
      <c r="K33" s="224"/>
      <c r="L33" s="224"/>
      <c r="N33" s="224"/>
    </row>
    <row r="34" spans="1:14" ht="15.95" customHeight="1">
      <c r="A34" s="4"/>
      <c r="B34" s="10" t="s">
        <v>16</v>
      </c>
      <c r="C34" s="543"/>
      <c r="D34" s="543"/>
      <c r="E34" s="543"/>
      <c r="F34" s="12"/>
      <c r="G34" s="543"/>
      <c r="H34" s="543"/>
      <c r="I34" s="543"/>
      <c r="J34" s="224"/>
      <c r="K34" s="224"/>
      <c r="L34" s="224"/>
      <c r="N34" s="224"/>
    </row>
    <row r="35" spans="1:14" ht="15.95" customHeight="1">
      <c r="A35" s="4"/>
      <c r="B35" s="11" t="s">
        <v>9</v>
      </c>
      <c r="C35" s="543">
        <v>537.9</v>
      </c>
      <c r="D35" s="543">
        <v>324.5</v>
      </c>
      <c r="E35" s="543">
        <v>213.4</v>
      </c>
      <c r="F35" s="12"/>
      <c r="G35" s="543">
        <v>102.00770661680887</v>
      </c>
      <c r="H35" s="543">
        <v>103.84</v>
      </c>
      <c r="I35" s="543">
        <v>99.342172334927454</v>
      </c>
      <c r="J35" s="224"/>
      <c r="K35" s="224"/>
      <c r="L35" s="224"/>
      <c r="N35" s="224"/>
    </row>
    <row r="36" spans="1:14" ht="15.95" customHeight="1">
      <c r="A36" s="4"/>
      <c r="B36" s="11" t="s">
        <v>10</v>
      </c>
      <c r="C36" s="543">
        <v>180.32905744562188</v>
      </c>
      <c r="D36" s="543">
        <v>170.00924499229583</v>
      </c>
      <c r="E36" s="543">
        <v>196.02155576382384</v>
      </c>
      <c r="F36" s="12"/>
      <c r="G36" s="545">
        <v>100.55397743557823</v>
      </c>
      <c r="H36" s="545">
        <v>100.7</v>
      </c>
      <c r="I36" s="545">
        <v>100.76576543612961</v>
      </c>
      <c r="J36" s="224"/>
      <c r="K36" s="224"/>
      <c r="L36" s="224"/>
      <c r="N36" s="224"/>
    </row>
    <row r="37" spans="1:14" ht="15.95" customHeight="1">
      <c r="A37" s="4"/>
      <c r="B37" s="13" t="s">
        <v>11</v>
      </c>
      <c r="C37" s="543">
        <v>9699.9000000000015</v>
      </c>
      <c r="D37" s="543">
        <v>5516.8</v>
      </c>
      <c r="E37" s="543">
        <v>4183.1000000000004</v>
      </c>
      <c r="F37" s="12"/>
      <c r="G37" s="543">
        <v>102.57280629401686</v>
      </c>
      <c r="H37" s="543">
        <v>104.52840198567586</v>
      </c>
      <c r="I37" s="543">
        <v>100.10290035416864</v>
      </c>
      <c r="J37" s="224"/>
      <c r="K37" s="224"/>
      <c r="L37" s="224"/>
      <c r="N37" s="224"/>
    </row>
    <row r="38" spans="1:14" ht="15.95" customHeight="1"/>
    <row r="39" spans="1:14" ht="15.95" customHeight="1">
      <c r="C39" s="223"/>
      <c r="D39" s="223"/>
      <c r="E39" s="223"/>
      <c r="F39" s="223"/>
      <c r="G39" s="223"/>
      <c r="H39" s="223"/>
      <c r="I39" s="223"/>
    </row>
    <row r="40" spans="1:14" ht="15.95" customHeight="1">
      <c r="C40" s="223"/>
      <c r="D40" s="223"/>
      <c r="E40" s="223"/>
      <c r="F40" s="223"/>
      <c r="G40" s="223"/>
      <c r="H40" s="223"/>
      <c r="I40" s="223"/>
    </row>
    <row r="41" spans="1:14" ht="15.95" customHeight="1">
      <c r="C41" s="223"/>
      <c r="D41" s="223"/>
      <c r="E41" s="223"/>
      <c r="F41" s="223"/>
      <c r="G41" s="223"/>
      <c r="H41" s="223"/>
      <c r="I41" s="223"/>
    </row>
    <row r="42" spans="1:14" ht="15.95" customHeight="1">
      <c r="C42" s="223"/>
      <c r="D42" s="223"/>
      <c r="E42" s="223"/>
      <c r="F42" s="223"/>
      <c r="G42" s="223"/>
      <c r="H42" s="223"/>
      <c r="I42" s="223"/>
    </row>
    <row r="43" spans="1:14" ht="15.95" customHeight="1"/>
    <row r="44" spans="1:14" ht="15.95" customHeight="1"/>
    <row r="45" spans="1:14" ht="15.95" customHeight="1"/>
    <row r="46" spans="1:14" ht="15.95" customHeight="1"/>
    <row r="47" spans="1:14" ht="15.95" customHeight="1"/>
    <row r="48" spans="1:14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</sheetData>
  <mergeCells count="6">
    <mergeCell ref="C4:E4"/>
    <mergeCell ref="G4:I4"/>
    <mergeCell ref="C5:E5"/>
    <mergeCell ref="G5:I5"/>
    <mergeCell ref="D6:E6"/>
    <mergeCell ref="H6:I6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/>
  </sheetViews>
  <sheetFormatPr defaultColWidth="8.88671875" defaultRowHeight="12.75"/>
  <cols>
    <col min="1" max="1" width="1.33203125" style="338" customWidth="1"/>
    <col min="2" max="2" width="23.109375" style="338" customWidth="1"/>
    <col min="3" max="3" width="7.44140625" style="338" customWidth="1"/>
    <col min="4" max="4" width="8.44140625" style="338" customWidth="1"/>
    <col min="5" max="7" width="9.44140625" style="338" customWidth="1"/>
    <col min="8" max="16384" width="8.88671875" style="338"/>
  </cols>
  <sheetData>
    <row r="1" spans="1:7" ht="20.100000000000001" customHeight="1">
      <c r="A1" s="337" t="s">
        <v>763</v>
      </c>
      <c r="B1" s="336"/>
      <c r="C1" s="336"/>
      <c r="D1" s="336"/>
      <c r="E1" s="336"/>
      <c r="F1" s="336"/>
      <c r="G1" s="336"/>
    </row>
    <row r="2" spans="1:7" ht="20.100000000000001" customHeight="1">
      <c r="A2" s="335" t="s">
        <v>279</v>
      </c>
      <c r="B2" s="334"/>
      <c r="C2" s="334"/>
      <c r="D2" s="334"/>
      <c r="E2" s="334"/>
      <c r="F2" s="334"/>
      <c r="G2" s="334"/>
    </row>
    <row r="3" spans="1:7" ht="20.100000000000001" customHeight="1">
      <c r="A3" s="333"/>
      <c r="B3" s="332"/>
      <c r="C3" s="332"/>
      <c r="D3" s="332"/>
      <c r="E3" s="332"/>
      <c r="F3" s="332"/>
      <c r="G3" s="331"/>
    </row>
    <row r="4" spans="1:7" ht="20.100000000000001" customHeight="1">
      <c r="A4" s="84"/>
      <c r="B4" s="84"/>
      <c r="C4" s="330" t="s">
        <v>129</v>
      </c>
      <c r="D4" s="330" t="s">
        <v>129</v>
      </c>
      <c r="E4" s="330" t="s">
        <v>85</v>
      </c>
      <c r="F4" s="330" t="s">
        <v>85</v>
      </c>
      <c r="G4" s="330" t="s">
        <v>84</v>
      </c>
    </row>
    <row r="5" spans="1:7" ht="20.100000000000001" customHeight="1">
      <c r="A5" s="326"/>
      <c r="B5" s="326"/>
      <c r="C5" s="329" t="s">
        <v>126</v>
      </c>
      <c r="D5" s="329" t="s">
        <v>125</v>
      </c>
      <c r="E5" s="329" t="s">
        <v>632</v>
      </c>
      <c r="F5" s="329" t="s">
        <v>632</v>
      </c>
      <c r="G5" s="329" t="s">
        <v>632</v>
      </c>
    </row>
    <row r="6" spans="1:7" ht="20.100000000000001" customHeight="1">
      <c r="A6" s="326"/>
      <c r="B6" s="326"/>
      <c r="C6" s="328" t="s">
        <v>124</v>
      </c>
      <c r="D6" s="328" t="s">
        <v>124</v>
      </c>
      <c r="E6" s="328" t="s">
        <v>500</v>
      </c>
      <c r="F6" s="328" t="s">
        <v>192</v>
      </c>
      <c r="G6" s="328" t="s">
        <v>192</v>
      </c>
    </row>
    <row r="7" spans="1:7" ht="20.100000000000001" customHeight="1">
      <c r="A7" s="326"/>
      <c r="B7" s="326"/>
      <c r="C7" s="327">
        <v>2020</v>
      </c>
      <c r="D7" s="327">
        <v>2020</v>
      </c>
      <c r="E7" s="327" t="s">
        <v>631</v>
      </c>
      <c r="F7" s="327" t="s">
        <v>499</v>
      </c>
      <c r="G7" s="327" t="s">
        <v>499</v>
      </c>
    </row>
    <row r="8" spans="1:7" ht="20.100000000000001" customHeight="1">
      <c r="A8" s="326"/>
      <c r="B8" s="326"/>
      <c r="C8" s="325"/>
      <c r="D8" s="325"/>
      <c r="E8" s="324"/>
      <c r="F8" s="324"/>
      <c r="G8" s="323"/>
    </row>
    <row r="9" spans="1:7" ht="20.100000000000001" customHeight="1">
      <c r="A9" s="322" t="s">
        <v>502</v>
      </c>
      <c r="B9" s="321"/>
      <c r="C9" s="853">
        <v>139182.79322857602</v>
      </c>
      <c r="D9" s="853">
        <v>807883.37372458936</v>
      </c>
      <c r="E9" s="853">
        <v>107.25398948432689</v>
      </c>
      <c r="F9" s="853">
        <v>91.513598637105787</v>
      </c>
      <c r="G9" s="853">
        <v>91.9</v>
      </c>
    </row>
    <row r="10" spans="1:7" ht="20.100000000000001" customHeight="1">
      <c r="A10" s="320" t="s">
        <v>206</v>
      </c>
      <c r="B10" s="317"/>
      <c r="C10" s="853"/>
      <c r="D10" s="853"/>
      <c r="E10" s="853"/>
      <c r="F10" s="853"/>
      <c r="G10" s="853"/>
    </row>
    <row r="11" spans="1:7" ht="20.100000000000001" customHeight="1">
      <c r="A11" s="317"/>
      <c r="B11" s="317" t="s">
        <v>205</v>
      </c>
      <c r="C11" s="854">
        <v>135757.52654824441</v>
      </c>
      <c r="D11" s="854">
        <v>790081.12835853698</v>
      </c>
      <c r="E11" s="854">
        <v>107.2180029441937</v>
      </c>
      <c r="F11" s="854">
        <v>91.241158292801302</v>
      </c>
      <c r="G11" s="854">
        <v>91.8</v>
      </c>
    </row>
    <row r="12" spans="1:7" ht="20.100000000000001" customHeight="1">
      <c r="A12" s="317"/>
      <c r="B12" s="317" t="s">
        <v>204</v>
      </c>
      <c r="C12" s="854">
        <v>3425.2666803315992</v>
      </c>
      <c r="D12" s="854">
        <v>17802.3</v>
      </c>
      <c r="E12" s="854">
        <v>108.7</v>
      </c>
      <c r="F12" s="854">
        <v>103.79752342900098</v>
      </c>
      <c r="G12" s="854">
        <v>94.7</v>
      </c>
    </row>
    <row r="13" spans="1:7" ht="20.100000000000001" customHeight="1">
      <c r="A13" s="320" t="s">
        <v>203</v>
      </c>
      <c r="B13" s="317"/>
      <c r="C13" s="853"/>
      <c r="D13" s="853"/>
      <c r="E13" s="853"/>
      <c r="F13" s="853"/>
      <c r="G13" s="853"/>
    </row>
    <row r="14" spans="1:7" ht="20.100000000000001" customHeight="1">
      <c r="A14" s="316"/>
      <c r="B14" s="316" t="s">
        <v>202</v>
      </c>
      <c r="C14" s="854">
        <v>463.1</v>
      </c>
      <c r="D14" s="854">
        <v>2501.6</v>
      </c>
      <c r="E14" s="854">
        <v>101.00327153762269</v>
      </c>
      <c r="F14" s="854">
        <v>113.31785268414482</v>
      </c>
      <c r="G14" s="854">
        <v>97</v>
      </c>
    </row>
    <row r="15" spans="1:7" ht="20.100000000000001" customHeight="1">
      <c r="A15" s="316"/>
      <c r="B15" s="316" t="s">
        <v>201</v>
      </c>
      <c r="C15" s="854">
        <v>7105.0987605550163</v>
      </c>
      <c r="D15" s="854">
        <v>38591.010622703252</v>
      </c>
      <c r="E15" s="854">
        <v>105.60000000000001</v>
      </c>
      <c r="F15" s="854">
        <v>103.34634612445808</v>
      </c>
      <c r="G15" s="854">
        <v>95.5</v>
      </c>
    </row>
    <row r="16" spans="1:7" ht="20.100000000000001" customHeight="1">
      <c r="A16" s="316"/>
      <c r="B16" s="316" t="s">
        <v>496</v>
      </c>
      <c r="C16" s="854">
        <v>26008.06443196908</v>
      </c>
      <c r="D16" s="854">
        <v>143918.5</v>
      </c>
      <c r="E16" s="854">
        <v>104.5</v>
      </c>
      <c r="F16" s="854">
        <v>95.45908825445693</v>
      </c>
      <c r="G16" s="854">
        <v>94.1</v>
      </c>
    </row>
    <row r="17" spans="1:7" ht="20.100000000000001" customHeight="1">
      <c r="A17" s="316"/>
      <c r="B17" s="316" t="s">
        <v>200</v>
      </c>
      <c r="C17" s="854">
        <v>105589.74658681991</v>
      </c>
      <c r="D17" s="854">
        <v>622740.01955261757</v>
      </c>
      <c r="E17" s="854">
        <v>108.1</v>
      </c>
      <c r="F17" s="854">
        <v>89.847111207566172</v>
      </c>
      <c r="G17" s="854">
        <v>91.2</v>
      </c>
    </row>
    <row r="18" spans="1:7" ht="20.100000000000001" customHeight="1">
      <c r="A18" s="316"/>
      <c r="B18" s="316" t="s">
        <v>199</v>
      </c>
      <c r="C18" s="854">
        <v>16.783449231999999</v>
      </c>
      <c r="D18" s="854">
        <v>132.298685232</v>
      </c>
      <c r="E18" s="854">
        <v>101.2</v>
      </c>
      <c r="F18" s="854">
        <v>42.814921510204073</v>
      </c>
      <c r="G18" s="854">
        <v>63.7</v>
      </c>
    </row>
    <row r="19" spans="1:7" ht="20.100000000000001" customHeight="1">
      <c r="A19" s="316"/>
      <c r="B19" s="316"/>
      <c r="C19" s="621"/>
      <c r="D19" s="621"/>
      <c r="E19" s="621"/>
      <c r="F19" s="621"/>
      <c r="G19" s="621"/>
    </row>
    <row r="20" spans="1:7" ht="20.100000000000001" customHeight="1">
      <c r="A20" s="322" t="s">
        <v>501</v>
      </c>
      <c r="B20" s="321"/>
      <c r="C20" s="853">
        <v>28535.493749895817</v>
      </c>
      <c r="D20" s="853">
        <v>159808.83919110138</v>
      </c>
      <c r="E20" s="853">
        <v>105.66284435792458</v>
      </c>
      <c r="F20" s="853">
        <v>95.439675450831047</v>
      </c>
      <c r="G20" s="853">
        <v>92.942826508184041</v>
      </c>
    </row>
    <row r="21" spans="1:7" ht="20.100000000000001" customHeight="1">
      <c r="A21" s="320" t="s">
        <v>206</v>
      </c>
      <c r="B21" s="317"/>
      <c r="C21" s="853"/>
      <c r="D21" s="853"/>
      <c r="E21" s="853"/>
      <c r="F21" s="853"/>
      <c r="G21" s="853"/>
    </row>
    <row r="22" spans="1:7" ht="20.100000000000001" customHeight="1">
      <c r="A22" s="317"/>
      <c r="B22" s="317" t="s">
        <v>205</v>
      </c>
      <c r="C22" s="854">
        <v>14560.55279039877</v>
      </c>
      <c r="D22" s="854">
        <v>82333.435601304082</v>
      </c>
      <c r="E22" s="854">
        <v>109.65645529801391</v>
      </c>
      <c r="F22" s="854">
        <v>89.258294915532346</v>
      </c>
      <c r="G22" s="854">
        <v>87.982716904324448</v>
      </c>
    </row>
    <row r="23" spans="1:7" ht="20.100000000000001" customHeight="1">
      <c r="A23" s="317"/>
      <c r="B23" s="317" t="s">
        <v>204</v>
      </c>
      <c r="C23" s="854">
        <v>13974.940959497048</v>
      </c>
      <c r="D23" s="854">
        <v>77475.403589797294</v>
      </c>
      <c r="E23" s="854">
        <v>101.8</v>
      </c>
      <c r="F23" s="854">
        <v>102.86162791889819</v>
      </c>
      <c r="G23" s="854">
        <v>98.865982664736578</v>
      </c>
    </row>
    <row r="24" spans="1:7" ht="20.100000000000001" customHeight="1">
      <c r="A24" s="320" t="s">
        <v>203</v>
      </c>
      <c r="B24" s="317"/>
      <c r="C24" s="853"/>
      <c r="D24" s="853"/>
      <c r="E24" s="853"/>
      <c r="F24" s="853"/>
      <c r="G24" s="853"/>
    </row>
    <row r="25" spans="1:7" ht="20.100000000000001" customHeight="1">
      <c r="A25" s="316"/>
      <c r="B25" s="316" t="s">
        <v>202</v>
      </c>
      <c r="C25" s="854">
        <v>310.3</v>
      </c>
      <c r="D25" s="854">
        <v>1746.662</v>
      </c>
      <c r="E25" s="854">
        <v>98.134092346616072</v>
      </c>
      <c r="F25" s="854">
        <v>105.24049331963002</v>
      </c>
      <c r="G25" s="854">
        <v>97.057281358709673</v>
      </c>
    </row>
    <row r="26" spans="1:7" ht="20.100000000000001" customHeight="1">
      <c r="A26" s="316"/>
      <c r="B26" s="316" t="s">
        <v>201</v>
      </c>
      <c r="C26" s="854">
        <v>14824.9</v>
      </c>
      <c r="D26" s="854">
        <v>81129.980997093313</v>
      </c>
      <c r="E26" s="854">
        <v>104.4</v>
      </c>
      <c r="F26" s="854">
        <v>103.19665727340555</v>
      </c>
      <c r="G26" s="854">
        <v>96.09219418795108</v>
      </c>
    </row>
    <row r="27" spans="1:7" ht="20.100000000000001" customHeight="1">
      <c r="A27" s="316"/>
      <c r="B27" s="316" t="s">
        <v>496</v>
      </c>
      <c r="C27" s="854">
        <v>5761.1273771873266</v>
      </c>
      <c r="D27" s="854">
        <v>31397.8</v>
      </c>
      <c r="E27" s="854">
        <v>105.69999999999999</v>
      </c>
      <c r="F27" s="854">
        <v>96.775277357653266</v>
      </c>
      <c r="G27" s="854">
        <v>95.028493658859261</v>
      </c>
    </row>
    <row r="28" spans="1:7" ht="20.100000000000001" customHeight="1">
      <c r="A28" s="316"/>
      <c r="B28" s="316" t="s">
        <v>200</v>
      </c>
      <c r="C28" s="854">
        <v>7550.3885724150359</v>
      </c>
      <c r="D28" s="854">
        <v>43803.199999999997</v>
      </c>
      <c r="E28" s="854">
        <v>108.60000000000001</v>
      </c>
      <c r="F28" s="854">
        <v>87.567029695379603</v>
      </c>
      <c r="G28" s="854">
        <v>89.482868112756748</v>
      </c>
    </row>
    <row r="29" spans="1:7" ht="20.100000000000001" customHeight="1">
      <c r="A29" s="316"/>
      <c r="B29" s="316" t="s">
        <v>199</v>
      </c>
      <c r="C29" s="854">
        <v>88.830499987999971</v>
      </c>
      <c r="D29" s="854">
        <v>1731.0735279879998</v>
      </c>
      <c r="E29" s="854">
        <v>102.1</v>
      </c>
      <c r="F29" s="854">
        <v>13.398265458220207</v>
      </c>
      <c r="G29" s="854">
        <v>46.506730642845625</v>
      </c>
    </row>
    <row r="30" spans="1:7" ht="20.100000000000001" customHeight="1">
      <c r="A30" s="339"/>
      <c r="B30" s="339"/>
      <c r="C30" s="319"/>
      <c r="D30" s="319"/>
      <c r="E30" s="319"/>
      <c r="F30" s="319"/>
      <c r="G30" s="319"/>
    </row>
    <row r="31" spans="1:7" ht="20.100000000000001" customHeight="1">
      <c r="A31" s="339"/>
      <c r="B31" s="339"/>
      <c r="C31" s="339"/>
      <c r="D31" s="339"/>
      <c r="E31" s="339"/>
      <c r="F31" s="339"/>
      <c r="G31" s="339"/>
    </row>
    <row r="32" spans="1:7" ht="20.100000000000001" customHeight="1">
      <c r="A32" s="339"/>
      <c r="B32" s="339"/>
      <c r="C32" s="339"/>
      <c r="D32" s="339"/>
      <c r="E32" s="339"/>
      <c r="F32" s="339"/>
      <c r="G32" s="339"/>
    </row>
    <row r="33" spans="1:7" ht="20.100000000000001" customHeight="1">
      <c r="A33" s="339"/>
      <c r="B33" s="339"/>
      <c r="C33" s="339"/>
      <c r="D33" s="339"/>
      <c r="E33" s="339"/>
      <c r="F33" s="339"/>
      <c r="G33" s="339"/>
    </row>
    <row r="34" spans="1:7" ht="20.100000000000001" customHeight="1">
      <c r="A34" s="339"/>
      <c r="B34" s="339"/>
      <c r="C34" s="339"/>
      <c r="D34" s="339"/>
      <c r="E34" s="339"/>
      <c r="F34" s="339"/>
      <c r="G34" s="339"/>
    </row>
    <row r="35" spans="1:7">
      <c r="A35" s="339"/>
      <c r="B35" s="339"/>
      <c r="C35" s="339"/>
      <c r="D35" s="339"/>
      <c r="E35" s="339"/>
      <c r="F35" s="339"/>
      <c r="G35" s="339"/>
    </row>
    <row r="36" spans="1:7">
      <c r="A36" s="339"/>
      <c r="B36" s="339"/>
      <c r="C36" s="339"/>
      <c r="D36" s="339"/>
      <c r="E36" s="339"/>
      <c r="F36" s="339"/>
      <c r="G36" s="339"/>
    </row>
    <row r="37" spans="1:7">
      <c r="A37" s="339"/>
      <c r="B37" s="339"/>
      <c r="C37" s="339"/>
      <c r="D37" s="339"/>
      <c r="E37" s="339"/>
      <c r="F37" s="339"/>
      <c r="G37" s="339"/>
    </row>
    <row r="38" spans="1:7">
      <c r="A38" s="339"/>
      <c r="B38" s="339"/>
      <c r="C38" s="339"/>
      <c r="D38" s="339"/>
      <c r="E38" s="339"/>
      <c r="F38" s="339"/>
      <c r="G38" s="339"/>
    </row>
    <row r="39" spans="1:7">
      <c r="A39" s="339"/>
      <c r="B39" s="339"/>
      <c r="C39" s="339"/>
      <c r="D39" s="339"/>
      <c r="E39" s="339"/>
      <c r="F39" s="339"/>
      <c r="G39" s="339"/>
    </row>
    <row r="40" spans="1:7">
      <c r="A40" s="339"/>
      <c r="B40" s="339"/>
      <c r="C40" s="339"/>
      <c r="D40" s="339"/>
      <c r="E40" s="339"/>
      <c r="F40" s="339"/>
      <c r="G40" s="339"/>
    </row>
    <row r="41" spans="1:7">
      <c r="A41" s="339"/>
      <c r="B41" s="339"/>
      <c r="C41" s="339"/>
      <c r="D41" s="339"/>
      <c r="E41" s="339"/>
      <c r="F41" s="339"/>
      <c r="G41" s="339"/>
    </row>
    <row r="42" spans="1:7">
      <c r="A42" s="339"/>
      <c r="B42" s="339"/>
      <c r="C42" s="339"/>
      <c r="D42" s="339"/>
      <c r="E42" s="339"/>
      <c r="F42" s="339"/>
      <c r="G42" s="339"/>
    </row>
    <row r="43" spans="1:7">
      <c r="A43" s="339"/>
      <c r="B43" s="339"/>
      <c r="C43" s="339"/>
      <c r="D43" s="339"/>
      <c r="E43" s="339"/>
      <c r="F43" s="339"/>
      <c r="G43" s="339"/>
    </row>
    <row r="44" spans="1:7">
      <c r="A44" s="339"/>
      <c r="B44" s="339"/>
      <c r="C44" s="339"/>
      <c r="D44" s="339"/>
      <c r="E44" s="339"/>
      <c r="F44" s="339"/>
      <c r="G44" s="339"/>
    </row>
    <row r="45" spans="1:7">
      <c r="A45" s="339"/>
      <c r="B45" s="339"/>
      <c r="C45" s="339"/>
      <c r="D45" s="339"/>
      <c r="E45" s="339"/>
      <c r="F45" s="339"/>
      <c r="G45" s="339"/>
    </row>
    <row r="46" spans="1:7">
      <c r="A46" s="339"/>
      <c r="B46" s="339"/>
      <c r="C46" s="339"/>
      <c r="D46" s="339"/>
      <c r="E46" s="339"/>
      <c r="F46" s="339"/>
      <c r="G46" s="339"/>
    </row>
    <row r="47" spans="1:7">
      <c r="A47" s="339"/>
      <c r="B47" s="339"/>
      <c r="C47" s="339"/>
      <c r="D47" s="339"/>
      <c r="E47" s="339"/>
      <c r="F47" s="339"/>
      <c r="G47" s="339"/>
    </row>
    <row r="48" spans="1:7" ht="15">
      <c r="A48" s="310"/>
      <c r="B48" s="310"/>
      <c r="C48" s="310"/>
      <c r="D48" s="311"/>
      <c r="E48" s="311"/>
      <c r="F48" s="311"/>
      <c r="G48" s="310"/>
    </row>
    <row r="49" spans="1:7" ht="15">
      <c r="A49" s="310"/>
      <c r="B49" s="310"/>
      <c r="C49" s="310"/>
      <c r="D49" s="311"/>
      <c r="E49" s="311"/>
      <c r="F49" s="311"/>
      <c r="G49" s="310"/>
    </row>
    <row r="50" spans="1:7" ht="15">
      <c r="A50" s="310"/>
      <c r="B50" s="310"/>
      <c r="C50" s="310"/>
      <c r="D50" s="311"/>
      <c r="E50" s="311"/>
      <c r="F50" s="311"/>
      <c r="G50" s="310"/>
    </row>
    <row r="51" spans="1:7" ht="15">
      <c r="A51" s="310"/>
      <c r="B51" s="310"/>
      <c r="C51" s="310"/>
      <c r="D51" s="311"/>
      <c r="E51" s="311"/>
      <c r="F51" s="311"/>
      <c r="G51" s="310"/>
    </row>
    <row r="52" spans="1:7" ht="15">
      <c r="A52" s="310"/>
      <c r="B52" s="310"/>
      <c r="C52" s="310"/>
      <c r="D52" s="311"/>
      <c r="E52" s="311"/>
      <c r="F52" s="311"/>
      <c r="G52" s="310"/>
    </row>
    <row r="53" spans="1:7" ht="15">
      <c r="A53" s="310"/>
      <c r="B53" s="310"/>
      <c r="C53" s="310"/>
      <c r="D53" s="311"/>
      <c r="E53" s="311"/>
      <c r="F53" s="311"/>
      <c r="G53" s="310"/>
    </row>
    <row r="54" spans="1:7" ht="15">
      <c r="A54" s="310"/>
      <c r="B54" s="310"/>
      <c r="C54" s="310"/>
      <c r="D54" s="311"/>
      <c r="E54" s="311"/>
      <c r="F54" s="311"/>
      <c r="G54" s="310"/>
    </row>
    <row r="55" spans="1:7" ht="15">
      <c r="A55" s="310"/>
      <c r="B55" s="310"/>
      <c r="C55" s="310"/>
      <c r="D55" s="311"/>
      <c r="E55" s="311"/>
      <c r="F55" s="311"/>
      <c r="G55" s="310"/>
    </row>
    <row r="56" spans="1:7" ht="15">
      <c r="A56" s="310"/>
      <c r="B56" s="310"/>
      <c r="C56" s="310"/>
      <c r="D56" s="311"/>
      <c r="E56" s="311"/>
      <c r="F56" s="311"/>
      <c r="G56" s="310"/>
    </row>
    <row r="57" spans="1:7" ht="15">
      <c r="A57" s="310"/>
      <c r="B57" s="310"/>
      <c r="C57" s="310"/>
      <c r="D57" s="311"/>
      <c r="E57" s="311"/>
      <c r="F57" s="311"/>
      <c r="G57" s="310"/>
    </row>
    <row r="58" spans="1:7" ht="15">
      <c r="A58" s="310"/>
      <c r="B58" s="310"/>
      <c r="C58" s="310"/>
      <c r="D58" s="311"/>
      <c r="E58" s="311"/>
      <c r="F58" s="311"/>
      <c r="G58" s="310"/>
    </row>
    <row r="59" spans="1:7" ht="15">
      <c r="A59" s="310"/>
      <c r="B59" s="310"/>
      <c r="C59" s="310"/>
      <c r="D59" s="311"/>
      <c r="E59" s="311"/>
      <c r="F59" s="311"/>
      <c r="G59" s="310"/>
    </row>
    <row r="60" spans="1:7" ht="15">
      <c r="A60" s="310"/>
      <c r="B60" s="310"/>
      <c r="C60" s="310"/>
      <c r="D60" s="311"/>
      <c r="E60" s="311"/>
      <c r="F60" s="311"/>
      <c r="G60" s="310"/>
    </row>
    <row r="61" spans="1:7" ht="15">
      <c r="A61" s="310"/>
      <c r="B61" s="310"/>
      <c r="C61" s="310"/>
      <c r="D61" s="311"/>
      <c r="E61" s="311"/>
      <c r="F61" s="311"/>
      <c r="G61" s="310"/>
    </row>
    <row r="62" spans="1:7" ht="15">
      <c r="A62" s="310"/>
      <c r="B62" s="310"/>
      <c r="C62" s="310"/>
      <c r="D62" s="311"/>
      <c r="E62" s="311"/>
      <c r="F62" s="311"/>
      <c r="G62" s="310"/>
    </row>
    <row r="63" spans="1:7" ht="15">
      <c r="A63" s="310"/>
      <c r="B63" s="310"/>
      <c r="C63" s="310"/>
      <c r="D63" s="311"/>
      <c r="E63" s="311"/>
      <c r="F63" s="311"/>
      <c r="G63" s="310"/>
    </row>
    <row r="64" spans="1:7" ht="15">
      <c r="A64" s="310"/>
      <c r="B64" s="310"/>
      <c r="C64" s="310"/>
      <c r="D64" s="311"/>
      <c r="E64" s="311"/>
      <c r="F64" s="311"/>
      <c r="G64" s="310"/>
    </row>
    <row r="65" spans="1:7" ht="15">
      <c r="A65" s="310"/>
      <c r="B65" s="310"/>
      <c r="C65" s="310"/>
      <c r="D65" s="311"/>
      <c r="E65" s="311"/>
      <c r="F65" s="311"/>
      <c r="G65" s="310"/>
    </row>
    <row r="66" spans="1:7" ht="15">
      <c r="A66" s="310"/>
      <c r="B66" s="310"/>
      <c r="C66" s="310"/>
      <c r="D66" s="311"/>
      <c r="E66" s="311"/>
      <c r="F66" s="311"/>
      <c r="G66" s="310"/>
    </row>
    <row r="67" spans="1:7" ht="15">
      <c r="A67" s="310"/>
      <c r="B67" s="310"/>
      <c r="C67" s="310"/>
      <c r="D67" s="311"/>
      <c r="E67" s="311"/>
      <c r="F67" s="311"/>
      <c r="G67" s="310"/>
    </row>
    <row r="68" spans="1:7" ht="15">
      <c r="A68" s="310"/>
      <c r="B68" s="310"/>
      <c r="C68" s="310"/>
      <c r="D68" s="311"/>
      <c r="E68" s="311"/>
      <c r="F68" s="311"/>
      <c r="G68" s="310"/>
    </row>
    <row r="69" spans="1:7" ht="15">
      <c r="A69" s="310"/>
      <c r="B69" s="310"/>
      <c r="C69" s="310"/>
      <c r="D69" s="311"/>
      <c r="E69" s="311"/>
      <c r="F69" s="311"/>
      <c r="G69" s="310"/>
    </row>
    <row r="70" spans="1:7" ht="15">
      <c r="A70" s="310"/>
      <c r="B70" s="310"/>
      <c r="C70" s="310"/>
      <c r="D70" s="311"/>
      <c r="E70" s="311"/>
      <c r="F70" s="311"/>
      <c r="G70" s="310"/>
    </row>
    <row r="71" spans="1:7" ht="15">
      <c r="A71" s="310"/>
      <c r="B71" s="310"/>
      <c r="C71" s="310"/>
      <c r="D71" s="311"/>
      <c r="E71" s="311"/>
      <c r="F71" s="311"/>
      <c r="G71" s="310"/>
    </row>
    <row r="72" spans="1:7" ht="15">
      <c r="A72" s="310"/>
      <c r="B72" s="310"/>
      <c r="C72" s="310"/>
      <c r="D72" s="311"/>
      <c r="E72" s="311"/>
      <c r="F72" s="311"/>
      <c r="G72" s="310"/>
    </row>
    <row r="73" spans="1:7" ht="15">
      <c r="A73" s="310"/>
      <c r="B73" s="310"/>
      <c r="C73" s="310"/>
      <c r="D73" s="311"/>
      <c r="E73" s="311"/>
      <c r="F73" s="311"/>
      <c r="G73" s="310"/>
    </row>
    <row r="74" spans="1:7" ht="15">
      <c r="A74" s="310"/>
      <c r="B74" s="310"/>
      <c r="C74" s="310"/>
      <c r="D74" s="311"/>
      <c r="E74" s="311"/>
      <c r="F74" s="311"/>
      <c r="G74" s="310"/>
    </row>
    <row r="75" spans="1:7" ht="15">
      <c r="A75" s="310"/>
      <c r="B75" s="310"/>
      <c r="C75" s="310"/>
      <c r="D75" s="311"/>
      <c r="E75" s="311"/>
      <c r="F75" s="311"/>
      <c r="G75" s="310"/>
    </row>
    <row r="76" spans="1:7" ht="15">
      <c r="A76" s="310"/>
      <c r="B76" s="310"/>
      <c r="C76" s="310"/>
      <c r="D76" s="311"/>
      <c r="E76" s="311"/>
      <c r="F76" s="311"/>
      <c r="G76" s="310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/>
  </sheetViews>
  <sheetFormatPr defaultColWidth="8.88671875" defaultRowHeight="12.75"/>
  <cols>
    <col min="1" max="1" width="1.33203125" style="338" customWidth="1"/>
    <col min="2" max="2" width="28.5546875" style="338" customWidth="1"/>
    <col min="3" max="4" width="8.88671875" style="338" customWidth="1"/>
    <col min="5" max="6" width="10.33203125" style="338" customWidth="1"/>
    <col min="7" max="16384" width="8.88671875" style="338"/>
  </cols>
  <sheetData>
    <row r="1" spans="1:6" ht="20.100000000000001" customHeight="1">
      <c r="A1" s="337" t="s">
        <v>764</v>
      </c>
      <c r="B1" s="336"/>
      <c r="C1" s="336"/>
      <c r="D1" s="336"/>
      <c r="E1" s="336"/>
      <c r="F1" s="336"/>
    </row>
    <row r="2" spans="1:6" ht="20.100000000000001" customHeight="1">
      <c r="A2" s="335" t="s">
        <v>279</v>
      </c>
      <c r="B2" s="334"/>
      <c r="C2" s="334"/>
      <c r="D2" s="334"/>
      <c r="E2" s="334"/>
      <c r="F2" s="334"/>
    </row>
    <row r="3" spans="1:6" ht="20.100000000000001" customHeight="1">
      <c r="A3" s="333"/>
      <c r="B3" s="332"/>
      <c r="C3" s="332"/>
      <c r="D3" s="332"/>
      <c r="E3" s="332"/>
      <c r="F3" s="332"/>
    </row>
    <row r="4" spans="1:6" ht="20.100000000000001" customHeight="1">
      <c r="A4" s="84"/>
      <c r="B4" s="84"/>
      <c r="C4" s="330" t="s">
        <v>0</v>
      </c>
      <c r="D4" s="330" t="s">
        <v>129</v>
      </c>
      <c r="E4" s="1009" t="s">
        <v>464</v>
      </c>
      <c r="F4" s="1009"/>
    </row>
    <row r="5" spans="1:6" ht="20.100000000000001" customHeight="1">
      <c r="A5" s="326"/>
      <c r="B5" s="326"/>
      <c r="C5" s="329" t="s">
        <v>176</v>
      </c>
      <c r="D5" s="329" t="s">
        <v>175</v>
      </c>
      <c r="E5" s="329" t="s">
        <v>316</v>
      </c>
      <c r="F5" s="329" t="s">
        <v>382</v>
      </c>
    </row>
    <row r="6" spans="1:6" ht="20.100000000000001" customHeight="1">
      <c r="A6" s="326"/>
      <c r="B6" s="326"/>
      <c r="C6" s="327" t="s">
        <v>618</v>
      </c>
      <c r="D6" s="327" t="s">
        <v>618</v>
      </c>
      <c r="E6" s="327" t="s">
        <v>618</v>
      </c>
      <c r="F6" s="327" t="s">
        <v>618</v>
      </c>
    </row>
    <row r="7" spans="1:6" ht="20.100000000000001" customHeight="1">
      <c r="A7" s="326"/>
      <c r="B7" s="326"/>
      <c r="C7" s="325"/>
      <c r="D7" s="325"/>
      <c r="E7" s="324"/>
      <c r="F7" s="324"/>
    </row>
    <row r="8" spans="1:6" ht="20.100000000000001" customHeight="1">
      <c r="A8" s="326"/>
      <c r="B8" s="326"/>
      <c r="C8" s="325"/>
      <c r="D8" s="325"/>
      <c r="E8" s="324"/>
      <c r="F8" s="324"/>
    </row>
    <row r="9" spans="1:6" ht="20.100000000000001" customHeight="1">
      <c r="A9" s="322" t="s">
        <v>502</v>
      </c>
      <c r="B9" s="321"/>
      <c r="C9" s="1015">
        <v>428814.23639253876</v>
      </c>
      <c r="D9" s="1015">
        <v>379069.1373320506</v>
      </c>
      <c r="E9" s="1018">
        <v>99.521601611289569</v>
      </c>
      <c r="F9" s="1018">
        <v>84.561663110857538</v>
      </c>
    </row>
    <row r="10" spans="1:6" ht="20.100000000000001" customHeight="1">
      <c r="A10" s="320" t="s">
        <v>206</v>
      </c>
      <c r="B10" s="317"/>
      <c r="C10" s="1015"/>
      <c r="D10" s="1015"/>
      <c r="E10" s="1018"/>
      <c r="F10" s="1018"/>
    </row>
    <row r="11" spans="1:6" ht="20.100000000000001" customHeight="1">
      <c r="A11" s="317"/>
      <c r="B11" s="317" t="s">
        <v>205</v>
      </c>
      <c r="C11" s="1016">
        <v>420179.7</v>
      </c>
      <c r="D11" s="1016">
        <v>369901.37034636474</v>
      </c>
      <c r="E11" s="1019">
        <v>99.603356716596181</v>
      </c>
      <c r="F11" s="1019">
        <v>84.356898962351039</v>
      </c>
    </row>
    <row r="12" spans="1:6" ht="20.100000000000001" customHeight="1">
      <c r="A12" s="317"/>
      <c r="B12" s="317" t="s">
        <v>204</v>
      </c>
      <c r="C12" s="1016">
        <v>8634.4783803665287</v>
      </c>
      <c r="D12" s="1016">
        <v>9167.7000000000007</v>
      </c>
      <c r="E12" s="1019">
        <v>95.699099119425981</v>
      </c>
      <c r="F12" s="1019">
        <v>93.742733111201915</v>
      </c>
    </row>
    <row r="13" spans="1:6" ht="20.100000000000001" customHeight="1">
      <c r="A13" s="320" t="s">
        <v>203</v>
      </c>
      <c r="B13" s="317"/>
      <c r="C13" s="1015"/>
      <c r="D13" s="1015"/>
      <c r="E13" s="1018"/>
      <c r="F13" s="1018"/>
    </row>
    <row r="14" spans="1:6" ht="20.100000000000001" customHeight="1">
      <c r="A14" s="316"/>
      <c r="B14" s="316" t="s">
        <v>202</v>
      </c>
      <c r="C14" s="1016">
        <v>1191.8</v>
      </c>
      <c r="D14" s="1016">
        <v>1309.8</v>
      </c>
      <c r="E14" s="1019">
        <v>96.094734555536405</v>
      </c>
      <c r="F14" s="1019">
        <v>97.840731468129945</v>
      </c>
    </row>
    <row r="15" spans="1:6" ht="20.100000000000001" customHeight="1">
      <c r="A15" s="316"/>
      <c r="B15" s="316" t="s">
        <v>201</v>
      </c>
      <c r="C15" s="1016">
        <v>19404.923049067642</v>
      </c>
      <c r="D15" s="1016">
        <v>19186.08757363561</v>
      </c>
      <c r="E15" s="1019">
        <v>96.733448029231454</v>
      </c>
      <c r="F15" s="1019">
        <v>94.240617410404752</v>
      </c>
    </row>
    <row r="16" spans="1:6" ht="20.100000000000001" customHeight="1">
      <c r="A16" s="316"/>
      <c r="B16" s="316" t="s">
        <v>496</v>
      </c>
      <c r="C16" s="1016">
        <v>72212.832391066302</v>
      </c>
      <c r="D16" s="1016">
        <v>71705.612472970271</v>
      </c>
      <c r="E16" s="1019">
        <v>97.714770484026886</v>
      </c>
      <c r="F16" s="1019">
        <v>90.77889383298438</v>
      </c>
    </row>
    <row r="17" spans="1:6" ht="20.100000000000001" customHeight="1">
      <c r="A17" s="316"/>
      <c r="B17" s="316" t="s">
        <v>200</v>
      </c>
      <c r="C17" s="1016">
        <v>335915.68095240486</v>
      </c>
      <c r="D17" s="1016">
        <v>286824.33860021271</v>
      </c>
      <c r="E17" s="1019">
        <v>100.10017159059443</v>
      </c>
      <c r="F17" s="1019">
        <v>82.545293660170415</v>
      </c>
    </row>
    <row r="18" spans="1:6" ht="20.100000000000001" customHeight="1">
      <c r="A18" s="316"/>
      <c r="B18" s="316" t="s">
        <v>199</v>
      </c>
      <c r="C18" s="1016">
        <v>89</v>
      </c>
      <c r="D18" s="1016">
        <v>43.298685231999997</v>
      </c>
      <c r="E18" s="1019">
        <v>94.75822174902261</v>
      </c>
      <c r="F18" s="1019">
        <v>38.086876985327741</v>
      </c>
    </row>
    <row r="19" spans="1:6" ht="20.100000000000001" customHeight="1">
      <c r="A19" s="316"/>
      <c r="B19" s="316"/>
      <c r="C19" s="1017"/>
      <c r="D19" s="1017"/>
      <c r="E19" s="1020"/>
      <c r="F19" s="1020"/>
    </row>
    <row r="20" spans="1:6" ht="20.100000000000001" customHeight="1">
      <c r="A20" s="322" t="s">
        <v>501</v>
      </c>
      <c r="B20" s="321"/>
      <c r="C20" s="1015">
        <v>82470.701381003644</v>
      </c>
      <c r="D20" s="1015">
        <v>77338.137810097731</v>
      </c>
      <c r="E20" s="1018">
        <v>98.178260830329279</v>
      </c>
      <c r="F20" s="1018">
        <v>87.94202278334366</v>
      </c>
    </row>
    <row r="21" spans="1:6" ht="20.100000000000001" customHeight="1">
      <c r="A21" s="320" t="s">
        <v>206</v>
      </c>
      <c r="B21" s="317"/>
      <c r="C21" s="1015"/>
      <c r="D21" s="1015"/>
      <c r="E21" s="1018"/>
      <c r="F21" s="1018"/>
    </row>
    <row r="22" spans="1:6" ht="20.100000000000001" customHeight="1">
      <c r="A22" s="317"/>
      <c r="B22" s="317" t="s">
        <v>205</v>
      </c>
      <c r="C22" s="1016">
        <v>44006.019155093614</v>
      </c>
      <c r="D22" s="1016">
        <v>38327.416446210467</v>
      </c>
      <c r="E22" s="1019">
        <v>96.036788560351653</v>
      </c>
      <c r="F22" s="1019">
        <v>80.254979007883804</v>
      </c>
    </row>
    <row r="23" spans="1:6" ht="20.100000000000001" customHeight="1">
      <c r="A23" s="317"/>
      <c r="B23" s="317" t="s">
        <v>204</v>
      </c>
      <c r="C23" s="1016">
        <v>38464.68222591003</v>
      </c>
      <c r="D23" s="1016">
        <v>39010.721363887264</v>
      </c>
      <c r="E23" s="1019">
        <v>100.74843812598363</v>
      </c>
      <c r="F23" s="1019">
        <v>97.077506454258923</v>
      </c>
    </row>
    <row r="24" spans="1:6" ht="20.100000000000001" customHeight="1">
      <c r="A24" s="320" t="s">
        <v>203</v>
      </c>
      <c r="B24" s="317"/>
      <c r="C24" s="1015"/>
      <c r="D24" s="1015"/>
      <c r="E24" s="1018"/>
      <c r="F24" s="1018"/>
    </row>
    <row r="25" spans="1:6" ht="20.100000000000001" customHeight="1">
      <c r="A25" s="316"/>
      <c r="B25" s="316" t="s">
        <v>202</v>
      </c>
      <c r="C25" s="1016">
        <v>836.66200000000003</v>
      </c>
      <c r="D25" s="1016">
        <v>910</v>
      </c>
      <c r="E25" s="1019">
        <v>98.662978184404579</v>
      </c>
      <c r="F25" s="1019">
        <v>95.626425446971879</v>
      </c>
    </row>
    <row r="26" spans="1:6" ht="20.100000000000001" customHeight="1">
      <c r="A26" s="316"/>
      <c r="B26" s="316" t="s">
        <v>201</v>
      </c>
      <c r="C26" s="1016">
        <v>41054.469474179547</v>
      </c>
      <c r="D26" s="1016">
        <v>40075.511522913766</v>
      </c>
      <c r="E26" s="1019">
        <v>98.315974231580796</v>
      </c>
      <c r="F26" s="1019">
        <v>93.916043819143354</v>
      </c>
    </row>
    <row r="27" spans="1:6" ht="20.100000000000001" customHeight="1">
      <c r="A27" s="316"/>
      <c r="B27" s="316" t="s">
        <v>496</v>
      </c>
      <c r="C27" s="1016">
        <v>15711.3</v>
      </c>
      <c r="D27" s="1016">
        <v>15686.498251009582</v>
      </c>
      <c r="E27" s="1019">
        <v>99.067999818277485</v>
      </c>
      <c r="F27" s="1019">
        <v>91.299835269633263</v>
      </c>
    </row>
    <row r="28" spans="1:6" ht="20.100000000000001" customHeight="1">
      <c r="A28" s="316"/>
      <c r="B28" s="316" t="s">
        <v>200</v>
      </c>
      <c r="C28" s="1016">
        <v>23332.61179714257</v>
      </c>
      <c r="D28" s="1016">
        <v>20470.599999999999</v>
      </c>
      <c r="E28" s="1019">
        <v>98.225474105412133</v>
      </c>
      <c r="F28" s="1019">
        <v>81.241034471414821</v>
      </c>
    </row>
    <row r="29" spans="1:6" ht="20.100000000000001" customHeight="1">
      <c r="A29" s="316"/>
      <c r="B29" s="316" t="s">
        <v>199</v>
      </c>
      <c r="C29" s="1016">
        <v>1535.6</v>
      </c>
      <c r="D29" s="1016">
        <v>195.47352798799989</v>
      </c>
      <c r="E29" s="1019">
        <v>86.172839506172835</v>
      </c>
      <c r="F29" s="1019">
        <v>10.074916399752599</v>
      </c>
    </row>
    <row r="30" spans="1:6" ht="20.100000000000001" customHeight="1">
      <c r="A30" s="339"/>
      <c r="B30" s="339"/>
      <c r="C30" s="319"/>
      <c r="D30" s="319"/>
      <c r="E30" s="319"/>
      <c r="F30" s="319"/>
    </row>
    <row r="31" spans="1:6" ht="20.100000000000001" customHeight="1">
      <c r="A31" s="339"/>
      <c r="B31" s="339"/>
      <c r="C31" s="339"/>
      <c r="D31" s="339"/>
      <c r="E31" s="339"/>
      <c r="F31" s="339"/>
    </row>
    <row r="32" spans="1:6" ht="20.100000000000001" customHeight="1">
      <c r="A32" s="339"/>
      <c r="B32" s="339"/>
      <c r="C32" s="339"/>
      <c r="D32" s="339"/>
      <c r="E32" s="339"/>
      <c r="F32" s="339"/>
    </row>
    <row r="33" spans="1:6" ht="20.100000000000001" customHeight="1">
      <c r="A33" s="339"/>
      <c r="B33" s="339"/>
      <c r="C33" s="339"/>
      <c r="D33" s="339"/>
      <c r="E33" s="339"/>
      <c r="F33" s="339"/>
    </row>
    <row r="34" spans="1:6" ht="20.100000000000001" customHeight="1">
      <c r="A34" s="339"/>
      <c r="B34" s="339"/>
      <c r="C34" s="339"/>
      <c r="D34" s="339"/>
      <c r="E34" s="339"/>
      <c r="F34" s="339"/>
    </row>
    <row r="35" spans="1:6">
      <c r="A35" s="339"/>
      <c r="B35" s="339"/>
      <c r="C35" s="339"/>
      <c r="D35" s="339"/>
      <c r="E35" s="339"/>
      <c r="F35" s="339"/>
    </row>
    <row r="36" spans="1:6">
      <c r="A36" s="339"/>
      <c r="B36" s="339"/>
      <c r="C36" s="339"/>
      <c r="D36" s="339"/>
      <c r="E36" s="339"/>
      <c r="F36" s="339"/>
    </row>
    <row r="37" spans="1:6">
      <c r="A37" s="339"/>
      <c r="B37" s="339"/>
      <c r="C37" s="339"/>
      <c r="D37" s="339"/>
      <c r="E37" s="339"/>
      <c r="F37" s="339"/>
    </row>
    <row r="38" spans="1:6">
      <c r="A38" s="339"/>
      <c r="B38" s="339"/>
      <c r="C38" s="339"/>
      <c r="D38" s="339"/>
      <c r="E38" s="339"/>
      <c r="F38" s="339"/>
    </row>
    <row r="39" spans="1:6">
      <c r="A39" s="339"/>
      <c r="B39" s="339"/>
      <c r="C39" s="339"/>
      <c r="D39" s="339"/>
      <c r="E39" s="339"/>
      <c r="F39" s="339"/>
    </row>
    <row r="40" spans="1:6">
      <c r="A40" s="339"/>
      <c r="B40" s="339"/>
      <c r="C40" s="339"/>
      <c r="D40" s="339"/>
      <c r="E40" s="339"/>
      <c r="F40" s="339"/>
    </row>
    <row r="41" spans="1:6">
      <c r="A41" s="339"/>
      <c r="B41" s="339"/>
      <c r="C41" s="339"/>
      <c r="D41" s="339"/>
      <c r="E41" s="339"/>
      <c r="F41" s="339"/>
    </row>
    <row r="42" spans="1:6">
      <c r="A42" s="339"/>
      <c r="B42" s="339"/>
      <c r="C42" s="339"/>
      <c r="D42" s="339"/>
      <c r="E42" s="339"/>
      <c r="F42" s="339"/>
    </row>
    <row r="43" spans="1:6">
      <c r="A43" s="339"/>
      <c r="B43" s="339"/>
      <c r="C43" s="339"/>
      <c r="D43" s="339"/>
      <c r="E43" s="339"/>
      <c r="F43" s="339"/>
    </row>
    <row r="44" spans="1:6">
      <c r="A44" s="339"/>
      <c r="B44" s="339"/>
      <c r="C44" s="339"/>
      <c r="D44" s="339"/>
      <c r="E44" s="339"/>
      <c r="F44" s="339"/>
    </row>
    <row r="45" spans="1:6">
      <c r="A45" s="339"/>
      <c r="B45" s="339"/>
      <c r="C45" s="339"/>
      <c r="D45" s="339"/>
      <c r="E45" s="339"/>
      <c r="F45" s="339"/>
    </row>
    <row r="46" spans="1:6">
      <c r="A46" s="339"/>
      <c r="B46" s="339"/>
      <c r="C46" s="339"/>
      <c r="D46" s="339"/>
      <c r="E46" s="339"/>
      <c r="F46" s="339"/>
    </row>
    <row r="47" spans="1:6">
      <c r="A47" s="339"/>
      <c r="B47" s="339"/>
      <c r="C47" s="339"/>
      <c r="D47" s="339"/>
      <c r="E47" s="339"/>
      <c r="F47" s="339"/>
    </row>
    <row r="48" spans="1:6" ht="15">
      <c r="A48" s="310"/>
      <c r="B48" s="310"/>
      <c r="C48" s="310"/>
      <c r="D48" s="311"/>
      <c r="E48" s="311"/>
      <c r="F48" s="311"/>
    </row>
    <row r="49" spans="1:6" ht="15">
      <c r="A49" s="310"/>
      <c r="B49" s="310"/>
      <c r="C49" s="310"/>
      <c r="D49" s="311"/>
      <c r="E49" s="311"/>
      <c r="F49" s="311"/>
    </row>
    <row r="50" spans="1:6" ht="15">
      <c r="A50" s="310"/>
      <c r="B50" s="310"/>
      <c r="C50" s="310"/>
      <c r="D50" s="311"/>
      <c r="E50" s="311"/>
      <c r="F50" s="311"/>
    </row>
    <row r="51" spans="1:6" ht="15">
      <c r="A51" s="310"/>
      <c r="B51" s="310"/>
      <c r="C51" s="310"/>
      <c r="D51" s="311"/>
      <c r="E51" s="311"/>
      <c r="F51" s="311"/>
    </row>
    <row r="52" spans="1:6" ht="15">
      <c r="A52" s="310"/>
      <c r="B52" s="310"/>
      <c r="C52" s="310"/>
      <c r="D52" s="311"/>
      <c r="E52" s="311"/>
      <c r="F52" s="311"/>
    </row>
    <row r="53" spans="1:6" ht="15">
      <c r="A53" s="310"/>
      <c r="B53" s="310"/>
      <c r="C53" s="310"/>
      <c r="D53" s="311"/>
      <c r="E53" s="311"/>
      <c r="F53" s="311"/>
    </row>
    <row r="54" spans="1:6" ht="15">
      <c r="A54" s="310"/>
      <c r="B54" s="310"/>
      <c r="C54" s="310"/>
      <c r="D54" s="311"/>
      <c r="E54" s="311"/>
      <c r="F54" s="311"/>
    </row>
    <row r="55" spans="1:6" ht="15">
      <c r="A55" s="310"/>
      <c r="B55" s="310"/>
      <c r="C55" s="310"/>
      <c r="D55" s="311"/>
      <c r="E55" s="311"/>
      <c r="F55" s="311"/>
    </row>
    <row r="56" spans="1:6" ht="15">
      <c r="A56" s="310"/>
      <c r="B56" s="310"/>
      <c r="C56" s="310"/>
      <c r="D56" s="311"/>
      <c r="E56" s="311"/>
      <c r="F56" s="311"/>
    </row>
    <row r="57" spans="1:6" ht="15">
      <c r="A57" s="310"/>
      <c r="B57" s="310"/>
      <c r="C57" s="310"/>
      <c r="D57" s="311"/>
      <c r="E57" s="311"/>
      <c r="F57" s="311"/>
    </row>
    <row r="58" spans="1:6" ht="15">
      <c r="A58" s="310"/>
      <c r="B58" s="310"/>
      <c r="C58" s="310"/>
      <c r="D58" s="311"/>
      <c r="E58" s="311"/>
      <c r="F58" s="311"/>
    </row>
    <row r="59" spans="1:6" ht="15">
      <c r="A59" s="310"/>
      <c r="B59" s="310"/>
      <c r="C59" s="310"/>
      <c r="D59" s="311"/>
      <c r="E59" s="311"/>
      <c r="F59" s="311"/>
    </row>
    <row r="60" spans="1:6" ht="15">
      <c r="A60" s="310"/>
      <c r="B60" s="310"/>
      <c r="C60" s="310"/>
      <c r="D60" s="311"/>
      <c r="E60" s="311"/>
      <c r="F60" s="311"/>
    </row>
    <row r="61" spans="1:6" ht="15">
      <c r="A61" s="310"/>
      <c r="B61" s="310"/>
      <c r="C61" s="310"/>
      <c r="D61" s="311"/>
      <c r="E61" s="311"/>
      <c r="F61" s="311"/>
    </row>
    <row r="62" spans="1:6" ht="15">
      <c r="A62" s="310"/>
      <c r="B62" s="310"/>
      <c r="C62" s="310"/>
      <c r="D62" s="311"/>
      <c r="E62" s="311"/>
      <c r="F62" s="311"/>
    </row>
    <row r="63" spans="1:6" ht="15">
      <c r="A63" s="310"/>
      <c r="B63" s="310"/>
      <c r="C63" s="310"/>
      <c r="D63" s="311"/>
      <c r="E63" s="311"/>
      <c r="F63" s="311"/>
    </row>
    <row r="64" spans="1:6" ht="15">
      <c r="A64" s="310"/>
      <c r="B64" s="310"/>
      <c r="C64" s="310"/>
      <c r="D64" s="311"/>
      <c r="E64" s="311"/>
      <c r="F64" s="311"/>
    </row>
    <row r="65" spans="1:6" ht="15">
      <c r="A65" s="310"/>
      <c r="B65" s="310"/>
      <c r="C65" s="310"/>
      <c r="D65" s="311"/>
      <c r="E65" s="311"/>
      <c r="F65" s="311"/>
    </row>
    <row r="66" spans="1:6" ht="15">
      <c r="A66" s="310"/>
      <c r="B66" s="310"/>
      <c r="C66" s="310"/>
      <c r="D66" s="311"/>
      <c r="E66" s="311"/>
      <c r="F66" s="311"/>
    </row>
    <row r="67" spans="1:6" ht="15">
      <c r="A67" s="310"/>
      <c r="B67" s="310"/>
      <c r="C67" s="310"/>
      <c r="D67" s="311"/>
      <c r="E67" s="311"/>
      <c r="F67" s="311"/>
    </row>
    <row r="68" spans="1:6" ht="15">
      <c r="A68" s="310"/>
      <c r="B68" s="310"/>
      <c r="C68" s="310"/>
      <c r="D68" s="311"/>
      <c r="E68" s="311"/>
      <c r="F68" s="311"/>
    </row>
    <row r="69" spans="1:6" ht="15">
      <c r="A69" s="310"/>
      <c r="B69" s="310"/>
      <c r="C69" s="310"/>
      <c r="D69" s="311"/>
      <c r="E69" s="311"/>
      <c r="F69" s="311"/>
    </row>
    <row r="70" spans="1:6" ht="15">
      <c r="A70" s="310"/>
      <c r="B70" s="310"/>
      <c r="C70" s="310"/>
      <c r="D70" s="311"/>
      <c r="E70" s="311"/>
      <c r="F70" s="311"/>
    </row>
    <row r="71" spans="1:6" ht="15">
      <c r="A71" s="310"/>
      <c r="B71" s="310"/>
      <c r="C71" s="310"/>
      <c r="D71" s="311"/>
      <c r="E71" s="311"/>
      <c r="F71" s="311"/>
    </row>
    <row r="72" spans="1:6" ht="15">
      <c r="A72" s="310"/>
      <c r="B72" s="310"/>
      <c r="C72" s="310"/>
      <c r="D72" s="311"/>
      <c r="E72" s="311"/>
      <c r="F72" s="311"/>
    </row>
    <row r="73" spans="1:6" ht="15">
      <c r="A73" s="310"/>
      <c r="B73" s="310"/>
      <c r="C73" s="310"/>
      <c r="D73" s="311"/>
      <c r="E73" s="311"/>
      <c r="F73" s="311"/>
    </row>
    <row r="74" spans="1:6" ht="15">
      <c r="A74" s="310"/>
      <c r="B74" s="310"/>
      <c r="C74" s="310"/>
      <c r="D74" s="311"/>
      <c r="E74" s="311"/>
      <c r="F74" s="311"/>
    </row>
    <row r="75" spans="1:6" ht="15">
      <c r="A75" s="310"/>
      <c r="B75" s="310"/>
      <c r="C75" s="310"/>
      <c r="D75" s="311"/>
      <c r="E75" s="311"/>
      <c r="F75" s="311"/>
    </row>
    <row r="76" spans="1:6" ht="15">
      <c r="A76" s="310"/>
      <c r="B76" s="310"/>
      <c r="C76" s="310"/>
      <c r="D76" s="311"/>
      <c r="E76" s="311"/>
      <c r="F76" s="311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/>
  </sheetViews>
  <sheetFormatPr defaultColWidth="7" defaultRowHeight="15"/>
  <cols>
    <col min="1" max="1" width="0.88671875" style="312" customWidth="1"/>
    <col min="2" max="2" width="28.44140625" style="312" customWidth="1"/>
    <col min="3" max="3" width="7.21875" style="312" customWidth="1"/>
    <col min="4" max="4" width="7.44140625" style="312" bestFit="1" customWidth="1"/>
    <col min="5" max="5" width="8" style="312" customWidth="1"/>
    <col min="6" max="6" width="9.21875" style="312" customWidth="1"/>
    <col min="7" max="7" width="9.109375" style="312" customWidth="1"/>
    <col min="8" max="8" width="7" style="312"/>
    <col min="9" max="9" width="13.77734375" style="312" bestFit="1" customWidth="1"/>
    <col min="10" max="16384" width="7" style="312"/>
  </cols>
  <sheetData>
    <row r="1" spans="1:8" ht="20.100000000000001" customHeight="1">
      <c r="A1" s="423" t="s">
        <v>765</v>
      </c>
      <c r="B1" s="336"/>
      <c r="C1" s="336"/>
      <c r="D1" s="336"/>
      <c r="E1" s="336"/>
      <c r="F1" s="336"/>
      <c r="G1" s="336"/>
    </row>
    <row r="2" spans="1:8" ht="15" customHeight="1">
      <c r="A2" s="335" t="s">
        <v>279</v>
      </c>
      <c r="B2" s="334"/>
      <c r="C2" s="334"/>
      <c r="D2" s="334"/>
      <c r="E2" s="334"/>
      <c r="F2" s="334"/>
      <c r="G2" s="334"/>
    </row>
    <row r="3" spans="1:8" ht="15" customHeight="1">
      <c r="A3" s="333"/>
      <c r="B3" s="332"/>
      <c r="C3" s="332"/>
      <c r="D3" s="332"/>
      <c r="E3" s="332"/>
      <c r="F3" s="332"/>
      <c r="G3" s="331" t="s">
        <v>633</v>
      </c>
    </row>
    <row r="4" spans="1:8" ht="15" customHeight="1">
      <c r="A4" s="84"/>
      <c r="B4" s="84"/>
      <c r="C4" s="330" t="s">
        <v>0</v>
      </c>
      <c r="D4" s="330" t="s">
        <v>129</v>
      </c>
      <c r="E4" s="330" t="s">
        <v>129</v>
      </c>
      <c r="F4" s="330" t="s">
        <v>85</v>
      </c>
      <c r="G4" s="330" t="s">
        <v>84</v>
      </c>
    </row>
    <row r="5" spans="1:8" ht="15" customHeight="1">
      <c r="A5" s="326"/>
      <c r="B5" s="326"/>
      <c r="C5" s="329" t="s">
        <v>82</v>
      </c>
      <c r="D5" s="329" t="s">
        <v>126</v>
      </c>
      <c r="E5" s="329" t="s">
        <v>125</v>
      </c>
      <c r="F5" s="329" t="s">
        <v>632</v>
      </c>
      <c r="G5" s="329" t="s">
        <v>632</v>
      </c>
    </row>
    <row r="6" spans="1:8" ht="15" customHeight="1">
      <c r="A6" s="326"/>
      <c r="B6" s="326"/>
      <c r="C6" s="328" t="s">
        <v>124</v>
      </c>
      <c r="D6" s="328" t="s">
        <v>124</v>
      </c>
      <c r="E6" s="328" t="s">
        <v>124</v>
      </c>
      <c r="F6" s="328" t="s">
        <v>192</v>
      </c>
      <c r="G6" s="328" t="s">
        <v>192</v>
      </c>
    </row>
    <row r="7" spans="1:8" ht="15" customHeight="1">
      <c r="A7" s="326"/>
      <c r="B7" s="326"/>
      <c r="C7" s="327">
        <v>2020</v>
      </c>
      <c r="D7" s="327">
        <v>2020</v>
      </c>
      <c r="E7" s="327">
        <v>2020</v>
      </c>
      <c r="F7" s="327" t="s">
        <v>499</v>
      </c>
      <c r="G7" s="327" t="s">
        <v>499</v>
      </c>
      <c r="H7" s="83"/>
    </row>
    <row r="8" spans="1:8" ht="11.25" customHeight="1">
      <c r="A8" s="326"/>
      <c r="B8" s="326"/>
      <c r="C8" s="325"/>
      <c r="D8" s="325"/>
      <c r="E8" s="325"/>
      <c r="F8" s="324"/>
      <c r="G8" s="323"/>
      <c r="H8" s="83"/>
    </row>
    <row r="9" spans="1:8" ht="15.95" customHeight="1">
      <c r="A9" s="342" t="s">
        <v>148</v>
      </c>
      <c r="B9" s="339"/>
      <c r="C9" s="622">
        <v>22672</v>
      </c>
      <c r="D9" s="625">
        <v>8784</v>
      </c>
      <c r="E9" s="622">
        <v>3744476</v>
      </c>
      <c r="F9" s="352">
        <v>0.7409875616329733</v>
      </c>
      <c r="G9" s="352">
        <v>44.151386518064569</v>
      </c>
      <c r="H9" s="83"/>
    </row>
    <row r="10" spans="1:8" ht="15.95" customHeight="1">
      <c r="A10" s="350" t="s">
        <v>278</v>
      </c>
      <c r="B10" s="349"/>
      <c r="C10" s="623"/>
      <c r="D10" s="626"/>
      <c r="E10" s="623"/>
      <c r="F10" s="353"/>
      <c r="G10" s="353"/>
      <c r="H10" s="83"/>
    </row>
    <row r="11" spans="1:8" ht="15.95" customHeight="1">
      <c r="A11" s="333"/>
      <c r="B11" s="349" t="s">
        <v>277</v>
      </c>
      <c r="C11" s="623">
        <v>21541</v>
      </c>
      <c r="D11" s="626">
        <v>2839</v>
      </c>
      <c r="E11" s="623">
        <v>3040513</v>
      </c>
      <c r="F11" s="353">
        <v>0.30319211422834991</v>
      </c>
      <c r="G11" s="353">
        <v>45.665224049257255</v>
      </c>
      <c r="H11" s="83"/>
    </row>
    <row r="12" spans="1:8" ht="15.95" customHeight="1">
      <c r="A12" s="333"/>
      <c r="B12" s="349" t="s">
        <v>201</v>
      </c>
      <c r="C12" s="623">
        <v>107</v>
      </c>
      <c r="D12" s="626">
        <v>91</v>
      </c>
      <c r="E12" s="623">
        <v>144348</v>
      </c>
      <c r="F12" s="353">
        <v>0.99486170329069634</v>
      </c>
      <c r="G12" s="353">
        <v>103.72510131930672</v>
      </c>
      <c r="H12" s="83"/>
    </row>
    <row r="13" spans="1:8" ht="15.95" customHeight="1">
      <c r="A13" s="333"/>
      <c r="B13" s="349" t="s">
        <v>200</v>
      </c>
      <c r="C13" s="623">
        <v>1024</v>
      </c>
      <c r="D13" s="626">
        <v>5854</v>
      </c>
      <c r="E13" s="623">
        <v>559615</v>
      </c>
      <c r="F13" s="353">
        <v>2.4398986362575439</v>
      </c>
      <c r="G13" s="353">
        <v>33.239959823255589</v>
      </c>
      <c r="H13" s="83"/>
    </row>
    <row r="14" spans="1:8" ht="15.95" customHeight="1">
      <c r="A14" s="348" t="s">
        <v>163</v>
      </c>
      <c r="B14" s="339"/>
      <c r="C14" s="353"/>
      <c r="D14" s="353"/>
      <c r="E14" s="405"/>
      <c r="F14" s="355"/>
      <c r="G14" s="354"/>
      <c r="H14" s="83"/>
    </row>
    <row r="15" spans="1:8" ht="15.95" customHeight="1">
      <c r="A15" s="333"/>
      <c r="B15" s="342" t="s">
        <v>276</v>
      </c>
      <c r="C15" s="622">
        <v>22246</v>
      </c>
      <c r="D15" s="625">
        <v>8204</v>
      </c>
      <c r="E15" s="622">
        <v>2729648</v>
      </c>
      <c r="F15" s="352">
        <v>0.85092877153641178</v>
      </c>
      <c r="G15" s="352">
        <v>41.562861580716124</v>
      </c>
      <c r="H15" s="83"/>
    </row>
    <row r="16" spans="1:8" ht="15.6" customHeight="1">
      <c r="A16" s="333"/>
      <c r="B16" s="343" t="s">
        <v>159</v>
      </c>
      <c r="C16" s="623">
        <v>20122</v>
      </c>
      <c r="D16" s="626">
        <v>5578</v>
      </c>
      <c r="E16" s="623">
        <v>919464</v>
      </c>
      <c r="F16" s="353">
        <v>1.60414581679723</v>
      </c>
      <c r="G16" s="353">
        <v>37.025430762149711</v>
      </c>
      <c r="H16" s="83"/>
    </row>
    <row r="17" spans="1:8" ht="15.6" customHeight="1">
      <c r="A17" s="333"/>
      <c r="B17" s="343" t="s">
        <v>160</v>
      </c>
      <c r="C17" s="623">
        <v>1368</v>
      </c>
      <c r="D17" s="626">
        <v>1405</v>
      </c>
      <c r="E17" s="623">
        <v>823001</v>
      </c>
      <c r="F17" s="353">
        <v>0.44688721584493485</v>
      </c>
      <c r="G17" s="353">
        <v>39.593967483914675</v>
      </c>
      <c r="H17" s="83"/>
    </row>
    <row r="18" spans="1:8" ht="15.6" customHeight="1">
      <c r="A18" s="333"/>
      <c r="B18" s="343" t="s">
        <v>162</v>
      </c>
      <c r="C18" s="623">
        <v>229</v>
      </c>
      <c r="D18" s="626">
        <v>76</v>
      </c>
      <c r="E18" s="623">
        <v>201406</v>
      </c>
      <c r="F18" s="353">
        <v>0.11382016414065775</v>
      </c>
      <c r="G18" s="353">
        <v>44.197156456345091</v>
      </c>
      <c r="H18" s="83"/>
    </row>
    <row r="19" spans="1:8" ht="15.6" customHeight="1">
      <c r="A19" s="333"/>
      <c r="B19" s="343" t="s">
        <v>156</v>
      </c>
      <c r="C19" s="623">
        <v>164</v>
      </c>
      <c r="D19" s="626">
        <v>311</v>
      </c>
      <c r="E19" s="623">
        <v>192762</v>
      </c>
      <c r="F19" s="353">
        <v>0.42554356006184751</v>
      </c>
      <c r="G19" s="353">
        <v>44.795660843012314</v>
      </c>
      <c r="H19" s="83"/>
    </row>
    <row r="20" spans="1:8" ht="15.6" customHeight="1">
      <c r="A20" s="333"/>
      <c r="B20" s="343" t="s">
        <v>155</v>
      </c>
      <c r="C20" s="623">
        <v>16</v>
      </c>
      <c r="D20" s="626">
        <v>164</v>
      </c>
      <c r="E20" s="623">
        <v>116440</v>
      </c>
      <c r="F20" s="353">
        <v>0.35639777468706535</v>
      </c>
      <c r="G20" s="353">
        <v>39.010335527748467</v>
      </c>
      <c r="H20" s="83"/>
    </row>
    <row r="21" spans="1:8" ht="15.6" customHeight="1">
      <c r="A21" s="333"/>
      <c r="B21" s="343" t="s">
        <v>157</v>
      </c>
      <c r="C21" s="623">
        <v>90</v>
      </c>
      <c r="D21" s="626">
        <v>106</v>
      </c>
      <c r="E21" s="623">
        <v>126272</v>
      </c>
      <c r="F21" s="353">
        <v>0.35760070170703734</v>
      </c>
      <c r="G21" s="353">
        <v>51.472782266282948</v>
      </c>
      <c r="H21" s="83"/>
    </row>
    <row r="22" spans="1:8" ht="15.6" customHeight="1">
      <c r="A22" s="333"/>
      <c r="B22" s="343" t="s">
        <v>161</v>
      </c>
      <c r="C22" s="623">
        <v>9</v>
      </c>
      <c r="D22" s="626">
        <v>9</v>
      </c>
      <c r="E22" s="623">
        <v>51752</v>
      </c>
      <c r="F22" s="856">
        <v>3.2507404464350215E-2</v>
      </c>
      <c r="G22" s="353">
        <v>35.866906001150468</v>
      </c>
      <c r="H22" s="83"/>
    </row>
    <row r="23" spans="1:8" ht="15.6" customHeight="1">
      <c r="A23" s="333"/>
      <c r="B23" s="343" t="s">
        <v>273</v>
      </c>
      <c r="C23" s="623">
        <v>16</v>
      </c>
      <c r="D23" s="626">
        <v>29</v>
      </c>
      <c r="E23" s="623">
        <v>37089</v>
      </c>
      <c r="F23" s="353">
        <v>0.19346230820547033</v>
      </c>
      <c r="G23" s="353">
        <v>42.189259592087453</v>
      </c>
      <c r="H23" s="83"/>
    </row>
    <row r="24" spans="1:8" ht="15.6" customHeight="1">
      <c r="A24" s="333"/>
      <c r="B24" s="343" t="s">
        <v>275</v>
      </c>
      <c r="C24" s="623">
        <v>21</v>
      </c>
      <c r="D24" s="626">
        <v>17</v>
      </c>
      <c r="E24" s="623">
        <v>120489</v>
      </c>
      <c r="F24" s="353">
        <v>0.50974512743628186</v>
      </c>
      <c r="G24" s="353">
        <v>205.91130479364264</v>
      </c>
      <c r="H24" s="83"/>
    </row>
    <row r="25" spans="1:8" ht="15.6" customHeight="1">
      <c r="A25" s="333"/>
      <c r="B25" s="343" t="s">
        <v>272</v>
      </c>
      <c r="C25" s="623">
        <v>10</v>
      </c>
      <c r="D25" s="626">
        <v>26</v>
      </c>
      <c r="E25" s="623">
        <v>21493</v>
      </c>
      <c r="F25" s="353">
        <v>0.24776062511911567</v>
      </c>
      <c r="G25" s="353">
        <v>39.530991355526943</v>
      </c>
      <c r="H25" s="83"/>
    </row>
    <row r="26" spans="1:8" ht="15.6" customHeight="1">
      <c r="A26" s="333"/>
      <c r="B26" s="343" t="s">
        <v>274</v>
      </c>
      <c r="C26" s="623">
        <v>156</v>
      </c>
      <c r="D26" s="626">
        <v>259</v>
      </c>
      <c r="E26" s="623">
        <v>37447</v>
      </c>
      <c r="F26" s="353">
        <v>6.4524165421026405</v>
      </c>
      <c r="G26" s="353">
        <v>80.460239358844888</v>
      </c>
      <c r="H26" s="83"/>
    </row>
    <row r="27" spans="1:8" ht="15.6" customHeight="1">
      <c r="A27" s="333"/>
      <c r="B27" s="343" t="s">
        <v>158</v>
      </c>
      <c r="C27" s="623"/>
      <c r="D27" s="626"/>
      <c r="E27" s="623">
        <v>3780</v>
      </c>
      <c r="F27" s="353"/>
      <c r="G27" s="353">
        <v>14.937169050817989</v>
      </c>
      <c r="H27" s="83"/>
    </row>
    <row r="28" spans="1:8" ht="15.6" customHeight="1">
      <c r="A28" s="333"/>
      <c r="B28" s="343" t="s">
        <v>271</v>
      </c>
      <c r="C28" s="623">
        <v>45</v>
      </c>
      <c r="D28" s="626">
        <v>224</v>
      </c>
      <c r="E28" s="623">
        <v>78253</v>
      </c>
      <c r="F28" s="353">
        <v>0.96406283623843347</v>
      </c>
      <c r="G28" s="353">
        <v>49.266539071746955</v>
      </c>
      <c r="H28" s="83"/>
    </row>
    <row r="29" spans="1:8" ht="15.95" customHeight="1">
      <c r="A29" s="333"/>
      <c r="B29" s="342" t="s">
        <v>270</v>
      </c>
      <c r="C29" s="622">
        <v>100</v>
      </c>
      <c r="D29" s="625">
        <v>81</v>
      </c>
      <c r="E29" s="622">
        <v>234377</v>
      </c>
      <c r="F29" s="352">
        <v>0.10484215431211899</v>
      </c>
      <c r="G29" s="352">
        <v>45.173184077588317</v>
      </c>
      <c r="H29" s="83"/>
    </row>
    <row r="30" spans="1:8" ht="15.6" customHeight="1">
      <c r="A30" s="333"/>
      <c r="B30" s="343" t="s">
        <v>269</v>
      </c>
      <c r="C30" s="623">
        <v>25</v>
      </c>
      <c r="D30" s="626">
        <v>15</v>
      </c>
      <c r="E30" s="623">
        <v>172787</v>
      </c>
      <c r="F30" s="856">
        <v>2.3492192761272335E-2</v>
      </c>
      <c r="G30" s="353">
        <v>43.956762422281244</v>
      </c>
      <c r="H30" s="83"/>
    </row>
    <row r="31" spans="1:8" ht="15.6" customHeight="1">
      <c r="A31" s="333"/>
      <c r="B31" s="343" t="s">
        <v>268</v>
      </c>
      <c r="C31" s="623">
        <v>17</v>
      </c>
      <c r="D31" s="626">
        <v>15</v>
      </c>
      <c r="E31" s="623">
        <v>41861</v>
      </c>
      <c r="F31" s="353">
        <v>0.16720543975030655</v>
      </c>
      <c r="G31" s="353">
        <v>46.790364947186056</v>
      </c>
      <c r="H31" s="83"/>
    </row>
    <row r="32" spans="1:8" s="345" customFormat="1" ht="15.6" customHeight="1">
      <c r="A32" s="333"/>
      <c r="B32" s="343" t="s">
        <v>503</v>
      </c>
      <c r="C32" s="623">
        <v>58</v>
      </c>
      <c r="D32" s="626">
        <v>51</v>
      </c>
      <c r="E32" s="623">
        <v>19729</v>
      </c>
      <c r="F32" s="353">
        <v>1.1494252873563218</v>
      </c>
      <c r="G32" s="353">
        <v>54.361842830375842</v>
      </c>
      <c r="H32" s="346"/>
    </row>
    <row r="33" spans="1:8" ht="15.95" customHeight="1">
      <c r="A33" s="333"/>
      <c r="B33" s="342" t="s">
        <v>267</v>
      </c>
      <c r="C33" s="622">
        <v>282</v>
      </c>
      <c r="D33" s="625">
        <v>448</v>
      </c>
      <c r="E33" s="622">
        <v>666078</v>
      </c>
      <c r="F33" s="352">
        <v>0.39620071811380159</v>
      </c>
      <c r="G33" s="352">
        <v>58.031650554459723</v>
      </c>
      <c r="H33" s="83"/>
    </row>
    <row r="34" spans="1:8" ht="15.6" customHeight="1">
      <c r="A34" s="333"/>
      <c r="B34" s="344" t="s">
        <v>266</v>
      </c>
      <c r="C34" s="623">
        <v>20</v>
      </c>
      <c r="D34" s="626">
        <v>79</v>
      </c>
      <c r="E34" s="623">
        <v>245686</v>
      </c>
      <c r="F34" s="353">
        <v>0.20227883753680706</v>
      </c>
      <c r="G34" s="353">
        <v>68.477985177587442</v>
      </c>
      <c r="H34" s="83"/>
    </row>
    <row r="35" spans="1:8" ht="15.6" customHeight="1">
      <c r="A35" s="333"/>
      <c r="B35" s="344" t="s">
        <v>150</v>
      </c>
      <c r="C35" s="623">
        <v>47</v>
      </c>
      <c r="D35" s="626">
        <v>66</v>
      </c>
      <c r="E35" s="623">
        <v>81580</v>
      </c>
      <c r="F35" s="353">
        <v>0.35162493340436868</v>
      </c>
      <c r="G35" s="353">
        <v>49.426547836149595</v>
      </c>
      <c r="H35" s="83"/>
    </row>
    <row r="36" spans="1:8" ht="15.6" customHeight="1">
      <c r="A36" s="333"/>
      <c r="B36" s="344" t="s">
        <v>265</v>
      </c>
      <c r="C36" s="623">
        <v>16</v>
      </c>
      <c r="D36" s="626">
        <v>18</v>
      </c>
      <c r="E36" s="623">
        <v>74607</v>
      </c>
      <c r="F36" s="353">
        <v>0.13658092419758708</v>
      </c>
      <c r="G36" s="353">
        <v>48.096622592977006</v>
      </c>
      <c r="H36" s="83"/>
    </row>
    <row r="37" spans="1:8" ht="15.6" customHeight="1">
      <c r="A37" s="333"/>
      <c r="B37" s="343" t="s">
        <v>264</v>
      </c>
      <c r="C37" s="623"/>
      <c r="D37" s="626">
        <v>7</v>
      </c>
      <c r="E37" s="623">
        <v>61483</v>
      </c>
      <c r="F37" s="353">
        <v>6.9797586997706648E-2</v>
      </c>
      <c r="G37" s="353">
        <v>51.900155321447862</v>
      </c>
      <c r="H37" s="83"/>
    </row>
    <row r="38" spans="1:8" ht="15.6" customHeight="1">
      <c r="A38" s="333"/>
      <c r="B38" s="343" t="s">
        <v>152</v>
      </c>
      <c r="C38" s="623">
        <v>13</v>
      </c>
      <c r="D38" s="626">
        <v>11</v>
      </c>
      <c r="E38" s="623">
        <v>18313</v>
      </c>
      <c r="F38" s="353">
        <v>0.23959921585711175</v>
      </c>
      <c r="G38" s="353">
        <v>49.383814685974706</v>
      </c>
      <c r="H38" s="83"/>
    </row>
    <row r="39" spans="1:8" ht="15.6" customHeight="1">
      <c r="A39" s="333"/>
      <c r="B39" s="343" t="s">
        <v>263</v>
      </c>
      <c r="C39" s="623">
        <v>4</v>
      </c>
      <c r="D39" s="626">
        <v>17</v>
      </c>
      <c r="E39" s="623">
        <v>17805</v>
      </c>
      <c r="F39" s="353">
        <v>0.52664188351920693</v>
      </c>
      <c r="G39" s="353">
        <v>48.485921246119489</v>
      </c>
      <c r="H39" s="83"/>
    </row>
    <row r="40" spans="1:8" ht="15.6" customHeight="1">
      <c r="A40" s="333"/>
      <c r="B40" s="343" t="s">
        <v>262</v>
      </c>
      <c r="C40" s="623">
        <v>6</v>
      </c>
      <c r="D40" s="626">
        <v>1</v>
      </c>
      <c r="E40" s="623">
        <v>21866</v>
      </c>
      <c r="F40" s="353">
        <v>5.5865921787709494E-2</v>
      </c>
      <c r="G40" s="353">
        <v>62.683828799128513</v>
      </c>
      <c r="H40" s="83"/>
    </row>
    <row r="41" spans="1:8" ht="15.6" customHeight="1">
      <c r="A41" s="333"/>
      <c r="B41" s="343" t="s">
        <v>261</v>
      </c>
      <c r="C41" s="623">
        <v>14</v>
      </c>
      <c r="D41" s="626">
        <v>31</v>
      </c>
      <c r="E41" s="623">
        <v>11846</v>
      </c>
      <c r="F41" s="353">
        <v>0.73774393146120898</v>
      </c>
      <c r="G41" s="353">
        <v>44.143841997391462</v>
      </c>
      <c r="H41" s="83"/>
    </row>
    <row r="42" spans="1:8" ht="15.6" customHeight="1">
      <c r="A42" s="333"/>
      <c r="B42" s="343" t="s">
        <v>151</v>
      </c>
      <c r="C42" s="623">
        <v>7</v>
      </c>
      <c r="D42" s="626">
        <v>4</v>
      </c>
      <c r="E42" s="623">
        <v>14461</v>
      </c>
      <c r="F42" s="353">
        <v>0.27662517289073307</v>
      </c>
      <c r="G42" s="353">
        <v>58.308132736583204</v>
      </c>
      <c r="H42" s="83"/>
    </row>
    <row r="43" spans="1:8" ht="15.6" customHeight="1">
      <c r="A43" s="333"/>
      <c r="B43" s="343" t="s">
        <v>260</v>
      </c>
      <c r="C43" s="623">
        <v>1</v>
      </c>
      <c r="D43" s="626">
        <v>3</v>
      </c>
      <c r="E43" s="623">
        <v>10853</v>
      </c>
      <c r="F43" s="353">
        <v>0.22455089820359281</v>
      </c>
      <c r="G43" s="353">
        <v>56.032835975011622</v>
      </c>
      <c r="H43" s="83"/>
    </row>
    <row r="44" spans="1:8" ht="15.6" customHeight="1">
      <c r="A44" s="333"/>
      <c r="B44" s="343" t="s">
        <v>257</v>
      </c>
      <c r="C44" s="623"/>
      <c r="D44" s="626">
        <v>2</v>
      </c>
      <c r="E44" s="623">
        <v>9997</v>
      </c>
      <c r="F44" s="353">
        <v>0.26315789473684209</v>
      </c>
      <c r="G44" s="353">
        <v>68.778809769521843</v>
      </c>
      <c r="H44" s="83"/>
    </row>
    <row r="45" spans="1:8" ht="15.6" customHeight="1">
      <c r="A45" s="333"/>
      <c r="B45" s="343" t="s">
        <v>258</v>
      </c>
      <c r="C45" s="623"/>
      <c r="D45" s="626">
        <v>4</v>
      </c>
      <c r="E45" s="623">
        <v>8963</v>
      </c>
      <c r="F45" s="353">
        <v>0.27681660899653976</v>
      </c>
      <c r="G45" s="353">
        <v>61.775449720862909</v>
      </c>
      <c r="H45" s="83"/>
    </row>
    <row r="46" spans="1:8" ht="15.6" customHeight="1">
      <c r="A46" s="333"/>
      <c r="B46" s="343" t="s">
        <v>259</v>
      </c>
      <c r="C46" s="623">
        <v>6</v>
      </c>
      <c r="D46" s="626">
        <v>6</v>
      </c>
      <c r="E46" s="623">
        <v>7475</v>
      </c>
      <c r="F46" s="353">
        <v>0.39761431411530812</v>
      </c>
      <c r="G46" s="353">
        <v>51.669316375198726</v>
      </c>
      <c r="H46" s="83"/>
    </row>
    <row r="47" spans="1:8" ht="15.6" customHeight="1">
      <c r="A47" s="333"/>
      <c r="B47" s="343" t="s">
        <v>256</v>
      </c>
      <c r="C47" s="623">
        <v>148</v>
      </c>
      <c r="D47" s="626">
        <v>199</v>
      </c>
      <c r="E47" s="623">
        <v>81143</v>
      </c>
      <c r="F47" s="353">
        <v>1.6959263678200103</v>
      </c>
      <c r="G47" s="353">
        <v>63.810227817840094</v>
      </c>
      <c r="H47" s="83"/>
    </row>
    <row r="48" spans="1:8" ht="15.95" customHeight="1">
      <c r="A48" s="310"/>
      <c r="B48" s="342" t="s">
        <v>255</v>
      </c>
      <c r="C48" s="622">
        <v>18</v>
      </c>
      <c r="D48" s="625">
        <v>20</v>
      </c>
      <c r="E48" s="622">
        <v>102293</v>
      </c>
      <c r="F48" s="352">
        <v>0.10726288274831965</v>
      </c>
      <c r="G48" s="352">
        <v>45.6</v>
      </c>
      <c r="H48" s="83"/>
    </row>
    <row r="49" spans="1:9" ht="15.6" customHeight="1">
      <c r="A49" s="310"/>
      <c r="B49" s="343" t="s">
        <v>154</v>
      </c>
      <c r="C49" s="623">
        <v>17</v>
      </c>
      <c r="D49" s="626">
        <v>19</v>
      </c>
      <c r="E49" s="623">
        <v>92322</v>
      </c>
      <c r="F49" s="353">
        <v>7.6923076923076927E-2</v>
      </c>
      <c r="G49" s="353">
        <v>46.088180674534236</v>
      </c>
      <c r="H49" s="83"/>
      <c r="I49" s="858"/>
    </row>
    <row r="50" spans="1:9" ht="15.6" customHeight="1">
      <c r="A50" s="310"/>
      <c r="B50" s="343" t="s">
        <v>254</v>
      </c>
      <c r="C50" s="623">
        <v>1</v>
      </c>
      <c r="D50" s="626">
        <v>1</v>
      </c>
      <c r="E50" s="623">
        <v>9484</v>
      </c>
      <c r="F50" s="856">
        <v>0.03</v>
      </c>
      <c r="G50" s="353">
        <v>40.928707060245124</v>
      </c>
      <c r="H50" s="83"/>
    </row>
    <row r="51" spans="1:9" ht="15.6" customHeight="1">
      <c r="A51" s="310"/>
      <c r="B51" s="343" t="s">
        <v>253</v>
      </c>
      <c r="C51" s="623"/>
      <c r="D51" s="626"/>
      <c r="E51" s="623">
        <v>487</v>
      </c>
      <c r="F51" s="353"/>
      <c r="G51" s="353">
        <v>64.933333333333337</v>
      </c>
    </row>
    <row r="52" spans="1:9" ht="15.95" customHeight="1">
      <c r="A52" s="310"/>
      <c r="B52" s="342" t="s">
        <v>252</v>
      </c>
      <c r="C52" s="622">
        <v>26</v>
      </c>
      <c r="D52" s="625">
        <v>31</v>
      </c>
      <c r="E52" s="622">
        <v>12080</v>
      </c>
      <c r="F52" s="352">
        <v>1.0645604395604396</v>
      </c>
      <c r="G52" s="352">
        <v>53.420598770618668</v>
      </c>
    </row>
    <row r="53" spans="1:9">
      <c r="A53" s="310"/>
    </row>
    <row r="54" spans="1:9">
      <c r="A54" s="310"/>
      <c r="B54" s="310"/>
      <c r="C54" s="310"/>
      <c r="D54" s="310"/>
      <c r="E54" s="311"/>
      <c r="F54" s="311"/>
      <c r="G54" s="310"/>
    </row>
    <row r="55" spans="1:9">
      <c r="A55" s="310"/>
    </row>
    <row r="56" spans="1:9">
      <c r="A56" s="310"/>
      <c r="B56" s="310"/>
      <c r="C56" s="310"/>
      <c r="D56" s="310"/>
      <c r="E56" s="311"/>
      <c r="F56" s="311"/>
      <c r="G56" s="310"/>
    </row>
    <row r="57" spans="1:9">
      <c r="A57" s="310"/>
      <c r="B57" s="310"/>
      <c r="C57" s="310"/>
      <c r="D57" s="310"/>
      <c r="E57" s="311"/>
      <c r="F57" s="311"/>
      <c r="G57" s="310"/>
    </row>
    <row r="58" spans="1:9">
      <c r="A58" s="310"/>
      <c r="B58" s="310"/>
      <c r="C58" s="310"/>
      <c r="D58" s="310"/>
      <c r="E58" s="311"/>
      <c r="F58" s="311"/>
      <c r="G58" s="310"/>
    </row>
    <row r="59" spans="1:9">
      <c r="A59" s="82"/>
      <c r="B59" s="82"/>
      <c r="C59" s="82"/>
      <c r="D59" s="81"/>
      <c r="E59" s="81"/>
      <c r="F59" s="81"/>
      <c r="G59" s="82"/>
    </row>
    <row r="60" spans="1:9">
      <c r="A60" s="82"/>
      <c r="B60" s="82"/>
      <c r="C60" s="82"/>
      <c r="D60" s="81"/>
      <c r="E60" s="81"/>
      <c r="F60" s="81"/>
      <c r="G60" s="82"/>
    </row>
    <row r="61" spans="1:9">
      <c r="A61" s="82"/>
      <c r="B61" s="82"/>
      <c r="C61" s="82"/>
      <c r="D61" s="81"/>
      <c r="E61" s="81"/>
      <c r="F61" s="81"/>
      <c r="G61" s="82"/>
    </row>
    <row r="62" spans="1:9">
      <c r="A62" s="82"/>
      <c r="B62" s="82"/>
      <c r="C62" s="82"/>
      <c r="D62" s="81"/>
      <c r="E62" s="81"/>
      <c r="F62" s="81"/>
      <c r="G62" s="82"/>
    </row>
    <row r="63" spans="1:9">
      <c r="A63" s="82"/>
      <c r="B63" s="82"/>
      <c r="C63" s="82"/>
      <c r="D63" s="81"/>
      <c r="E63" s="81"/>
      <c r="F63" s="81"/>
      <c r="G63" s="82"/>
    </row>
    <row r="64" spans="1:9">
      <c r="A64" s="82"/>
      <c r="B64" s="82"/>
      <c r="C64" s="82"/>
      <c r="D64" s="81"/>
      <c r="E64" s="81"/>
      <c r="F64" s="81"/>
      <c r="G64" s="82"/>
    </row>
    <row r="65" spans="1:7">
      <c r="A65" s="82"/>
      <c r="B65" s="82"/>
      <c r="C65" s="82"/>
      <c r="D65" s="81"/>
      <c r="E65" s="81"/>
      <c r="F65" s="81"/>
      <c r="G65" s="82"/>
    </row>
    <row r="66" spans="1:7">
      <c r="A66" s="82"/>
      <c r="B66" s="82"/>
      <c r="C66" s="82"/>
      <c r="D66" s="81"/>
      <c r="E66" s="81"/>
      <c r="F66" s="81"/>
      <c r="G66" s="82"/>
    </row>
    <row r="67" spans="1:7">
      <c r="A67" s="82"/>
      <c r="B67" s="82"/>
      <c r="C67" s="82"/>
      <c r="D67" s="81"/>
      <c r="E67" s="81"/>
      <c r="F67" s="81"/>
      <c r="G67" s="82"/>
    </row>
    <row r="68" spans="1:7">
      <c r="A68" s="82"/>
      <c r="B68" s="82"/>
      <c r="C68" s="82"/>
      <c r="D68" s="81"/>
      <c r="E68" s="81"/>
      <c r="F68" s="81"/>
      <c r="G68" s="82"/>
    </row>
    <row r="69" spans="1:7">
      <c r="A69" s="82"/>
      <c r="B69" s="82"/>
      <c r="C69" s="82"/>
      <c r="D69" s="81"/>
      <c r="E69" s="81"/>
      <c r="F69" s="81"/>
      <c r="G69" s="82"/>
    </row>
    <row r="70" spans="1:7">
      <c r="A70" s="82"/>
      <c r="B70" s="82"/>
      <c r="C70" s="82"/>
      <c r="D70" s="81"/>
      <c r="E70" s="81"/>
      <c r="F70" s="81"/>
      <c r="G70" s="82"/>
    </row>
    <row r="71" spans="1:7">
      <c r="A71" s="82"/>
      <c r="B71" s="82"/>
      <c r="C71" s="82"/>
      <c r="D71" s="81"/>
      <c r="E71" s="81"/>
      <c r="F71" s="81"/>
      <c r="G71" s="82"/>
    </row>
    <row r="72" spans="1:7">
      <c r="A72" s="82"/>
      <c r="B72" s="82"/>
      <c r="C72" s="82"/>
      <c r="D72" s="81"/>
      <c r="E72" s="81"/>
      <c r="F72" s="81"/>
      <c r="G72" s="82"/>
    </row>
    <row r="73" spans="1:7">
      <c r="A73" s="82"/>
      <c r="B73" s="82"/>
      <c r="C73" s="82"/>
      <c r="D73" s="81"/>
      <c r="E73" s="81"/>
      <c r="F73" s="81"/>
      <c r="G73" s="82"/>
    </row>
    <row r="74" spans="1:7">
      <c r="A74" s="82"/>
      <c r="B74" s="82"/>
      <c r="C74" s="82"/>
      <c r="D74" s="81"/>
      <c r="E74" s="81"/>
      <c r="F74" s="81"/>
      <c r="G74" s="82"/>
    </row>
    <row r="75" spans="1:7">
      <c r="A75" s="82"/>
      <c r="B75" s="82"/>
      <c r="C75" s="82"/>
      <c r="D75" s="81"/>
      <c r="E75" s="81"/>
      <c r="F75" s="81"/>
      <c r="G75" s="82"/>
    </row>
    <row r="76" spans="1:7">
      <c r="A76" s="82"/>
      <c r="B76" s="82"/>
      <c r="C76" s="82"/>
      <c r="D76" s="81"/>
      <c r="E76" s="81"/>
      <c r="F76" s="81"/>
      <c r="G76" s="82"/>
    </row>
    <row r="77" spans="1:7">
      <c r="A77" s="82"/>
      <c r="B77" s="82"/>
      <c r="C77" s="82"/>
      <c r="D77" s="81"/>
      <c r="E77" s="81"/>
      <c r="F77" s="81"/>
      <c r="G77" s="82"/>
    </row>
    <row r="78" spans="1:7">
      <c r="A78" s="82"/>
      <c r="B78" s="82"/>
      <c r="C78" s="82"/>
      <c r="D78" s="81"/>
      <c r="E78" s="81"/>
      <c r="F78" s="81"/>
      <c r="G78" s="82"/>
    </row>
    <row r="79" spans="1:7">
      <c r="A79" s="82"/>
      <c r="B79" s="82"/>
      <c r="C79" s="82"/>
      <c r="D79" s="81"/>
      <c r="E79" s="81"/>
      <c r="F79" s="81"/>
      <c r="G79" s="82"/>
    </row>
    <row r="80" spans="1:7">
      <c r="A80" s="82"/>
      <c r="B80" s="82"/>
      <c r="C80" s="82"/>
      <c r="D80" s="81"/>
      <c r="E80" s="81"/>
      <c r="F80" s="81"/>
      <c r="G80" s="82"/>
    </row>
    <row r="81" spans="1:7">
      <c r="A81" s="82"/>
      <c r="B81" s="82"/>
      <c r="C81" s="82"/>
      <c r="D81" s="81"/>
      <c r="E81" s="81"/>
      <c r="F81" s="81"/>
      <c r="G81" s="82"/>
    </row>
    <row r="82" spans="1:7">
      <c r="A82" s="82"/>
      <c r="B82" s="82"/>
      <c r="C82" s="82"/>
      <c r="D82" s="81"/>
      <c r="E82" s="81"/>
      <c r="F82" s="81"/>
      <c r="G82" s="82"/>
    </row>
    <row r="83" spans="1:7">
      <c r="A83" s="82"/>
      <c r="B83" s="82"/>
      <c r="C83" s="82"/>
      <c r="D83" s="81"/>
      <c r="E83" s="81"/>
      <c r="F83" s="81"/>
      <c r="G83" s="82"/>
    </row>
    <row r="84" spans="1:7">
      <c r="A84" s="82"/>
      <c r="B84" s="82"/>
      <c r="C84" s="82"/>
      <c r="D84" s="81"/>
      <c r="E84" s="81"/>
      <c r="F84" s="81"/>
      <c r="G84" s="82"/>
    </row>
    <row r="85" spans="1:7">
      <c r="A85" s="82"/>
      <c r="B85" s="82"/>
      <c r="C85" s="82"/>
      <c r="D85" s="81"/>
      <c r="E85" s="81"/>
      <c r="F85" s="81"/>
      <c r="G85" s="82"/>
    </row>
    <row r="86" spans="1:7">
      <c r="A86" s="82"/>
      <c r="B86" s="82"/>
      <c r="C86" s="82"/>
      <c r="D86" s="81"/>
      <c r="E86" s="81"/>
      <c r="F86" s="81"/>
      <c r="G86" s="82"/>
    </row>
    <row r="87" spans="1:7">
      <c r="A87" s="82"/>
      <c r="B87" s="82"/>
      <c r="C87" s="82"/>
      <c r="D87" s="81"/>
      <c r="E87" s="81"/>
      <c r="F87" s="81"/>
      <c r="G87" s="82"/>
    </row>
    <row r="88" spans="1:7">
      <c r="A88" s="82"/>
      <c r="B88" s="82"/>
      <c r="C88" s="82"/>
      <c r="D88" s="81"/>
      <c r="E88" s="81"/>
      <c r="F88" s="81"/>
      <c r="G88" s="82"/>
    </row>
    <row r="89" spans="1:7">
      <c r="A89" s="82"/>
      <c r="B89" s="82"/>
      <c r="C89" s="82"/>
      <c r="D89" s="81"/>
      <c r="E89" s="81"/>
      <c r="F89" s="81"/>
      <c r="G89" s="82"/>
    </row>
    <row r="90" spans="1:7">
      <c r="A90" s="82"/>
      <c r="B90" s="82"/>
      <c r="C90" s="82"/>
      <c r="D90" s="81"/>
      <c r="E90" s="81"/>
      <c r="F90" s="81"/>
      <c r="G90" s="82"/>
    </row>
    <row r="91" spans="1:7">
      <c r="A91" s="82"/>
      <c r="B91" s="82"/>
      <c r="C91" s="82"/>
      <c r="D91" s="81"/>
      <c r="E91" s="81"/>
      <c r="F91" s="81"/>
      <c r="G91" s="82"/>
    </row>
    <row r="92" spans="1:7">
      <c r="A92" s="82"/>
      <c r="B92" s="82"/>
      <c r="C92" s="82"/>
      <c r="D92" s="81"/>
      <c r="E92" s="81"/>
      <c r="F92" s="81"/>
      <c r="G92" s="82"/>
    </row>
    <row r="93" spans="1:7">
      <c r="A93" s="82"/>
      <c r="B93" s="82"/>
      <c r="C93" s="82"/>
      <c r="D93" s="81"/>
      <c r="E93" s="81"/>
      <c r="F93" s="81"/>
      <c r="G93" s="82"/>
    </row>
    <row r="94" spans="1:7">
      <c r="A94" s="82"/>
      <c r="B94" s="82"/>
      <c r="C94" s="82"/>
      <c r="D94" s="81"/>
      <c r="E94" s="81"/>
      <c r="F94" s="81"/>
      <c r="G94" s="82"/>
    </row>
    <row r="95" spans="1:7">
      <c r="A95" s="82"/>
      <c r="B95" s="82"/>
      <c r="C95" s="82"/>
      <c r="D95" s="81"/>
      <c r="E95" s="81"/>
      <c r="F95" s="81"/>
      <c r="G95" s="82"/>
    </row>
    <row r="96" spans="1:7">
      <c r="A96" s="82"/>
      <c r="B96" s="82"/>
      <c r="C96" s="82"/>
      <c r="D96" s="81"/>
      <c r="E96" s="81"/>
      <c r="F96" s="81"/>
      <c r="G96" s="82"/>
    </row>
    <row r="97" spans="1:7">
      <c r="A97" s="82"/>
      <c r="B97" s="82"/>
      <c r="C97" s="82"/>
      <c r="D97" s="81"/>
      <c r="E97" s="81"/>
      <c r="F97" s="81"/>
      <c r="G97" s="82"/>
    </row>
    <row r="98" spans="1:7">
      <c r="A98" s="82"/>
      <c r="B98" s="82"/>
      <c r="C98" s="82"/>
      <c r="D98" s="81"/>
      <c r="E98" s="81"/>
      <c r="F98" s="81"/>
      <c r="G98" s="82"/>
    </row>
    <row r="99" spans="1:7">
      <c r="A99" s="82"/>
      <c r="B99" s="82"/>
      <c r="C99" s="82"/>
      <c r="D99" s="81"/>
      <c r="E99" s="81"/>
      <c r="F99" s="81"/>
      <c r="G99" s="82"/>
    </row>
    <row r="100" spans="1:7">
      <c r="A100" s="82"/>
      <c r="B100" s="82"/>
      <c r="C100" s="82"/>
      <c r="D100" s="81"/>
      <c r="E100" s="81"/>
      <c r="F100" s="81"/>
      <c r="G100" s="82"/>
    </row>
    <row r="101" spans="1:7">
      <c r="A101" s="82"/>
      <c r="B101" s="82"/>
      <c r="C101" s="82"/>
      <c r="D101" s="81"/>
      <c r="E101" s="81"/>
      <c r="F101" s="81"/>
      <c r="G101" s="82"/>
    </row>
    <row r="102" spans="1:7">
      <c r="A102" s="82"/>
      <c r="B102" s="82"/>
      <c r="C102" s="82"/>
      <c r="D102" s="81"/>
      <c r="E102" s="81"/>
      <c r="F102" s="81"/>
      <c r="G102" s="82"/>
    </row>
    <row r="103" spans="1:7">
      <c r="A103" s="82"/>
      <c r="B103" s="82"/>
      <c r="C103" s="82"/>
      <c r="D103" s="81"/>
      <c r="E103" s="81"/>
      <c r="F103" s="81"/>
      <c r="G103" s="82"/>
    </row>
    <row r="104" spans="1:7">
      <c r="A104" s="82"/>
      <c r="B104" s="82"/>
      <c r="C104" s="82"/>
      <c r="D104" s="81"/>
      <c r="E104" s="81"/>
      <c r="F104" s="81"/>
      <c r="G104" s="82"/>
    </row>
    <row r="105" spans="1:7">
      <c r="A105" s="82"/>
      <c r="B105" s="82"/>
      <c r="C105" s="82"/>
      <c r="D105" s="81"/>
      <c r="E105" s="81"/>
      <c r="F105" s="81"/>
      <c r="G105" s="82"/>
    </row>
    <row r="106" spans="1:7">
      <c r="A106" s="82"/>
      <c r="B106" s="82"/>
      <c r="C106" s="82"/>
      <c r="D106" s="81"/>
      <c r="E106" s="81"/>
      <c r="F106" s="81"/>
      <c r="G106" s="82"/>
    </row>
    <row r="107" spans="1:7">
      <c r="A107" s="82"/>
      <c r="B107" s="82"/>
      <c r="C107" s="82"/>
      <c r="D107" s="81"/>
      <c r="E107" s="81"/>
      <c r="F107" s="81"/>
      <c r="G107" s="82"/>
    </row>
    <row r="108" spans="1:7">
      <c r="A108" s="82"/>
      <c r="B108" s="82"/>
      <c r="C108" s="82"/>
      <c r="D108" s="81"/>
      <c r="E108" s="81"/>
      <c r="F108" s="81"/>
      <c r="G108" s="82"/>
    </row>
    <row r="109" spans="1:7">
      <c r="A109" s="82"/>
      <c r="B109" s="82"/>
      <c r="C109" s="82"/>
      <c r="D109" s="81"/>
      <c r="E109" s="81"/>
      <c r="F109" s="81"/>
      <c r="G109" s="82"/>
    </row>
    <row r="110" spans="1:7">
      <c r="A110" s="82"/>
      <c r="B110" s="82"/>
      <c r="C110" s="82"/>
      <c r="D110" s="81"/>
      <c r="E110" s="81"/>
      <c r="F110" s="81"/>
      <c r="G110" s="82"/>
    </row>
    <row r="111" spans="1:7">
      <c r="A111" s="82"/>
      <c r="B111" s="82"/>
      <c r="C111" s="82"/>
      <c r="D111" s="81"/>
      <c r="E111" s="81"/>
      <c r="F111" s="81"/>
      <c r="G111" s="82"/>
    </row>
    <row r="112" spans="1:7">
      <c r="A112" s="82"/>
      <c r="B112" s="82"/>
      <c r="C112" s="82"/>
      <c r="D112" s="81"/>
      <c r="E112" s="81"/>
      <c r="F112" s="81"/>
      <c r="G112" s="82"/>
    </row>
    <row r="113" spans="1:7">
      <c r="A113" s="82"/>
      <c r="B113" s="82"/>
      <c r="C113" s="82"/>
      <c r="D113" s="81"/>
      <c r="E113" s="81"/>
      <c r="F113" s="81"/>
      <c r="G113" s="82"/>
    </row>
    <row r="114" spans="1:7">
      <c r="A114" s="82"/>
      <c r="B114" s="82"/>
      <c r="C114" s="82"/>
      <c r="D114" s="81"/>
      <c r="E114" s="81"/>
      <c r="F114" s="81"/>
      <c r="G114" s="82"/>
    </row>
    <row r="115" spans="1:7">
      <c r="A115" s="82"/>
      <c r="B115" s="82"/>
      <c r="C115" s="82"/>
      <c r="D115" s="81"/>
      <c r="E115" s="81"/>
      <c r="F115" s="81"/>
      <c r="G115" s="82"/>
    </row>
    <row r="116" spans="1:7">
      <c r="A116" s="82"/>
      <c r="B116" s="82"/>
      <c r="C116" s="82"/>
      <c r="D116" s="81"/>
      <c r="E116" s="81"/>
      <c r="F116" s="81"/>
      <c r="G116" s="82"/>
    </row>
    <row r="117" spans="1:7">
      <c r="A117" s="82"/>
      <c r="B117" s="82"/>
      <c r="C117" s="82"/>
      <c r="D117" s="81"/>
      <c r="E117" s="81"/>
      <c r="F117" s="81"/>
      <c r="G117" s="82"/>
    </row>
    <row r="118" spans="1:7">
      <c r="A118" s="82"/>
      <c r="B118" s="82"/>
      <c r="C118" s="82"/>
      <c r="D118" s="81"/>
      <c r="E118" s="81"/>
      <c r="F118" s="81"/>
      <c r="G118" s="82"/>
    </row>
    <row r="119" spans="1:7">
      <c r="A119" s="82"/>
      <c r="B119" s="82"/>
      <c r="C119" s="82"/>
      <c r="D119" s="81"/>
      <c r="E119" s="81"/>
      <c r="F119" s="81"/>
      <c r="G119" s="82"/>
    </row>
    <row r="120" spans="1:7">
      <c r="A120" s="82"/>
      <c r="B120" s="82"/>
      <c r="C120" s="82"/>
      <c r="D120" s="81"/>
      <c r="E120" s="81"/>
      <c r="F120" s="81"/>
      <c r="G120" s="82"/>
    </row>
    <row r="121" spans="1:7">
      <c r="A121" s="82"/>
      <c r="B121" s="82"/>
      <c r="C121" s="82"/>
      <c r="D121" s="81"/>
      <c r="E121" s="81"/>
      <c r="F121" s="81"/>
      <c r="G121" s="82"/>
    </row>
    <row r="122" spans="1:7">
      <c r="A122" s="82"/>
      <c r="B122" s="82"/>
      <c r="C122" s="82"/>
      <c r="D122" s="81"/>
      <c r="E122" s="81"/>
      <c r="F122" s="81"/>
      <c r="G122" s="82"/>
    </row>
    <row r="123" spans="1:7">
      <c r="A123" s="82"/>
      <c r="B123" s="82"/>
      <c r="C123" s="82"/>
      <c r="D123" s="81"/>
      <c r="E123" s="81"/>
      <c r="F123" s="81"/>
      <c r="G123" s="82"/>
    </row>
    <row r="124" spans="1:7">
      <c r="A124" s="82"/>
      <c r="B124" s="82"/>
      <c r="C124" s="82"/>
      <c r="D124" s="81"/>
      <c r="E124" s="81"/>
      <c r="F124" s="81"/>
      <c r="G124" s="82"/>
    </row>
    <row r="125" spans="1:7">
      <c r="A125" s="82"/>
      <c r="B125" s="82"/>
      <c r="C125" s="82"/>
      <c r="D125" s="81"/>
      <c r="E125" s="81"/>
      <c r="F125" s="81"/>
      <c r="G125" s="82"/>
    </row>
    <row r="126" spans="1:7">
      <c r="A126" s="82"/>
      <c r="B126" s="82"/>
      <c r="C126" s="82"/>
      <c r="D126" s="81"/>
      <c r="E126" s="81"/>
      <c r="F126" s="81"/>
      <c r="G126" s="82"/>
    </row>
    <row r="127" spans="1:7">
      <c r="A127" s="82"/>
      <c r="B127" s="82"/>
      <c r="C127" s="82"/>
      <c r="D127" s="81"/>
      <c r="E127" s="81"/>
      <c r="F127" s="81"/>
      <c r="G127" s="82"/>
    </row>
    <row r="128" spans="1:7">
      <c r="A128" s="82"/>
      <c r="B128" s="82"/>
      <c r="C128" s="82"/>
      <c r="D128" s="81"/>
      <c r="E128" s="81"/>
      <c r="F128" s="81"/>
      <c r="G128" s="82"/>
    </row>
    <row r="129" spans="1:7">
      <c r="A129" s="82"/>
      <c r="B129" s="82"/>
      <c r="C129" s="82"/>
      <c r="D129" s="81"/>
      <c r="E129" s="81"/>
      <c r="F129" s="81"/>
      <c r="G129" s="82"/>
    </row>
    <row r="130" spans="1:7">
      <c r="A130" s="82"/>
      <c r="B130" s="82"/>
      <c r="C130" s="82"/>
      <c r="D130" s="81"/>
      <c r="E130" s="81"/>
      <c r="F130" s="81"/>
      <c r="G130" s="82"/>
    </row>
    <row r="131" spans="1:7">
      <c r="A131" s="82"/>
      <c r="B131" s="82"/>
      <c r="C131" s="82"/>
      <c r="D131" s="81"/>
      <c r="E131" s="81"/>
      <c r="F131" s="81"/>
      <c r="G131" s="82"/>
    </row>
    <row r="132" spans="1:7">
      <c r="A132" s="82"/>
      <c r="B132" s="82"/>
      <c r="C132" s="82"/>
      <c r="D132" s="81"/>
      <c r="E132" s="81"/>
      <c r="F132" s="81"/>
      <c r="G132" s="82"/>
    </row>
    <row r="133" spans="1:7">
      <c r="A133" s="82"/>
      <c r="B133" s="82"/>
      <c r="C133" s="82"/>
      <c r="D133" s="81"/>
      <c r="E133" s="81"/>
      <c r="F133" s="81"/>
      <c r="G133" s="82"/>
    </row>
    <row r="134" spans="1:7">
      <c r="A134" s="82"/>
      <c r="B134" s="82"/>
      <c r="C134" s="82"/>
      <c r="D134" s="81"/>
      <c r="E134" s="81"/>
      <c r="F134" s="81"/>
      <c r="G134" s="82"/>
    </row>
    <row r="135" spans="1:7">
      <c r="A135" s="82"/>
      <c r="B135" s="82"/>
      <c r="C135" s="82"/>
      <c r="D135" s="81"/>
      <c r="E135" s="81"/>
      <c r="F135" s="81"/>
      <c r="G135" s="82"/>
    </row>
    <row r="136" spans="1:7">
      <c r="A136" s="82"/>
      <c r="B136" s="82"/>
      <c r="C136" s="82"/>
      <c r="D136" s="81"/>
      <c r="E136" s="81"/>
      <c r="F136" s="81"/>
      <c r="G136" s="82"/>
    </row>
    <row r="137" spans="1:7">
      <c r="A137" s="82"/>
      <c r="B137" s="82"/>
      <c r="C137" s="82"/>
      <c r="D137" s="81"/>
      <c r="E137" s="81"/>
      <c r="F137" s="81"/>
      <c r="G137" s="82"/>
    </row>
    <row r="138" spans="1:7">
      <c r="A138" s="82"/>
      <c r="B138" s="82"/>
      <c r="C138" s="82"/>
      <c r="D138" s="81"/>
      <c r="E138" s="81"/>
      <c r="F138" s="81"/>
      <c r="G138" s="82"/>
    </row>
    <row r="139" spans="1:7">
      <c r="A139" s="82"/>
      <c r="B139" s="82"/>
      <c r="C139" s="82"/>
      <c r="D139" s="81"/>
      <c r="E139" s="81"/>
      <c r="F139" s="81"/>
      <c r="G139" s="82"/>
    </row>
    <row r="140" spans="1:7">
      <c r="A140" s="82"/>
      <c r="B140" s="82"/>
      <c r="C140" s="82"/>
      <c r="D140" s="81"/>
      <c r="E140" s="81"/>
      <c r="F140" s="81"/>
      <c r="G140" s="82"/>
    </row>
    <row r="141" spans="1:7">
      <c r="A141" s="82"/>
      <c r="B141" s="82"/>
      <c r="C141" s="82"/>
      <c r="D141" s="81"/>
      <c r="E141" s="81"/>
      <c r="F141" s="81"/>
      <c r="G141" s="82"/>
    </row>
    <row r="142" spans="1:7">
      <c r="A142" s="82"/>
      <c r="B142" s="82"/>
      <c r="C142" s="82"/>
      <c r="D142" s="81"/>
      <c r="E142" s="81"/>
      <c r="F142" s="81"/>
      <c r="G142" s="82"/>
    </row>
    <row r="143" spans="1:7">
      <c r="A143" s="82"/>
      <c r="B143" s="82"/>
      <c r="C143" s="82"/>
      <c r="D143" s="81"/>
      <c r="E143" s="81"/>
      <c r="F143" s="81"/>
      <c r="G143" s="82"/>
    </row>
    <row r="144" spans="1:7">
      <c r="A144" s="82"/>
      <c r="B144" s="82"/>
      <c r="C144" s="82"/>
      <c r="D144" s="81"/>
      <c r="E144" s="81"/>
      <c r="F144" s="81"/>
      <c r="G144" s="82"/>
    </row>
    <row r="145" spans="1:7">
      <c r="A145" s="82"/>
      <c r="B145" s="82"/>
      <c r="C145" s="82"/>
      <c r="D145" s="81"/>
      <c r="E145" s="81"/>
      <c r="F145" s="81"/>
      <c r="G145" s="82"/>
    </row>
    <row r="146" spans="1:7">
      <c r="A146" s="82"/>
      <c r="B146" s="82"/>
      <c r="C146" s="82"/>
      <c r="D146" s="81"/>
      <c r="E146" s="81"/>
      <c r="F146" s="81"/>
      <c r="G146" s="82"/>
    </row>
    <row r="147" spans="1:7">
      <c r="A147" s="82"/>
      <c r="B147" s="82"/>
      <c r="C147" s="82"/>
      <c r="D147" s="81"/>
      <c r="E147" s="81"/>
      <c r="F147" s="81"/>
      <c r="G147" s="82"/>
    </row>
    <row r="148" spans="1:7">
      <c r="A148" s="82"/>
      <c r="B148" s="82"/>
      <c r="C148" s="82"/>
      <c r="D148" s="81"/>
      <c r="E148" s="81"/>
      <c r="F148" s="81"/>
      <c r="G148" s="82"/>
    </row>
    <row r="149" spans="1:7" ht="18.75">
      <c r="A149" s="82"/>
      <c r="B149" s="82"/>
      <c r="C149" s="82"/>
      <c r="D149" s="81"/>
      <c r="E149" s="81"/>
      <c r="F149" s="79"/>
      <c r="G149" s="80"/>
    </row>
    <row r="150" spans="1:7" ht="18.75">
      <c r="A150" s="80"/>
      <c r="B150" s="80"/>
      <c r="C150" s="80"/>
      <c r="D150" s="79"/>
      <c r="E150" s="79"/>
      <c r="F150" s="79"/>
      <c r="G150" s="80"/>
    </row>
    <row r="151" spans="1:7" ht="18.75">
      <c r="A151" s="80"/>
      <c r="B151" s="80"/>
      <c r="C151" s="80"/>
      <c r="D151" s="79"/>
      <c r="E151" s="79"/>
      <c r="F151" s="79"/>
      <c r="G151" s="80"/>
    </row>
    <row r="152" spans="1:7">
      <c r="D152" s="79"/>
      <c r="E152" s="79"/>
      <c r="F152" s="79"/>
    </row>
    <row r="153" spans="1:7">
      <c r="D153" s="79"/>
      <c r="E153" s="79"/>
      <c r="F153" s="79"/>
    </row>
    <row r="154" spans="1:7">
      <c r="D154" s="79"/>
      <c r="E154" s="79"/>
      <c r="F154" s="79"/>
    </row>
    <row r="155" spans="1:7">
      <c r="D155" s="79"/>
      <c r="E155" s="79"/>
      <c r="F155" s="79"/>
    </row>
    <row r="156" spans="1:7">
      <c r="D156" s="79"/>
      <c r="E156" s="79"/>
      <c r="F156" s="79"/>
    </row>
    <row r="157" spans="1:7">
      <c r="D157" s="79"/>
      <c r="E157" s="79"/>
      <c r="F157" s="79"/>
    </row>
    <row r="158" spans="1:7">
      <c r="D158" s="79"/>
      <c r="E158" s="79"/>
      <c r="F158" s="79"/>
    </row>
    <row r="159" spans="1:7">
      <c r="D159" s="79"/>
      <c r="E159" s="79"/>
      <c r="F159" s="79"/>
    </row>
    <row r="160" spans="1:7">
      <c r="D160" s="79"/>
      <c r="E160" s="79"/>
      <c r="F160" s="79"/>
    </row>
    <row r="161" spans="4:6">
      <c r="D161" s="79"/>
      <c r="E161" s="79"/>
      <c r="F161" s="79"/>
    </row>
    <row r="162" spans="4:6">
      <c r="D162" s="79"/>
      <c r="E162" s="79"/>
      <c r="F162" s="79"/>
    </row>
    <row r="163" spans="4:6">
      <c r="D163" s="79"/>
      <c r="E163" s="79"/>
      <c r="F163" s="79"/>
    </row>
    <row r="164" spans="4:6">
      <c r="D164" s="79"/>
      <c r="E164" s="79"/>
      <c r="F164" s="79"/>
    </row>
    <row r="165" spans="4:6">
      <c r="D165" s="79"/>
      <c r="E165" s="79"/>
      <c r="F165" s="79"/>
    </row>
    <row r="166" spans="4:6">
      <c r="D166" s="79"/>
      <c r="E166" s="79"/>
      <c r="F166" s="79"/>
    </row>
    <row r="167" spans="4:6">
      <c r="D167" s="79"/>
      <c r="E167" s="79"/>
      <c r="F167" s="79"/>
    </row>
    <row r="168" spans="4:6">
      <c r="D168" s="79"/>
      <c r="E168" s="79"/>
      <c r="F168" s="79"/>
    </row>
    <row r="169" spans="4:6">
      <c r="D169" s="79"/>
      <c r="E169" s="79"/>
      <c r="F169" s="79"/>
    </row>
    <row r="170" spans="4:6">
      <c r="D170" s="79"/>
      <c r="E170" s="79"/>
      <c r="F170" s="79"/>
    </row>
    <row r="171" spans="4:6">
      <c r="D171" s="79"/>
      <c r="E171" s="79"/>
      <c r="F171" s="79"/>
    </row>
    <row r="172" spans="4:6">
      <c r="D172" s="79"/>
      <c r="E172" s="79"/>
      <c r="F172" s="79"/>
    </row>
    <row r="173" spans="4:6">
      <c r="D173" s="79"/>
      <c r="E173" s="79"/>
      <c r="F173" s="79"/>
    </row>
    <row r="174" spans="4:6">
      <c r="D174" s="79"/>
      <c r="E174" s="79"/>
      <c r="F174" s="79"/>
    </row>
    <row r="175" spans="4:6">
      <c r="D175" s="79"/>
      <c r="E175" s="79"/>
      <c r="F175" s="79"/>
    </row>
    <row r="176" spans="4:6">
      <c r="D176" s="79"/>
      <c r="E176" s="79"/>
      <c r="F176" s="79"/>
    </row>
    <row r="177" spans="4:6">
      <c r="D177" s="79"/>
      <c r="E177" s="79"/>
      <c r="F177" s="79"/>
    </row>
    <row r="178" spans="4:6">
      <c r="D178" s="79"/>
      <c r="E178" s="79"/>
      <c r="F178" s="79"/>
    </row>
    <row r="179" spans="4:6">
      <c r="D179" s="79"/>
      <c r="E179" s="79"/>
      <c r="F179" s="79"/>
    </row>
    <row r="180" spans="4:6">
      <c r="D180" s="79"/>
      <c r="E180" s="79"/>
      <c r="F180" s="79"/>
    </row>
    <row r="181" spans="4:6">
      <c r="D181" s="79"/>
      <c r="E181" s="79"/>
      <c r="F181" s="79"/>
    </row>
    <row r="182" spans="4:6">
      <c r="D182" s="79"/>
      <c r="E182" s="79"/>
      <c r="F182" s="79"/>
    </row>
    <row r="183" spans="4:6">
      <c r="D183" s="79"/>
      <c r="E183" s="79"/>
      <c r="F183" s="79"/>
    </row>
    <row r="184" spans="4:6">
      <c r="D184" s="79"/>
      <c r="E184" s="79"/>
      <c r="F184" s="79"/>
    </row>
    <row r="185" spans="4:6">
      <c r="D185" s="79"/>
      <c r="E185" s="79"/>
      <c r="F185" s="79"/>
    </row>
    <row r="186" spans="4:6">
      <c r="D186" s="79"/>
      <c r="E186" s="79"/>
      <c r="F186" s="79"/>
    </row>
    <row r="187" spans="4:6">
      <c r="D187" s="79"/>
      <c r="E187" s="79"/>
      <c r="F187" s="79"/>
    </row>
    <row r="188" spans="4:6">
      <c r="D188" s="79"/>
      <c r="E188" s="79"/>
      <c r="F188" s="79"/>
    </row>
    <row r="189" spans="4:6">
      <c r="D189" s="79"/>
      <c r="E189" s="79"/>
      <c r="F189" s="79"/>
    </row>
    <row r="190" spans="4:6">
      <c r="D190" s="79"/>
      <c r="E190" s="79"/>
      <c r="F190" s="79"/>
    </row>
    <row r="191" spans="4:6">
      <c r="D191" s="79"/>
      <c r="E191" s="79"/>
      <c r="F191" s="79"/>
    </row>
    <row r="192" spans="4:6">
      <c r="D192" s="79"/>
      <c r="E192" s="79"/>
      <c r="F192" s="79"/>
    </row>
    <row r="193" spans="4:6">
      <c r="D193" s="79"/>
      <c r="E193" s="79"/>
      <c r="F193" s="79"/>
    </row>
    <row r="194" spans="4:6">
      <c r="D194" s="79"/>
      <c r="E194" s="79"/>
      <c r="F194" s="79"/>
    </row>
    <row r="195" spans="4:6">
      <c r="D195" s="79"/>
      <c r="E195" s="79"/>
      <c r="F195" s="79"/>
    </row>
    <row r="196" spans="4:6">
      <c r="D196" s="79"/>
      <c r="E196" s="79"/>
      <c r="F196" s="79"/>
    </row>
    <row r="197" spans="4:6">
      <c r="D197" s="79"/>
      <c r="E197" s="79"/>
      <c r="F197" s="79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/>
  </sheetViews>
  <sheetFormatPr defaultColWidth="7" defaultRowHeight="15"/>
  <cols>
    <col min="1" max="1" width="1.33203125" style="312" customWidth="1"/>
    <col min="2" max="2" width="29.5546875" style="312" customWidth="1"/>
    <col min="3" max="4" width="8.88671875" style="312" customWidth="1"/>
    <col min="5" max="6" width="10.33203125" style="312" customWidth="1"/>
    <col min="7" max="7" width="8.33203125" style="312" bestFit="1" customWidth="1"/>
    <col min="8" max="16384" width="7" style="312"/>
  </cols>
  <sheetData>
    <row r="1" spans="1:13" ht="21" customHeight="1">
      <c r="A1" s="423" t="s">
        <v>766</v>
      </c>
      <c r="B1" s="336"/>
      <c r="C1" s="336"/>
      <c r="D1" s="336"/>
      <c r="E1" s="336"/>
      <c r="F1" s="336"/>
    </row>
    <row r="2" spans="1:13" ht="15.95" customHeight="1">
      <c r="A2" s="335" t="s">
        <v>279</v>
      </c>
      <c r="B2" s="334"/>
      <c r="C2" s="334"/>
      <c r="D2" s="334"/>
      <c r="E2" s="334"/>
      <c r="F2" s="334"/>
    </row>
    <row r="3" spans="1:13" ht="15.95" customHeight="1">
      <c r="A3" s="333"/>
      <c r="B3" s="332"/>
      <c r="C3" s="332"/>
      <c r="D3" s="332"/>
      <c r="E3" s="332"/>
      <c r="F3" s="331" t="s">
        <v>633</v>
      </c>
    </row>
    <row r="4" spans="1:13" ht="15.95" customHeight="1">
      <c r="A4" s="84"/>
      <c r="B4" s="84"/>
      <c r="C4" s="330" t="s">
        <v>0</v>
      </c>
      <c r="D4" s="330" t="s">
        <v>129</v>
      </c>
      <c r="E4" s="1009" t="s">
        <v>464</v>
      </c>
      <c r="F4" s="1009"/>
    </row>
    <row r="5" spans="1:13" ht="15.95" customHeight="1">
      <c r="A5" s="326"/>
      <c r="B5" s="326"/>
      <c r="C5" s="329" t="s">
        <v>176</v>
      </c>
      <c r="D5" s="329" t="s">
        <v>175</v>
      </c>
      <c r="E5" s="329" t="s">
        <v>316</v>
      </c>
      <c r="F5" s="329" t="s">
        <v>382</v>
      </c>
    </row>
    <row r="6" spans="1:13" ht="15.95" customHeight="1">
      <c r="A6" s="326"/>
      <c r="B6" s="326"/>
      <c r="C6" s="327" t="s">
        <v>618</v>
      </c>
      <c r="D6" s="327" t="s">
        <v>618</v>
      </c>
      <c r="E6" s="327" t="s">
        <v>618</v>
      </c>
      <c r="F6" s="327" t="s">
        <v>618</v>
      </c>
    </row>
    <row r="7" spans="1:13" ht="15.95" customHeight="1">
      <c r="A7" s="326"/>
      <c r="B7" s="326"/>
      <c r="C7" s="325"/>
      <c r="D7" s="325"/>
      <c r="E7" s="325"/>
      <c r="F7" s="324"/>
      <c r="G7" s="83"/>
      <c r="H7" s="83"/>
      <c r="I7" s="83"/>
    </row>
    <row r="8" spans="1:13" ht="15" customHeight="1">
      <c r="A8" s="342" t="s">
        <v>148</v>
      </c>
      <c r="B8" s="339"/>
      <c r="C8" s="627">
        <v>3686779</v>
      </c>
      <c r="D8" s="627">
        <v>57697</v>
      </c>
      <c r="E8" s="341">
        <v>81.926346754771103</v>
      </c>
      <c r="F8" s="341">
        <v>1.4493532709735715</v>
      </c>
      <c r="G8" s="83"/>
      <c r="H8" s="83"/>
      <c r="I8" s="83"/>
    </row>
    <row r="9" spans="1:13" ht="15.95" customHeight="1">
      <c r="A9" s="350" t="s">
        <v>278</v>
      </c>
      <c r="B9" s="349"/>
      <c r="C9" s="627"/>
      <c r="D9" s="627"/>
      <c r="E9" s="341"/>
      <c r="F9" s="341"/>
      <c r="G9" s="83"/>
      <c r="H9" s="83"/>
      <c r="I9" s="83"/>
    </row>
    <row r="10" spans="1:13" ht="15.95" customHeight="1">
      <c r="A10" s="333"/>
      <c r="B10" s="349" t="s">
        <v>277</v>
      </c>
      <c r="C10" s="628">
        <v>2991585</v>
      </c>
      <c r="D10" s="628">
        <v>48928</v>
      </c>
      <c r="E10" s="340">
        <v>85.078533659171683</v>
      </c>
      <c r="F10" s="340">
        <v>1.6</v>
      </c>
      <c r="G10" s="83"/>
      <c r="H10" s="83"/>
      <c r="I10" s="83"/>
    </row>
    <row r="11" spans="1:13" ht="15.95" customHeight="1">
      <c r="A11" s="333"/>
      <c r="B11" s="349" t="s">
        <v>201</v>
      </c>
      <c r="C11" s="628">
        <v>144109</v>
      </c>
      <c r="D11" s="628">
        <v>239</v>
      </c>
      <c r="E11" s="340">
        <v>192.05826691899674</v>
      </c>
      <c r="F11" s="340">
        <v>0.37268049274910336</v>
      </c>
      <c r="G11" s="83"/>
      <c r="H11" s="83"/>
      <c r="I11" s="83"/>
    </row>
    <row r="12" spans="1:13" ht="15.95" customHeight="1">
      <c r="A12" s="333"/>
      <c r="B12" s="349" t="s">
        <v>200</v>
      </c>
      <c r="C12" s="628">
        <v>551085</v>
      </c>
      <c r="D12" s="628">
        <v>8530</v>
      </c>
      <c r="E12" s="340">
        <v>60.637620114940624</v>
      </c>
      <c r="F12" s="340">
        <v>1.1000000000000001</v>
      </c>
      <c r="G12" s="83"/>
      <c r="H12" s="83"/>
      <c r="I12" s="83"/>
    </row>
    <row r="13" spans="1:13" ht="15.95" customHeight="1">
      <c r="A13" s="348" t="s">
        <v>163</v>
      </c>
      <c r="B13" s="339"/>
      <c r="C13" s="628"/>
      <c r="D13" s="628"/>
      <c r="E13" s="351"/>
      <c r="F13" s="347"/>
      <c r="G13" s="83"/>
      <c r="H13" s="83"/>
      <c r="I13" s="83"/>
    </row>
    <row r="14" spans="1:13" ht="15.95" customHeight="1">
      <c r="A14" s="333"/>
      <c r="B14" s="342" t="s">
        <v>276</v>
      </c>
      <c r="C14" s="627">
        <v>2674367</v>
      </c>
      <c r="D14" s="627">
        <v>55281</v>
      </c>
      <c r="E14" s="341">
        <v>78.880760690799178</v>
      </c>
      <c r="F14" s="341">
        <v>1.739969311877877</v>
      </c>
      <c r="G14" s="83"/>
      <c r="H14" s="83"/>
      <c r="I14" s="83"/>
      <c r="K14" s="624"/>
      <c r="L14" s="624"/>
      <c r="M14" s="624"/>
    </row>
    <row r="15" spans="1:13" ht="15.6" customHeight="1">
      <c r="A15" s="333"/>
      <c r="B15" s="343" t="s">
        <v>159</v>
      </c>
      <c r="C15" s="628">
        <v>871819</v>
      </c>
      <c r="D15" s="628">
        <v>47645</v>
      </c>
      <c r="E15" s="340">
        <v>68.053811141129344</v>
      </c>
      <c r="F15" s="340">
        <v>3.9629596975025327</v>
      </c>
      <c r="G15" s="83"/>
      <c r="H15" s="83"/>
      <c r="I15" s="83"/>
      <c r="K15" s="624"/>
      <c r="L15" s="624"/>
    </row>
    <row r="16" spans="1:13" ht="15.6" customHeight="1">
      <c r="A16" s="333"/>
      <c r="B16" s="343" t="s">
        <v>160</v>
      </c>
      <c r="C16" s="628">
        <v>819089</v>
      </c>
      <c r="D16" s="628">
        <v>3912</v>
      </c>
      <c r="E16" s="340">
        <v>73.93874673450118</v>
      </c>
      <c r="F16" s="340">
        <v>0.40296330479353282</v>
      </c>
      <c r="G16" s="83"/>
      <c r="H16" s="83"/>
      <c r="I16" s="83"/>
      <c r="K16" s="624"/>
      <c r="L16" s="624"/>
    </row>
    <row r="17" spans="1:12" ht="15.6" customHeight="1">
      <c r="A17" s="333"/>
      <c r="B17" s="343" t="s">
        <v>162</v>
      </c>
      <c r="C17" s="628">
        <v>200346</v>
      </c>
      <c r="D17" s="628">
        <v>1060</v>
      </c>
      <c r="E17" s="340">
        <v>85.854599215787104</v>
      </c>
      <c r="F17" s="340">
        <v>0.47673874716655273</v>
      </c>
      <c r="G17" s="83"/>
      <c r="H17" s="83"/>
      <c r="I17" s="83"/>
      <c r="K17" s="624"/>
      <c r="L17" s="624"/>
    </row>
    <row r="18" spans="1:12" ht="15.6" customHeight="1">
      <c r="A18" s="333"/>
      <c r="B18" s="343" t="s">
        <v>156</v>
      </c>
      <c r="C18" s="628">
        <v>192216</v>
      </c>
      <c r="D18" s="628">
        <v>546</v>
      </c>
      <c r="E18" s="340">
        <v>92.815374586542404</v>
      </c>
      <c r="F18" s="340">
        <v>0.24460283398814617</v>
      </c>
      <c r="G18" s="83"/>
      <c r="H18" s="83"/>
      <c r="I18" s="83"/>
      <c r="K18" s="624"/>
      <c r="L18" s="624"/>
    </row>
    <row r="19" spans="1:12" ht="15.6" customHeight="1">
      <c r="A19" s="333"/>
      <c r="B19" s="343" t="s">
        <v>155</v>
      </c>
      <c r="C19" s="628">
        <v>116221</v>
      </c>
      <c r="D19" s="628">
        <v>219</v>
      </c>
      <c r="E19" s="340">
        <v>80.917502732735031</v>
      </c>
      <c r="F19" s="340">
        <v>0.14142170790928346</v>
      </c>
      <c r="G19" s="83"/>
      <c r="H19" s="83"/>
      <c r="I19" s="83"/>
      <c r="K19" s="624"/>
      <c r="L19" s="624"/>
    </row>
    <row r="20" spans="1:12" ht="15.6" customHeight="1">
      <c r="A20" s="333"/>
      <c r="B20" s="343" t="s">
        <v>157</v>
      </c>
      <c r="C20" s="628">
        <v>125725</v>
      </c>
      <c r="D20" s="628">
        <v>547</v>
      </c>
      <c r="E20" s="340">
        <v>100.91260795582239</v>
      </c>
      <c r="F20" s="340">
        <v>0.45307711422181723</v>
      </c>
      <c r="G20" s="83"/>
      <c r="H20" s="83"/>
      <c r="I20" s="83"/>
      <c r="K20" s="624"/>
      <c r="L20" s="624"/>
    </row>
    <row r="21" spans="1:12" ht="15.6" customHeight="1">
      <c r="A21" s="333"/>
      <c r="B21" s="343" t="s">
        <v>161</v>
      </c>
      <c r="C21" s="628">
        <v>51726</v>
      </c>
      <c r="D21" s="628">
        <v>26</v>
      </c>
      <c r="E21" s="340">
        <v>75.779018151452561</v>
      </c>
      <c r="F21" s="855">
        <v>3.4197027489149018E-2</v>
      </c>
      <c r="G21" s="83"/>
      <c r="H21" s="83"/>
      <c r="I21" s="83"/>
      <c r="K21" s="624"/>
      <c r="L21" s="624"/>
    </row>
    <row r="22" spans="1:12" ht="15.6" customHeight="1">
      <c r="A22" s="333"/>
      <c r="B22" s="343" t="s">
        <v>273</v>
      </c>
      <c r="C22" s="628">
        <v>36969</v>
      </c>
      <c r="D22" s="628">
        <v>120</v>
      </c>
      <c r="E22" s="340">
        <v>87.75398784656285</v>
      </c>
      <c r="F22" s="340">
        <v>0.2621060218858528</v>
      </c>
      <c r="G22" s="83"/>
      <c r="H22" s="83"/>
      <c r="I22" s="83"/>
      <c r="K22" s="624"/>
      <c r="L22" s="624"/>
    </row>
    <row r="23" spans="1:12" ht="15.6" customHeight="1">
      <c r="A23" s="333"/>
      <c r="B23" s="343" t="s">
        <v>275</v>
      </c>
      <c r="C23" s="628">
        <v>120430</v>
      </c>
      <c r="D23" s="628">
        <v>59</v>
      </c>
      <c r="E23" s="340">
        <v>354.2996675590598</v>
      </c>
      <c r="F23" s="340">
        <v>0.24058065568422771</v>
      </c>
      <c r="G23" s="83"/>
      <c r="H23" s="83"/>
      <c r="I23" s="83"/>
      <c r="K23" s="624"/>
      <c r="L23" s="624"/>
    </row>
    <row r="24" spans="1:12" ht="15.6" customHeight="1">
      <c r="A24" s="333"/>
      <c r="B24" s="343" t="s">
        <v>272</v>
      </c>
      <c r="C24" s="628">
        <v>21446</v>
      </c>
      <c r="D24" s="628">
        <v>47</v>
      </c>
      <c r="E24" s="340">
        <v>88.016087991463507</v>
      </c>
      <c r="F24" s="340">
        <v>0.15664578056259165</v>
      </c>
      <c r="G24" s="83"/>
      <c r="H24" s="83"/>
      <c r="I24" s="83"/>
      <c r="K24" s="624"/>
      <c r="L24" s="624"/>
    </row>
    <row r="25" spans="1:12" ht="15.6" customHeight="1">
      <c r="A25" s="333"/>
      <c r="B25" s="343" t="s">
        <v>274</v>
      </c>
      <c r="C25" s="628">
        <v>36810</v>
      </c>
      <c r="D25" s="628">
        <v>637</v>
      </c>
      <c r="E25" s="340">
        <v>138.53970643582988</v>
      </c>
      <c r="F25" s="340">
        <v>3.1896249561864702</v>
      </c>
      <c r="G25" s="83"/>
      <c r="H25" s="83"/>
      <c r="I25" s="83"/>
      <c r="K25" s="624"/>
      <c r="L25" s="624"/>
    </row>
    <row r="26" spans="1:12" ht="15.6" customHeight="1">
      <c r="A26" s="333"/>
      <c r="B26" s="343" t="s">
        <v>158</v>
      </c>
      <c r="C26" s="628">
        <v>3780</v>
      </c>
      <c r="D26" s="628"/>
      <c r="E26" s="340">
        <v>22.977326606285331</v>
      </c>
      <c r="F26" s="855"/>
      <c r="G26" s="83"/>
      <c r="H26" s="83"/>
      <c r="I26" s="83"/>
      <c r="K26" s="624"/>
      <c r="L26" s="624"/>
    </row>
    <row r="27" spans="1:12" ht="15.6" customHeight="1">
      <c r="A27" s="333"/>
      <c r="B27" s="343" t="s">
        <v>271</v>
      </c>
      <c r="C27" s="628">
        <v>77790</v>
      </c>
      <c r="D27" s="628">
        <v>463</v>
      </c>
      <c r="E27" s="340">
        <v>95.926898745884358</v>
      </c>
      <c r="F27" s="340">
        <v>0.59555201111354084</v>
      </c>
      <c r="G27" s="83"/>
      <c r="H27" s="83"/>
      <c r="I27" s="83"/>
      <c r="K27" s="624"/>
      <c r="L27" s="624"/>
    </row>
    <row r="28" spans="1:12" ht="15.95" customHeight="1">
      <c r="A28" s="333"/>
      <c r="B28" s="342" t="s">
        <v>270</v>
      </c>
      <c r="C28" s="627">
        <v>234050</v>
      </c>
      <c r="D28" s="627">
        <v>327</v>
      </c>
      <c r="E28" s="341">
        <v>79.755604701167798</v>
      </c>
      <c r="F28" s="341">
        <v>0.14508700783558579</v>
      </c>
      <c r="G28" s="83"/>
      <c r="H28" s="83"/>
      <c r="I28" s="83"/>
      <c r="K28" s="624"/>
      <c r="L28" s="624"/>
    </row>
    <row r="29" spans="1:12" ht="15.95" customHeight="1">
      <c r="A29" s="333"/>
      <c r="B29" s="343" t="s">
        <v>269</v>
      </c>
      <c r="C29" s="628">
        <v>172706</v>
      </c>
      <c r="D29" s="628">
        <v>81</v>
      </c>
      <c r="E29" s="340">
        <v>78.609922621756951</v>
      </c>
      <c r="F29" s="855">
        <v>4.6717113459142715E-2</v>
      </c>
      <c r="G29" s="83"/>
      <c r="H29" s="83"/>
      <c r="I29" s="83"/>
      <c r="K29" s="624"/>
      <c r="L29" s="624"/>
    </row>
    <row r="30" spans="1:12" ht="15.95" customHeight="1">
      <c r="A30" s="333"/>
      <c r="B30" s="343" t="s">
        <v>268</v>
      </c>
      <c r="C30" s="628">
        <v>41807</v>
      </c>
      <c r="D30" s="628">
        <v>54</v>
      </c>
      <c r="E30" s="340">
        <v>77.758764995815127</v>
      </c>
      <c r="F30" s="340">
        <v>0.15126050420168066</v>
      </c>
      <c r="G30" s="83"/>
      <c r="H30" s="83"/>
      <c r="I30" s="83"/>
      <c r="K30" s="624"/>
      <c r="L30" s="624"/>
    </row>
    <row r="31" spans="1:12" s="345" customFormat="1" ht="15.95" customHeight="1">
      <c r="A31" s="333"/>
      <c r="B31" s="343" t="s">
        <v>271</v>
      </c>
      <c r="C31" s="628">
        <v>19537</v>
      </c>
      <c r="D31" s="628">
        <v>192</v>
      </c>
      <c r="E31" s="340">
        <v>97.714314294288286</v>
      </c>
      <c r="F31" s="340">
        <v>1.1780586575039882</v>
      </c>
      <c r="G31" s="346"/>
      <c r="H31" s="346"/>
      <c r="I31" s="346"/>
      <c r="K31" s="624"/>
      <c r="L31" s="624"/>
    </row>
    <row r="32" spans="1:12" ht="15.95" customHeight="1">
      <c r="A32" s="333"/>
      <c r="B32" s="342" t="s">
        <v>267</v>
      </c>
      <c r="C32" s="627">
        <v>664251</v>
      </c>
      <c r="D32" s="627">
        <v>1827</v>
      </c>
      <c r="E32" s="341">
        <v>96.937692908272339</v>
      </c>
      <c r="F32" s="341">
        <v>0.39498517994850274</v>
      </c>
      <c r="G32" s="83"/>
      <c r="H32" s="83"/>
      <c r="I32" s="83"/>
      <c r="K32" s="624"/>
      <c r="L32" s="624"/>
    </row>
    <row r="33" spans="1:12" ht="15.6" customHeight="1">
      <c r="A33" s="333"/>
      <c r="B33" s="344" t="s">
        <v>266</v>
      </c>
      <c r="C33" s="628">
        <v>244966</v>
      </c>
      <c r="D33" s="628">
        <v>720</v>
      </c>
      <c r="E33" s="340">
        <v>113.61110853453793</v>
      </c>
      <c r="F33" s="340">
        <v>0.50292324134029043</v>
      </c>
      <c r="G33" s="83"/>
      <c r="H33" s="83"/>
      <c r="I33" s="83"/>
      <c r="K33" s="624"/>
      <c r="L33" s="624"/>
    </row>
    <row r="34" spans="1:12" ht="15.6" customHeight="1">
      <c r="A34" s="333"/>
      <c r="B34" s="344" t="s">
        <v>150</v>
      </c>
      <c r="C34" s="628">
        <v>81433</v>
      </c>
      <c r="D34" s="628">
        <v>147</v>
      </c>
      <c r="E34" s="340">
        <v>90.602921705848971</v>
      </c>
      <c r="F34" s="340">
        <v>0.19554633250858008</v>
      </c>
      <c r="G34" s="83"/>
      <c r="H34" s="83"/>
      <c r="I34" s="83"/>
      <c r="K34" s="624"/>
      <c r="L34" s="624"/>
    </row>
    <row r="35" spans="1:12" ht="15.6" customHeight="1">
      <c r="A35" s="333"/>
      <c r="B35" s="344" t="s">
        <v>265</v>
      </c>
      <c r="C35" s="628">
        <v>74480</v>
      </c>
      <c r="D35" s="628">
        <v>127</v>
      </c>
      <c r="E35" s="340">
        <v>85.293511371704724</v>
      </c>
      <c r="F35" s="340">
        <v>0.1873239228874434</v>
      </c>
      <c r="G35" s="83"/>
      <c r="H35" s="83"/>
      <c r="I35" s="83"/>
      <c r="K35" s="624"/>
      <c r="L35" s="624"/>
    </row>
    <row r="36" spans="1:12" ht="15.6" customHeight="1">
      <c r="A36" s="333"/>
      <c r="B36" s="343" t="s">
        <v>264</v>
      </c>
      <c r="C36" s="628">
        <v>61465</v>
      </c>
      <c r="D36" s="628">
        <v>18</v>
      </c>
      <c r="E36" s="340">
        <v>85.118610737976212</v>
      </c>
      <c r="F36" s="855">
        <v>3.8916394612241369E-2</v>
      </c>
      <c r="G36" s="83"/>
      <c r="H36" s="83"/>
      <c r="I36" s="83"/>
      <c r="K36" s="624"/>
      <c r="L36" s="624"/>
    </row>
    <row r="37" spans="1:12" ht="15.6" customHeight="1">
      <c r="A37" s="333"/>
      <c r="B37" s="343" t="s">
        <v>152</v>
      </c>
      <c r="C37" s="628">
        <v>18265</v>
      </c>
      <c r="D37" s="628">
        <v>48</v>
      </c>
      <c r="E37" s="340">
        <v>88.258033341386806</v>
      </c>
      <c r="F37" s="340">
        <v>0.2928972418843056</v>
      </c>
      <c r="G37" s="83"/>
      <c r="H37" s="83"/>
      <c r="I37" s="83"/>
      <c r="K37" s="624"/>
      <c r="L37" s="624"/>
    </row>
    <row r="38" spans="1:12" ht="15.6" customHeight="1">
      <c r="A38" s="333"/>
      <c r="B38" s="343" t="s">
        <v>263</v>
      </c>
      <c r="C38" s="628">
        <v>17774</v>
      </c>
      <c r="D38" s="628">
        <v>31</v>
      </c>
      <c r="E38" s="340">
        <v>77.52431630828282</v>
      </c>
      <c r="F38" s="340">
        <v>0.22471910112359553</v>
      </c>
      <c r="G38" s="83"/>
      <c r="H38" s="83"/>
      <c r="I38" s="83"/>
      <c r="K38" s="624"/>
      <c r="L38" s="624"/>
    </row>
    <row r="39" spans="1:12" ht="15.6" customHeight="1">
      <c r="A39" s="333"/>
      <c r="B39" s="343" t="s">
        <v>262</v>
      </c>
      <c r="C39" s="628">
        <v>21857</v>
      </c>
      <c r="D39" s="628">
        <v>9</v>
      </c>
      <c r="E39" s="340">
        <v>78.147234438127938</v>
      </c>
      <c r="F39" s="340">
        <v>0.13017066820943013</v>
      </c>
      <c r="G39" s="83"/>
      <c r="H39" s="83"/>
      <c r="I39" s="83"/>
      <c r="K39" s="624"/>
      <c r="L39" s="624"/>
    </row>
    <row r="40" spans="1:12" ht="15.6" customHeight="1">
      <c r="A40" s="333"/>
      <c r="B40" s="343" t="s">
        <v>261</v>
      </c>
      <c r="C40" s="628">
        <v>11783</v>
      </c>
      <c r="D40" s="628">
        <v>63</v>
      </c>
      <c r="E40" s="340">
        <v>93.978305949912269</v>
      </c>
      <c r="F40" s="340">
        <v>0.4406518850108414</v>
      </c>
      <c r="G40" s="83"/>
      <c r="H40" s="83"/>
      <c r="I40" s="83"/>
      <c r="K40" s="624"/>
      <c r="L40" s="624"/>
    </row>
    <row r="41" spans="1:12" ht="15.6" customHeight="1">
      <c r="A41" s="333"/>
      <c r="B41" s="343" t="s">
        <v>151</v>
      </c>
      <c r="C41" s="628">
        <v>14444</v>
      </c>
      <c r="D41" s="628">
        <v>17</v>
      </c>
      <c r="E41" s="340">
        <v>85.15505247022756</v>
      </c>
      <c r="F41" s="340">
        <v>0.21686439596887355</v>
      </c>
      <c r="G41" s="83"/>
      <c r="H41" s="83"/>
      <c r="I41" s="83"/>
      <c r="K41" s="624"/>
      <c r="L41" s="624"/>
    </row>
    <row r="42" spans="1:12" ht="15.6" customHeight="1">
      <c r="A42" s="333"/>
      <c r="B42" s="343" t="s">
        <v>260</v>
      </c>
      <c r="C42" s="628">
        <v>10845</v>
      </c>
      <c r="D42" s="628">
        <v>8</v>
      </c>
      <c r="E42" s="340">
        <v>91.85229101380537</v>
      </c>
      <c r="F42" s="340">
        <v>0.10579211848717271</v>
      </c>
      <c r="G42" s="83"/>
      <c r="H42" s="83"/>
      <c r="I42" s="83"/>
      <c r="K42" s="624"/>
      <c r="L42" s="624"/>
    </row>
    <row r="43" spans="1:12" ht="15.6" customHeight="1">
      <c r="A43" s="333"/>
      <c r="B43" s="343" t="s">
        <v>257</v>
      </c>
      <c r="C43" s="628">
        <v>9994</v>
      </c>
      <c r="D43" s="628">
        <v>3</v>
      </c>
      <c r="E43" s="340">
        <v>86.199758495773665</v>
      </c>
      <c r="F43" s="340">
        <v>0.10200612036722204</v>
      </c>
      <c r="G43" s="83"/>
      <c r="H43" s="83"/>
      <c r="I43" s="83"/>
      <c r="K43" s="624"/>
      <c r="L43" s="624"/>
    </row>
    <row r="44" spans="1:12" ht="15.6" customHeight="1">
      <c r="A44" s="333"/>
      <c r="B44" s="343" t="s">
        <v>258</v>
      </c>
      <c r="C44" s="628">
        <v>8958</v>
      </c>
      <c r="D44" s="628">
        <v>5</v>
      </c>
      <c r="E44" s="340">
        <v>95.419684703877294</v>
      </c>
      <c r="F44" s="340">
        <v>9.7637180238234714E-2</v>
      </c>
      <c r="G44" s="83"/>
      <c r="H44" s="83"/>
      <c r="I44" s="83"/>
      <c r="K44" s="624"/>
      <c r="L44" s="624"/>
    </row>
    <row r="45" spans="1:12" ht="15.6" customHeight="1">
      <c r="A45" s="333"/>
      <c r="B45" s="343" t="s">
        <v>259</v>
      </c>
      <c r="C45" s="628">
        <v>7452</v>
      </c>
      <c r="D45" s="628">
        <v>23</v>
      </c>
      <c r="E45" s="340">
        <v>97.411764705882348</v>
      </c>
      <c r="F45" s="340">
        <v>0.33739181458119405</v>
      </c>
      <c r="G45" s="83"/>
      <c r="H45" s="83"/>
      <c r="I45" s="83"/>
      <c r="K45" s="624"/>
      <c r="L45" s="624"/>
    </row>
    <row r="46" spans="1:12" ht="15.6" customHeight="1">
      <c r="A46" s="333"/>
      <c r="B46" s="343" t="s">
        <v>256</v>
      </c>
      <c r="C46" s="628">
        <v>80535</v>
      </c>
      <c r="D46" s="628">
        <v>608</v>
      </c>
      <c r="E46" s="340">
        <v>102.36415633937084</v>
      </c>
      <c r="F46" s="340">
        <v>1.2539184952978055</v>
      </c>
      <c r="G46" s="83"/>
      <c r="H46" s="83"/>
      <c r="I46" s="83"/>
      <c r="K46" s="624"/>
      <c r="L46" s="624"/>
    </row>
    <row r="47" spans="1:12" ht="15.95" customHeight="1">
      <c r="A47" s="310"/>
      <c r="B47" s="342" t="s">
        <v>255</v>
      </c>
      <c r="C47" s="627">
        <v>102181</v>
      </c>
      <c r="D47" s="627">
        <v>112</v>
      </c>
      <c r="E47" s="341">
        <v>85.631080979158114</v>
      </c>
      <c r="F47" s="341">
        <v>0.10675715606561752</v>
      </c>
      <c r="G47" s="83"/>
      <c r="H47" s="83"/>
      <c r="I47" s="83"/>
      <c r="K47" s="624"/>
      <c r="L47" s="624"/>
    </row>
    <row r="48" spans="1:12" ht="15.6" customHeight="1">
      <c r="A48" s="310"/>
      <c r="B48" s="343" t="s">
        <v>154</v>
      </c>
      <c r="C48" s="628">
        <v>92227</v>
      </c>
      <c r="D48" s="628">
        <v>95</v>
      </c>
      <c r="E48" s="340">
        <v>84.984611415196923</v>
      </c>
      <c r="F48" s="340">
        <v>0.10349260300237489</v>
      </c>
      <c r="G48" s="83"/>
      <c r="H48" s="83"/>
      <c r="I48" s="83"/>
      <c r="K48" s="624"/>
      <c r="L48" s="624"/>
    </row>
    <row r="49" spans="1:12" ht="15.6" customHeight="1">
      <c r="A49" s="310"/>
      <c r="B49" s="343" t="s">
        <v>254</v>
      </c>
      <c r="C49" s="628">
        <v>9470</v>
      </c>
      <c r="D49" s="628">
        <v>14</v>
      </c>
      <c r="E49" s="340">
        <v>89.75452563738034</v>
      </c>
      <c r="F49" s="340">
        <v>0.11092623405435387</v>
      </c>
      <c r="G49" s="83"/>
      <c r="H49" s="83"/>
      <c r="I49" s="83"/>
      <c r="K49" s="624"/>
      <c r="L49" s="624"/>
    </row>
    <row r="50" spans="1:12" ht="15.6" customHeight="1">
      <c r="A50" s="310"/>
      <c r="B50" s="343" t="s">
        <v>253</v>
      </c>
      <c r="C50" s="628">
        <v>484</v>
      </c>
      <c r="D50" s="628">
        <v>3</v>
      </c>
      <c r="E50" s="340">
        <v>190.55118110236219</v>
      </c>
      <c r="F50" s="340">
        <v>0.60483870967741937</v>
      </c>
      <c r="K50" s="624"/>
      <c r="L50" s="624"/>
    </row>
    <row r="51" spans="1:12" ht="15.95" customHeight="1">
      <c r="A51" s="310"/>
      <c r="B51" s="342" t="s">
        <v>252</v>
      </c>
      <c r="C51" s="627">
        <v>11930</v>
      </c>
      <c r="D51" s="627">
        <v>150</v>
      </c>
      <c r="E51" s="341">
        <v>101.95709768395864</v>
      </c>
      <c r="F51" s="341">
        <v>1.3746334310850439</v>
      </c>
      <c r="K51" s="624"/>
      <c r="L51" s="624"/>
    </row>
    <row r="52" spans="1:12">
      <c r="A52" s="310"/>
      <c r="K52" s="624"/>
      <c r="L52" s="624"/>
    </row>
    <row r="53" spans="1:12">
      <c r="A53" s="310"/>
      <c r="B53" s="310"/>
      <c r="C53" s="310"/>
      <c r="D53" s="310"/>
      <c r="E53" s="311"/>
      <c r="F53" s="311"/>
      <c r="K53" s="624"/>
      <c r="L53" s="624"/>
    </row>
    <row r="54" spans="1:12">
      <c r="A54" s="310"/>
      <c r="K54" s="624"/>
      <c r="L54" s="624"/>
    </row>
    <row r="55" spans="1:12">
      <c r="A55" s="310"/>
      <c r="B55" s="310"/>
      <c r="C55" s="310"/>
      <c r="D55" s="310"/>
      <c r="E55" s="311"/>
      <c r="F55" s="311"/>
      <c r="K55" s="624"/>
      <c r="L55" s="624"/>
    </row>
    <row r="56" spans="1:12">
      <c r="A56" s="310"/>
      <c r="B56" s="310"/>
      <c r="C56" s="310"/>
      <c r="D56" s="310"/>
      <c r="E56" s="311"/>
      <c r="F56" s="311"/>
      <c r="K56" s="624"/>
      <c r="L56" s="624"/>
    </row>
    <row r="57" spans="1:12">
      <c r="A57" s="310"/>
      <c r="B57" s="310"/>
      <c r="C57" s="310"/>
      <c r="D57" s="310"/>
      <c r="E57" s="311"/>
      <c r="F57" s="311"/>
      <c r="K57" s="624"/>
      <c r="L57" s="624"/>
    </row>
    <row r="58" spans="1:12">
      <c r="A58" s="82"/>
      <c r="B58" s="82"/>
      <c r="C58" s="82"/>
      <c r="D58" s="81"/>
      <c r="E58" s="81"/>
      <c r="F58" s="81"/>
      <c r="K58" s="624"/>
      <c r="L58" s="624"/>
    </row>
    <row r="59" spans="1:12">
      <c r="A59" s="82"/>
      <c r="B59" s="82"/>
      <c r="C59" s="82"/>
      <c r="D59" s="81"/>
      <c r="E59" s="81"/>
      <c r="F59" s="81"/>
      <c r="K59" s="624"/>
      <c r="L59" s="624"/>
    </row>
    <row r="60" spans="1:12">
      <c r="A60" s="82"/>
      <c r="B60" s="82"/>
      <c r="C60" s="82"/>
      <c r="D60" s="81"/>
      <c r="E60" s="81"/>
      <c r="F60" s="81"/>
      <c r="K60" s="624"/>
      <c r="L60" s="624"/>
    </row>
    <row r="61" spans="1:12">
      <c r="A61" s="82"/>
      <c r="B61" s="82"/>
      <c r="C61" s="82"/>
      <c r="D61" s="81"/>
      <c r="E61" s="81"/>
      <c r="F61" s="81"/>
      <c r="K61" s="624"/>
      <c r="L61" s="624"/>
    </row>
    <row r="62" spans="1:12">
      <c r="A62" s="82"/>
      <c r="B62" s="82"/>
      <c r="C62" s="82"/>
      <c r="D62" s="81"/>
      <c r="E62" s="81"/>
      <c r="F62" s="81"/>
      <c r="K62" s="624"/>
      <c r="L62" s="624"/>
    </row>
    <row r="63" spans="1:12">
      <c r="A63" s="82"/>
      <c r="B63" s="82"/>
      <c r="C63" s="82"/>
      <c r="D63" s="81"/>
      <c r="E63" s="81"/>
      <c r="F63" s="81"/>
      <c r="K63" s="624"/>
      <c r="L63" s="624"/>
    </row>
    <row r="64" spans="1:12">
      <c r="A64" s="82"/>
      <c r="B64" s="82"/>
      <c r="C64" s="82"/>
      <c r="D64" s="81"/>
      <c r="E64" s="81"/>
      <c r="F64" s="81"/>
      <c r="K64" s="624"/>
      <c r="L64" s="624"/>
    </row>
    <row r="65" spans="1:12">
      <c r="A65" s="82"/>
      <c r="B65" s="82"/>
      <c r="C65" s="82"/>
      <c r="D65" s="81"/>
      <c r="E65" s="81"/>
      <c r="F65" s="81"/>
      <c r="K65" s="624"/>
      <c r="L65" s="624"/>
    </row>
    <row r="66" spans="1:12">
      <c r="A66" s="82"/>
      <c r="B66" s="82"/>
      <c r="C66" s="82"/>
      <c r="D66" s="81"/>
      <c r="E66" s="81"/>
      <c r="F66" s="81"/>
      <c r="K66" s="624"/>
      <c r="L66" s="624"/>
    </row>
    <row r="67" spans="1:12">
      <c r="A67" s="82"/>
      <c r="B67" s="82"/>
      <c r="C67" s="82"/>
      <c r="D67" s="81"/>
      <c r="E67" s="81"/>
      <c r="F67" s="81"/>
      <c r="K67" s="624"/>
      <c r="L67" s="624"/>
    </row>
    <row r="68" spans="1:12">
      <c r="A68" s="82"/>
      <c r="B68" s="82"/>
      <c r="C68" s="82"/>
      <c r="D68" s="81"/>
      <c r="E68" s="81"/>
      <c r="F68" s="81"/>
      <c r="K68" s="624"/>
      <c r="L68" s="624"/>
    </row>
    <row r="69" spans="1:12">
      <c r="A69" s="82"/>
      <c r="B69" s="82"/>
      <c r="C69" s="82"/>
      <c r="D69" s="81"/>
      <c r="E69" s="81"/>
      <c r="F69" s="81"/>
      <c r="K69" s="624"/>
      <c r="L69" s="624"/>
    </row>
    <row r="70" spans="1:12">
      <c r="A70" s="82"/>
      <c r="B70" s="82"/>
      <c r="C70" s="82"/>
      <c r="D70" s="81"/>
      <c r="E70" s="81"/>
      <c r="F70" s="81"/>
      <c r="K70" s="624"/>
      <c r="L70" s="624"/>
    </row>
    <row r="71" spans="1:12">
      <c r="A71" s="82"/>
      <c r="B71" s="82"/>
      <c r="C71" s="82"/>
      <c r="D71" s="81"/>
      <c r="E71" s="81"/>
      <c r="F71" s="81"/>
      <c r="K71" s="624"/>
      <c r="L71" s="624"/>
    </row>
    <row r="72" spans="1:12">
      <c r="A72" s="82"/>
      <c r="B72" s="82"/>
      <c r="C72" s="82"/>
      <c r="D72" s="81"/>
      <c r="E72" s="81"/>
      <c r="F72" s="81"/>
      <c r="K72" s="624"/>
      <c r="L72" s="624"/>
    </row>
    <row r="73" spans="1:12">
      <c r="A73" s="82"/>
      <c r="B73" s="82"/>
      <c r="C73" s="82"/>
      <c r="D73" s="81"/>
      <c r="E73" s="81"/>
      <c r="F73" s="81"/>
      <c r="K73" s="624"/>
      <c r="L73" s="624"/>
    </row>
    <row r="74" spans="1:12">
      <c r="A74" s="82"/>
      <c r="B74" s="82"/>
      <c r="C74" s="82"/>
      <c r="D74" s="81"/>
      <c r="E74" s="81"/>
      <c r="F74" s="81"/>
      <c r="K74" s="624"/>
      <c r="L74" s="624"/>
    </row>
    <row r="75" spans="1:12">
      <c r="A75" s="82"/>
      <c r="B75" s="82"/>
      <c r="C75" s="82"/>
      <c r="D75" s="81"/>
      <c r="E75" s="81"/>
      <c r="F75" s="81"/>
      <c r="K75" s="624"/>
      <c r="L75" s="624"/>
    </row>
    <row r="76" spans="1:12">
      <c r="A76" s="82"/>
      <c r="B76" s="82"/>
      <c r="C76" s="82"/>
      <c r="D76" s="81"/>
      <c r="E76" s="81"/>
      <c r="F76" s="81"/>
      <c r="K76" s="624"/>
      <c r="L76" s="624"/>
    </row>
    <row r="77" spans="1:12">
      <c r="A77" s="82"/>
      <c r="B77" s="82"/>
      <c r="C77" s="82"/>
      <c r="D77" s="81"/>
      <c r="E77" s="81"/>
      <c r="F77" s="81"/>
      <c r="K77" s="624"/>
      <c r="L77" s="624"/>
    </row>
    <row r="78" spans="1:12">
      <c r="A78" s="82"/>
      <c r="B78" s="82"/>
      <c r="C78" s="82"/>
      <c r="D78" s="81"/>
      <c r="E78" s="81"/>
      <c r="F78" s="81"/>
      <c r="K78" s="624"/>
      <c r="L78" s="624"/>
    </row>
    <row r="79" spans="1:12">
      <c r="A79" s="82"/>
      <c r="B79" s="82"/>
      <c r="C79" s="82"/>
      <c r="D79" s="81"/>
      <c r="E79" s="81"/>
      <c r="F79" s="81"/>
      <c r="K79" s="624"/>
      <c r="L79" s="624"/>
    </row>
    <row r="80" spans="1:12">
      <c r="A80" s="82"/>
      <c r="B80" s="82"/>
      <c r="C80" s="82"/>
      <c r="D80" s="81"/>
      <c r="E80" s="81"/>
      <c r="F80" s="81"/>
      <c r="K80" s="624"/>
      <c r="L80" s="624"/>
    </row>
    <row r="81" spans="1:12">
      <c r="A81" s="82"/>
      <c r="B81" s="82"/>
      <c r="C81" s="82"/>
      <c r="D81" s="81"/>
      <c r="E81" s="81"/>
      <c r="F81" s="81"/>
      <c r="K81" s="624"/>
      <c r="L81" s="624"/>
    </row>
    <row r="82" spans="1:12">
      <c r="A82" s="82"/>
      <c r="B82" s="82"/>
      <c r="C82" s="82"/>
      <c r="D82" s="81"/>
      <c r="E82" s="81"/>
      <c r="F82" s="81"/>
      <c r="K82" s="624"/>
      <c r="L82" s="624"/>
    </row>
    <row r="83" spans="1:12">
      <c r="A83" s="82"/>
      <c r="B83" s="82"/>
      <c r="C83" s="82"/>
      <c r="D83" s="81"/>
      <c r="E83" s="81"/>
      <c r="F83" s="81"/>
      <c r="K83" s="624"/>
      <c r="L83" s="624"/>
    </row>
    <row r="84" spans="1:12">
      <c r="A84" s="82"/>
      <c r="B84" s="82"/>
      <c r="C84" s="82"/>
      <c r="D84" s="81"/>
      <c r="E84" s="81"/>
      <c r="F84" s="81"/>
      <c r="K84" s="624"/>
      <c r="L84" s="624"/>
    </row>
    <row r="85" spans="1:12">
      <c r="A85" s="82"/>
      <c r="B85" s="82"/>
      <c r="C85" s="82"/>
      <c r="D85" s="81"/>
      <c r="E85" s="81"/>
      <c r="F85" s="81"/>
      <c r="K85" s="624"/>
      <c r="L85" s="624"/>
    </row>
    <row r="86" spans="1:12">
      <c r="A86" s="82"/>
      <c r="B86" s="82"/>
      <c r="C86" s="82"/>
      <c r="D86" s="81"/>
      <c r="E86" s="81"/>
      <c r="F86" s="81"/>
      <c r="K86" s="624"/>
      <c r="L86" s="624"/>
    </row>
    <row r="87" spans="1:12">
      <c r="A87" s="82"/>
      <c r="B87" s="82"/>
      <c r="C87" s="82"/>
      <c r="D87" s="81"/>
      <c r="E87" s="81"/>
      <c r="F87" s="81"/>
      <c r="K87" s="624"/>
      <c r="L87" s="624"/>
    </row>
    <row r="88" spans="1:12">
      <c r="A88" s="82"/>
      <c r="B88" s="82"/>
      <c r="C88" s="82"/>
      <c r="D88" s="81"/>
      <c r="E88" s="81"/>
      <c r="F88" s="81"/>
      <c r="K88" s="624"/>
      <c r="L88" s="624"/>
    </row>
    <row r="89" spans="1:12">
      <c r="A89" s="82"/>
      <c r="B89" s="82"/>
      <c r="C89" s="82"/>
      <c r="D89" s="81"/>
      <c r="E89" s="81"/>
      <c r="F89" s="81"/>
      <c r="K89" s="624"/>
      <c r="L89" s="624"/>
    </row>
    <row r="90" spans="1:12">
      <c r="A90" s="82"/>
      <c r="B90" s="82"/>
      <c r="C90" s="82"/>
      <c r="D90" s="81"/>
      <c r="E90" s="81"/>
      <c r="F90" s="81"/>
      <c r="K90" s="624"/>
      <c r="L90" s="624"/>
    </row>
    <row r="91" spans="1:12">
      <c r="A91" s="82"/>
      <c r="B91" s="82"/>
      <c r="C91" s="82"/>
      <c r="D91" s="81"/>
      <c r="E91" s="81"/>
      <c r="F91" s="81"/>
      <c r="K91" s="624"/>
      <c r="L91" s="624"/>
    </row>
    <row r="92" spans="1:12">
      <c r="A92" s="82"/>
      <c r="B92" s="82"/>
      <c r="C92" s="82"/>
      <c r="D92" s="81"/>
      <c r="E92" s="81"/>
      <c r="F92" s="81"/>
      <c r="K92" s="624"/>
      <c r="L92" s="624"/>
    </row>
    <row r="93" spans="1:12">
      <c r="A93" s="82"/>
      <c r="B93" s="82"/>
      <c r="C93" s="82"/>
      <c r="D93" s="81"/>
      <c r="E93" s="81"/>
      <c r="F93" s="81"/>
      <c r="K93" s="624"/>
      <c r="L93" s="624"/>
    </row>
    <row r="94" spans="1:12">
      <c r="A94" s="82"/>
      <c r="B94" s="82"/>
      <c r="C94" s="82"/>
      <c r="D94" s="81"/>
      <c r="E94" s="81"/>
      <c r="F94" s="81"/>
      <c r="K94" s="624"/>
      <c r="L94" s="624"/>
    </row>
    <row r="95" spans="1:12">
      <c r="A95" s="82"/>
      <c r="B95" s="82"/>
      <c r="C95" s="82"/>
      <c r="D95" s="81"/>
      <c r="E95" s="81"/>
      <c r="F95" s="81"/>
      <c r="K95" s="624"/>
      <c r="L95" s="624"/>
    </row>
    <row r="96" spans="1:12">
      <c r="A96" s="82"/>
      <c r="B96" s="82"/>
      <c r="C96" s="82"/>
      <c r="D96" s="81"/>
      <c r="E96" s="81"/>
      <c r="F96" s="81"/>
      <c r="K96" s="624"/>
      <c r="L96" s="624"/>
    </row>
    <row r="97" spans="1:12">
      <c r="A97" s="82"/>
      <c r="B97" s="82"/>
      <c r="C97" s="82"/>
      <c r="D97" s="81"/>
      <c r="E97" s="81"/>
      <c r="F97" s="81"/>
      <c r="K97" s="624"/>
      <c r="L97" s="624"/>
    </row>
    <row r="98" spans="1:12">
      <c r="A98" s="82"/>
      <c r="B98" s="82"/>
      <c r="C98" s="82"/>
      <c r="D98" s="81"/>
      <c r="E98" s="81"/>
      <c r="F98" s="81"/>
      <c r="K98" s="624"/>
      <c r="L98" s="624"/>
    </row>
    <row r="99" spans="1:12">
      <c r="A99" s="82"/>
      <c r="B99" s="82"/>
      <c r="C99" s="82"/>
      <c r="D99" s="81"/>
      <c r="E99" s="81"/>
      <c r="F99" s="81"/>
      <c r="K99" s="624"/>
      <c r="L99" s="624"/>
    </row>
    <row r="100" spans="1:12">
      <c r="A100" s="82"/>
      <c r="B100" s="82"/>
      <c r="C100" s="82"/>
      <c r="D100" s="81"/>
      <c r="E100" s="81"/>
      <c r="F100" s="81"/>
      <c r="K100" s="624"/>
      <c r="L100" s="624"/>
    </row>
    <row r="101" spans="1:12">
      <c r="A101" s="82"/>
      <c r="B101" s="82"/>
      <c r="C101" s="82"/>
      <c r="D101" s="81"/>
      <c r="E101" s="81"/>
      <c r="F101" s="81"/>
      <c r="K101" s="624"/>
      <c r="L101" s="624"/>
    </row>
    <row r="102" spans="1:12">
      <c r="A102" s="82"/>
      <c r="B102" s="82"/>
      <c r="C102" s="82"/>
      <c r="D102" s="81"/>
      <c r="E102" s="81"/>
      <c r="F102" s="81"/>
      <c r="K102" s="624"/>
      <c r="L102" s="624"/>
    </row>
    <row r="103" spans="1:12">
      <c r="A103" s="82"/>
      <c r="B103" s="82"/>
      <c r="C103" s="82"/>
      <c r="D103" s="81"/>
      <c r="E103" s="81"/>
      <c r="F103" s="81"/>
      <c r="K103" s="624"/>
      <c r="L103" s="624"/>
    </row>
    <row r="104" spans="1:12">
      <c r="A104" s="82"/>
      <c r="B104" s="82"/>
      <c r="C104" s="82"/>
      <c r="D104" s="81"/>
      <c r="E104" s="81"/>
      <c r="F104" s="81"/>
      <c r="K104" s="624"/>
      <c r="L104" s="624"/>
    </row>
    <row r="105" spans="1:12">
      <c r="A105" s="82"/>
      <c r="B105" s="82"/>
      <c r="C105" s="82"/>
      <c r="D105" s="81"/>
      <c r="E105" s="81"/>
      <c r="F105" s="81"/>
      <c r="K105" s="624"/>
      <c r="L105" s="624"/>
    </row>
    <row r="106" spans="1:12">
      <c r="A106" s="82"/>
      <c r="B106" s="82"/>
      <c r="C106" s="82"/>
      <c r="D106" s="81"/>
      <c r="E106" s="81"/>
      <c r="F106" s="81"/>
      <c r="K106" s="624"/>
      <c r="L106" s="624"/>
    </row>
    <row r="107" spans="1:12">
      <c r="A107" s="82"/>
      <c r="B107" s="82"/>
      <c r="C107" s="82"/>
      <c r="D107" s="81"/>
      <c r="E107" s="81"/>
      <c r="F107" s="81"/>
      <c r="K107" s="624"/>
      <c r="L107" s="624"/>
    </row>
    <row r="108" spans="1:12">
      <c r="A108" s="82"/>
      <c r="B108" s="82"/>
      <c r="C108" s="82"/>
      <c r="D108" s="81"/>
      <c r="E108" s="81"/>
      <c r="F108" s="81"/>
      <c r="K108" s="624"/>
      <c r="L108" s="624"/>
    </row>
    <row r="109" spans="1:12">
      <c r="A109" s="82"/>
      <c r="B109" s="82"/>
      <c r="C109" s="82"/>
      <c r="D109" s="81"/>
      <c r="E109" s="81"/>
      <c r="F109" s="81"/>
      <c r="K109" s="624"/>
      <c r="L109" s="624"/>
    </row>
    <row r="110" spans="1:12">
      <c r="A110" s="82"/>
      <c r="B110" s="82"/>
      <c r="C110" s="82"/>
      <c r="D110" s="81"/>
      <c r="E110" s="81"/>
      <c r="F110" s="81"/>
      <c r="K110" s="624"/>
      <c r="L110" s="624"/>
    </row>
    <row r="111" spans="1:12">
      <c r="A111" s="82"/>
      <c r="B111" s="82"/>
      <c r="C111" s="82"/>
      <c r="D111" s="81"/>
      <c r="E111" s="81"/>
      <c r="F111" s="81"/>
      <c r="K111" s="624"/>
      <c r="L111" s="624"/>
    </row>
    <row r="112" spans="1:12">
      <c r="A112" s="82"/>
      <c r="B112" s="82"/>
      <c r="C112" s="82"/>
      <c r="D112" s="81"/>
      <c r="E112" s="81"/>
      <c r="F112" s="81"/>
    </row>
    <row r="113" spans="1:6">
      <c r="A113" s="82"/>
      <c r="B113" s="82"/>
      <c r="C113" s="82"/>
      <c r="D113" s="81"/>
      <c r="E113" s="81"/>
      <c r="F113" s="81"/>
    </row>
    <row r="114" spans="1:6">
      <c r="A114" s="82"/>
      <c r="B114" s="82"/>
      <c r="C114" s="82"/>
      <c r="D114" s="81"/>
      <c r="E114" s="81"/>
      <c r="F114" s="81"/>
    </row>
    <row r="115" spans="1:6">
      <c r="A115" s="82"/>
      <c r="B115" s="82"/>
      <c r="C115" s="82"/>
      <c r="D115" s="81"/>
      <c r="E115" s="81"/>
      <c r="F115" s="81"/>
    </row>
    <row r="116" spans="1:6">
      <c r="A116" s="82"/>
      <c r="B116" s="82"/>
      <c r="C116" s="82"/>
      <c r="D116" s="81"/>
      <c r="E116" s="81"/>
      <c r="F116" s="81"/>
    </row>
    <row r="117" spans="1:6">
      <c r="A117" s="82"/>
      <c r="B117" s="82"/>
      <c r="C117" s="82"/>
      <c r="D117" s="81"/>
      <c r="E117" s="81"/>
      <c r="F117" s="81"/>
    </row>
    <row r="118" spans="1:6">
      <c r="A118" s="82"/>
      <c r="B118" s="82"/>
      <c r="C118" s="82"/>
      <c r="D118" s="81"/>
      <c r="E118" s="81"/>
      <c r="F118" s="81"/>
    </row>
    <row r="119" spans="1:6">
      <c r="A119" s="82"/>
      <c r="B119" s="82"/>
      <c r="C119" s="82"/>
      <c r="D119" s="81"/>
      <c r="E119" s="81"/>
      <c r="F119" s="81"/>
    </row>
    <row r="120" spans="1:6">
      <c r="A120" s="82"/>
      <c r="B120" s="82"/>
      <c r="C120" s="82"/>
      <c r="D120" s="81"/>
      <c r="E120" s="81"/>
      <c r="F120" s="81"/>
    </row>
    <row r="121" spans="1:6">
      <c r="A121" s="82"/>
      <c r="B121" s="82"/>
      <c r="C121" s="82"/>
      <c r="D121" s="81"/>
      <c r="E121" s="81"/>
      <c r="F121" s="81"/>
    </row>
    <row r="122" spans="1:6">
      <c r="A122" s="82"/>
      <c r="B122" s="82"/>
      <c r="C122" s="82"/>
      <c r="D122" s="81"/>
      <c r="E122" s="81"/>
      <c r="F122" s="81"/>
    </row>
    <row r="123" spans="1:6">
      <c r="A123" s="82"/>
      <c r="B123" s="82"/>
      <c r="C123" s="82"/>
      <c r="D123" s="81"/>
      <c r="E123" s="81"/>
      <c r="F123" s="81"/>
    </row>
    <row r="124" spans="1:6">
      <c r="A124" s="82"/>
      <c r="B124" s="82"/>
      <c r="C124" s="82"/>
      <c r="D124" s="81"/>
      <c r="E124" s="81"/>
      <c r="F124" s="81"/>
    </row>
    <row r="125" spans="1:6">
      <c r="A125" s="82"/>
      <c r="B125" s="82"/>
      <c r="C125" s="82"/>
      <c r="D125" s="81"/>
      <c r="E125" s="81"/>
      <c r="F125" s="81"/>
    </row>
    <row r="126" spans="1:6">
      <c r="A126" s="82"/>
      <c r="B126" s="82"/>
      <c r="C126" s="82"/>
      <c r="D126" s="81"/>
      <c r="E126" s="81"/>
      <c r="F126" s="81"/>
    </row>
    <row r="127" spans="1:6">
      <c r="A127" s="82"/>
      <c r="B127" s="82"/>
      <c r="C127" s="82"/>
      <c r="D127" s="81"/>
      <c r="E127" s="81"/>
      <c r="F127" s="81"/>
    </row>
    <row r="128" spans="1:6">
      <c r="A128" s="82"/>
      <c r="B128" s="82"/>
      <c r="C128" s="82"/>
      <c r="D128" s="81"/>
      <c r="E128" s="81"/>
      <c r="F128" s="81"/>
    </row>
    <row r="129" spans="1:6">
      <c r="A129" s="82"/>
      <c r="B129" s="82"/>
      <c r="C129" s="82"/>
      <c r="D129" s="81"/>
      <c r="E129" s="81"/>
      <c r="F129" s="81"/>
    </row>
    <row r="130" spans="1:6">
      <c r="A130" s="82"/>
      <c r="B130" s="82"/>
      <c r="C130" s="82"/>
      <c r="D130" s="81"/>
      <c r="E130" s="81"/>
      <c r="F130" s="81"/>
    </row>
    <row r="131" spans="1:6">
      <c r="A131" s="82"/>
      <c r="B131" s="82"/>
      <c r="C131" s="82"/>
      <c r="D131" s="81"/>
      <c r="E131" s="81"/>
      <c r="F131" s="81"/>
    </row>
    <row r="132" spans="1:6">
      <c r="A132" s="82"/>
      <c r="B132" s="82"/>
      <c r="C132" s="82"/>
      <c r="D132" s="81"/>
      <c r="E132" s="81"/>
      <c r="F132" s="81"/>
    </row>
    <row r="133" spans="1:6">
      <c r="A133" s="82"/>
      <c r="B133" s="82"/>
      <c r="C133" s="82"/>
      <c r="D133" s="81"/>
      <c r="E133" s="81"/>
      <c r="F133" s="81"/>
    </row>
    <row r="134" spans="1:6">
      <c r="A134" s="82"/>
      <c r="B134" s="82"/>
      <c r="C134" s="82"/>
      <c r="D134" s="81"/>
      <c r="E134" s="81"/>
      <c r="F134" s="81"/>
    </row>
    <row r="135" spans="1:6">
      <c r="A135" s="82"/>
      <c r="B135" s="82"/>
      <c r="C135" s="82"/>
      <c r="D135" s="81"/>
      <c r="E135" s="81"/>
      <c r="F135" s="81"/>
    </row>
    <row r="136" spans="1:6">
      <c r="A136" s="82"/>
      <c r="B136" s="82"/>
      <c r="C136" s="82"/>
      <c r="D136" s="81"/>
      <c r="E136" s="81"/>
      <c r="F136" s="81"/>
    </row>
    <row r="137" spans="1:6">
      <c r="A137" s="82"/>
      <c r="B137" s="82"/>
      <c r="C137" s="82"/>
      <c r="D137" s="81"/>
      <c r="E137" s="81"/>
      <c r="F137" s="81"/>
    </row>
    <row r="138" spans="1:6">
      <c r="A138" s="82"/>
      <c r="B138" s="82"/>
      <c r="C138" s="82"/>
      <c r="D138" s="81"/>
      <c r="E138" s="81"/>
      <c r="F138" s="81"/>
    </row>
    <row r="139" spans="1:6">
      <c r="A139" s="82"/>
      <c r="B139" s="82"/>
      <c r="C139" s="82"/>
      <c r="D139" s="81"/>
      <c r="E139" s="81"/>
      <c r="F139" s="81"/>
    </row>
    <row r="140" spans="1:6">
      <c r="A140" s="82"/>
      <c r="B140" s="82"/>
      <c r="C140" s="82"/>
      <c r="D140" s="81"/>
      <c r="E140" s="81"/>
      <c r="F140" s="81"/>
    </row>
    <row r="141" spans="1:6">
      <c r="A141" s="82"/>
      <c r="B141" s="82"/>
      <c r="C141" s="82"/>
      <c r="D141" s="81"/>
      <c r="E141" s="81"/>
      <c r="F141" s="81"/>
    </row>
    <row r="142" spans="1:6">
      <c r="A142" s="82"/>
      <c r="B142" s="82"/>
      <c r="C142" s="82"/>
      <c r="D142" s="81"/>
      <c r="E142" s="81"/>
      <c r="F142" s="81"/>
    </row>
    <row r="143" spans="1:6">
      <c r="A143" s="82"/>
      <c r="B143" s="82"/>
      <c r="C143" s="82"/>
      <c r="D143" s="81"/>
      <c r="E143" s="81"/>
      <c r="F143" s="81"/>
    </row>
    <row r="144" spans="1:6">
      <c r="A144" s="82"/>
      <c r="B144" s="82"/>
      <c r="C144" s="82"/>
      <c r="D144" s="81"/>
      <c r="E144" s="81"/>
      <c r="F144" s="81"/>
    </row>
    <row r="145" spans="1:6">
      <c r="A145" s="82"/>
      <c r="B145" s="82"/>
      <c r="C145" s="82"/>
      <c r="D145" s="81"/>
      <c r="E145" s="81"/>
      <c r="F145" s="81"/>
    </row>
    <row r="146" spans="1:6">
      <c r="A146" s="82"/>
      <c r="B146" s="82"/>
      <c r="C146" s="82"/>
      <c r="D146" s="81"/>
      <c r="E146" s="81"/>
      <c r="F146" s="81"/>
    </row>
    <row r="147" spans="1:6">
      <c r="A147" s="82"/>
      <c r="B147" s="82"/>
      <c r="C147" s="82"/>
      <c r="D147" s="81"/>
      <c r="E147" s="81"/>
      <c r="F147" s="81"/>
    </row>
    <row r="148" spans="1:6">
      <c r="A148" s="82"/>
      <c r="B148" s="82"/>
      <c r="C148" s="82"/>
      <c r="D148" s="81"/>
      <c r="E148" s="81"/>
      <c r="F148" s="79"/>
    </row>
    <row r="149" spans="1:6" ht="18.75">
      <c r="A149" s="80"/>
      <c r="B149" s="80"/>
      <c r="C149" s="80"/>
      <c r="D149" s="79"/>
      <c r="E149" s="79"/>
      <c r="F149" s="79"/>
    </row>
    <row r="150" spans="1:6" ht="18.75">
      <c r="A150" s="80"/>
      <c r="B150" s="80"/>
      <c r="C150" s="80"/>
      <c r="D150" s="79"/>
      <c r="E150" s="79"/>
      <c r="F150" s="79"/>
    </row>
    <row r="151" spans="1:6">
      <c r="D151" s="79"/>
      <c r="E151" s="79"/>
      <c r="F151" s="79"/>
    </row>
    <row r="152" spans="1:6">
      <c r="D152" s="79"/>
      <c r="E152" s="79"/>
      <c r="F152" s="79"/>
    </row>
    <row r="153" spans="1:6">
      <c r="D153" s="79"/>
      <c r="E153" s="79"/>
      <c r="F153" s="79"/>
    </row>
    <row r="154" spans="1:6">
      <c r="D154" s="79"/>
      <c r="E154" s="79"/>
      <c r="F154" s="79"/>
    </row>
    <row r="155" spans="1:6">
      <c r="D155" s="79"/>
      <c r="E155" s="79"/>
      <c r="F155" s="79"/>
    </row>
    <row r="156" spans="1:6">
      <c r="D156" s="79"/>
      <c r="E156" s="79"/>
      <c r="F156" s="79"/>
    </row>
    <row r="157" spans="1:6">
      <c r="D157" s="79"/>
      <c r="E157" s="79"/>
      <c r="F157" s="79"/>
    </row>
    <row r="158" spans="1:6">
      <c r="D158" s="79"/>
      <c r="E158" s="79"/>
      <c r="F158" s="79"/>
    </row>
    <row r="159" spans="1:6">
      <c r="D159" s="79"/>
      <c r="E159" s="79"/>
      <c r="F159" s="79"/>
    </row>
    <row r="160" spans="1:6">
      <c r="D160" s="79"/>
      <c r="E160" s="79"/>
      <c r="F160" s="79"/>
    </row>
    <row r="161" spans="4:6">
      <c r="D161" s="79"/>
      <c r="E161" s="79"/>
      <c r="F161" s="79"/>
    </row>
    <row r="162" spans="4:6">
      <c r="D162" s="79"/>
      <c r="E162" s="79"/>
      <c r="F162" s="79"/>
    </row>
    <row r="163" spans="4:6">
      <c r="D163" s="79"/>
      <c r="E163" s="79"/>
      <c r="F163" s="79"/>
    </row>
    <row r="164" spans="4:6">
      <c r="D164" s="79"/>
      <c r="E164" s="79"/>
      <c r="F164" s="79"/>
    </row>
    <row r="165" spans="4:6">
      <c r="D165" s="79"/>
      <c r="E165" s="79"/>
      <c r="F165" s="79"/>
    </row>
    <row r="166" spans="4:6">
      <c r="D166" s="79"/>
      <c r="E166" s="79"/>
      <c r="F166" s="79"/>
    </row>
    <row r="167" spans="4:6">
      <c r="D167" s="79"/>
      <c r="E167" s="79"/>
      <c r="F167" s="79"/>
    </row>
    <row r="168" spans="4:6">
      <c r="D168" s="79"/>
      <c r="E168" s="79"/>
      <c r="F168" s="79"/>
    </row>
    <row r="169" spans="4:6">
      <c r="D169" s="79"/>
      <c r="E169" s="79"/>
      <c r="F169" s="79"/>
    </row>
    <row r="170" spans="4:6">
      <c r="D170" s="79"/>
      <c r="E170" s="79"/>
      <c r="F170" s="79"/>
    </row>
    <row r="171" spans="4:6">
      <c r="D171" s="79"/>
      <c r="E171" s="79"/>
      <c r="F171" s="79"/>
    </row>
    <row r="172" spans="4:6">
      <c r="D172" s="79"/>
      <c r="E172" s="79"/>
      <c r="F172" s="79"/>
    </row>
    <row r="173" spans="4:6">
      <c r="D173" s="79"/>
      <c r="E173" s="79"/>
      <c r="F173" s="79"/>
    </row>
    <row r="174" spans="4:6">
      <c r="D174" s="79"/>
      <c r="E174" s="79"/>
      <c r="F174" s="79"/>
    </row>
    <row r="175" spans="4:6">
      <c r="D175" s="79"/>
      <c r="E175" s="79"/>
      <c r="F175" s="79"/>
    </row>
    <row r="176" spans="4:6">
      <c r="D176" s="79"/>
      <c r="E176" s="79"/>
      <c r="F176" s="79"/>
    </row>
    <row r="177" spans="4:6">
      <c r="D177" s="79"/>
      <c r="E177" s="79"/>
      <c r="F177" s="79"/>
    </row>
    <row r="178" spans="4:6">
      <c r="D178" s="79"/>
      <c r="E178" s="79"/>
      <c r="F178" s="79"/>
    </row>
    <row r="179" spans="4:6">
      <c r="D179" s="79"/>
      <c r="E179" s="79"/>
      <c r="F179" s="79"/>
    </row>
    <row r="180" spans="4:6">
      <c r="D180" s="79"/>
      <c r="E180" s="79"/>
      <c r="F180" s="79"/>
    </row>
    <row r="181" spans="4:6">
      <c r="D181" s="79"/>
      <c r="E181" s="79"/>
      <c r="F181" s="79"/>
    </row>
    <row r="182" spans="4:6">
      <c r="D182" s="79"/>
      <c r="E182" s="79"/>
      <c r="F182" s="79"/>
    </row>
    <row r="183" spans="4:6">
      <c r="D183" s="79"/>
      <c r="E183" s="79"/>
      <c r="F183" s="79"/>
    </row>
    <row r="184" spans="4:6">
      <c r="D184" s="79"/>
      <c r="E184" s="79"/>
      <c r="F184" s="79"/>
    </row>
    <row r="185" spans="4:6">
      <c r="D185" s="79"/>
      <c r="E185" s="79"/>
      <c r="F185" s="79"/>
    </row>
    <row r="186" spans="4:6">
      <c r="D186" s="79"/>
      <c r="E186" s="79"/>
      <c r="F186" s="79"/>
    </row>
    <row r="187" spans="4:6">
      <c r="D187" s="79"/>
      <c r="E187" s="79"/>
      <c r="F187" s="79"/>
    </row>
    <row r="188" spans="4:6">
      <c r="D188" s="79"/>
      <c r="E188" s="79"/>
      <c r="F188" s="79"/>
    </row>
    <row r="189" spans="4:6">
      <c r="D189" s="79"/>
      <c r="E189" s="79"/>
      <c r="F189" s="79"/>
    </row>
    <row r="190" spans="4:6">
      <c r="D190" s="79"/>
      <c r="E190" s="79"/>
      <c r="F190" s="79"/>
    </row>
    <row r="191" spans="4:6">
      <c r="D191" s="79"/>
      <c r="E191" s="79"/>
      <c r="F191" s="79"/>
    </row>
    <row r="192" spans="4:6">
      <c r="D192" s="79"/>
      <c r="E192" s="79"/>
      <c r="F192" s="79"/>
    </row>
    <row r="193" spans="4:6">
      <c r="D193" s="79"/>
      <c r="E193" s="79"/>
      <c r="F193" s="79"/>
    </row>
    <row r="194" spans="4:6">
      <c r="D194" s="79"/>
      <c r="E194" s="79"/>
      <c r="F194" s="79"/>
    </row>
    <row r="195" spans="4:6">
      <c r="D195" s="79"/>
      <c r="E195" s="79"/>
      <c r="F195" s="79"/>
    </row>
    <row r="196" spans="4:6">
      <c r="D196" s="79"/>
      <c r="E196" s="79"/>
      <c r="F196" s="79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2" workbookViewId="0"/>
  </sheetViews>
  <sheetFormatPr defaultColWidth="7.109375" defaultRowHeight="12.75"/>
  <cols>
    <col min="1" max="1" width="42.109375" style="424" customWidth="1"/>
    <col min="2" max="4" width="8.77734375" style="424" customWidth="1"/>
    <col min="5" max="5" width="8.109375" style="424" customWidth="1"/>
    <col min="6" max="16384" width="7.109375" style="424"/>
  </cols>
  <sheetData>
    <row r="1" spans="1:13" ht="18" customHeight="1">
      <c r="A1" s="441" t="s">
        <v>767</v>
      </c>
    </row>
    <row r="2" spans="1:13" ht="18" customHeight="1"/>
    <row r="3" spans="1:13" ht="18" customHeight="1"/>
    <row r="4" spans="1:13" ht="18" customHeight="1">
      <c r="A4" s="440"/>
      <c r="B4" s="825" t="s">
        <v>316</v>
      </c>
      <c r="C4" s="825" t="s">
        <v>382</v>
      </c>
      <c r="D4" s="825" t="s">
        <v>129</v>
      </c>
      <c r="E4" s="438"/>
    </row>
    <row r="5" spans="1:13" ht="18" customHeight="1">
      <c r="B5" s="826" t="s">
        <v>124</v>
      </c>
      <c r="C5" s="826" t="s">
        <v>124</v>
      </c>
      <c r="D5" s="826" t="s">
        <v>125</v>
      </c>
      <c r="E5" s="438"/>
    </row>
    <row r="6" spans="1:13" ht="18" customHeight="1">
      <c r="B6" s="439">
        <v>2020</v>
      </c>
      <c r="C6" s="439">
        <v>2020</v>
      </c>
      <c r="D6" s="439" t="s">
        <v>677</v>
      </c>
      <c r="E6" s="438"/>
    </row>
    <row r="7" spans="1:13" ht="18" customHeight="1">
      <c r="G7" s="437"/>
    </row>
    <row r="8" spans="1:13" ht="18" customHeight="1">
      <c r="B8" s="1010" t="s">
        <v>547</v>
      </c>
      <c r="C8" s="1010"/>
      <c r="D8" s="1010"/>
      <c r="G8" s="428"/>
      <c r="I8" s="428"/>
      <c r="J8" s="430"/>
      <c r="K8" s="429"/>
      <c r="L8" s="428"/>
      <c r="M8" s="427"/>
    </row>
    <row r="9" spans="1:13" ht="18" customHeight="1">
      <c r="B9" s="530"/>
      <c r="C9" s="530"/>
      <c r="D9" s="530"/>
      <c r="G9" s="428"/>
      <c r="I9" s="428"/>
      <c r="J9" s="430"/>
      <c r="K9" s="429"/>
      <c r="L9" s="428"/>
      <c r="M9" s="427"/>
    </row>
    <row r="10" spans="1:13" ht="18" customHeight="1">
      <c r="A10" s="434" t="s">
        <v>545</v>
      </c>
      <c r="B10" s="450">
        <v>55331.5</v>
      </c>
      <c r="C10" s="450">
        <v>53147.4</v>
      </c>
      <c r="D10" s="450">
        <v>54239.4</v>
      </c>
      <c r="E10" s="429"/>
      <c r="G10" s="428"/>
      <c r="I10" s="428"/>
      <c r="J10" s="430"/>
      <c r="K10" s="429"/>
      <c r="L10" s="428"/>
      <c r="M10" s="427"/>
    </row>
    <row r="11" spans="1:13" ht="18" customHeight="1">
      <c r="A11" s="436" t="s">
        <v>544</v>
      </c>
      <c r="B11" s="451"/>
      <c r="C11" s="451"/>
      <c r="D11" s="451"/>
      <c r="E11" s="429"/>
      <c r="G11" s="428"/>
      <c r="I11" s="428"/>
      <c r="J11" s="430"/>
      <c r="K11" s="429"/>
      <c r="L11" s="428"/>
      <c r="M11" s="427"/>
    </row>
    <row r="12" spans="1:13" ht="18" customHeight="1">
      <c r="A12" s="426" t="s">
        <v>543</v>
      </c>
      <c r="B12" s="451">
        <v>29254.799999999999</v>
      </c>
      <c r="C12" s="451">
        <v>28222.2</v>
      </c>
      <c r="D12" s="451">
        <v>28738.5</v>
      </c>
      <c r="E12" s="429"/>
      <c r="G12" s="428"/>
      <c r="I12" s="428"/>
      <c r="J12" s="430"/>
      <c r="K12" s="429"/>
      <c r="L12" s="428"/>
      <c r="M12" s="427"/>
    </row>
    <row r="13" spans="1:13" ht="18" customHeight="1">
      <c r="A13" s="426" t="s">
        <v>542</v>
      </c>
      <c r="B13" s="451">
        <v>26076.7</v>
      </c>
      <c r="C13" s="451">
        <v>24925.200000000001</v>
      </c>
      <c r="D13" s="451">
        <v>25500.9</v>
      </c>
      <c r="E13" s="429"/>
      <c r="G13" s="428"/>
      <c r="I13" s="428"/>
      <c r="J13" s="430"/>
      <c r="K13" s="429"/>
      <c r="L13" s="428"/>
      <c r="M13" s="427"/>
    </row>
    <row r="14" spans="1:13" ht="18" customHeight="1">
      <c r="A14" s="436" t="s">
        <v>541</v>
      </c>
      <c r="B14" s="451"/>
      <c r="C14" s="451"/>
      <c r="D14" s="451"/>
      <c r="E14" s="429"/>
      <c r="G14" s="428"/>
      <c r="I14" s="428"/>
      <c r="J14" s="430"/>
      <c r="K14" s="429"/>
      <c r="L14" s="428"/>
      <c r="M14" s="427"/>
    </row>
    <row r="15" spans="1:13" ht="18" customHeight="1">
      <c r="A15" s="426" t="s">
        <v>540</v>
      </c>
      <c r="B15" s="451">
        <v>18175.3</v>
      </c>
      <c r="C15" s="451">
        <v>17807.2</v>
      </c>
      <c r="D15" s="451">
        <v>17991.3</v>
      </c>
      <c r="E15" s="429"/>
      <c r="G15" s="428"/>
      <c r="I15" s="428"/>
      <c r="J15" s="430"/>
      <c r="K15" s="429"/>
      <c r="L15" s="428"/>
      <c r="M15" s="427"/>
    </row>
    <row r="16" spans="1:13" ht="18" customHeight="1">
      <c r="A16" s="426" t="s">
        <v>539</v>
      </c>
      <c r="B16" s="451">
        <v>37156.199999999997</v>
      </c>
      <c r="C16" s="451">
        <v>35340.199999999997</v>
      </c>
      <c r="D16" s="451">
        <v>36248.100000000006</v>
      </c>
      <c r="G16" s="428"/>
      <c r="I16" s="428"/>
      <c r="J16" s="430"/>
      <c r="K16" s="429"/>
      <c r="L16" s="428"/>
      <c r="M16" s="427"/>
    </row>
    <row r="17" spans="1:13" ht="18" customHeight="1">
      <c r="A17" s="432" t="s">
        <v>538</v>
      </c>
      <c r="B17" s="450">
        <v>54213.3</v>
      </c>
      <c r="C17" s="450">
        <v>51811.199999999997</v>
      </c>
      <c r="D17" s="450">
        <v>53012.2</v>
      </c>
      <c r="E17" s="429"/>
      <c r="G17" s="428"/>
      <c r="I17" s="428"/>
      <c r="J17" s="430"/>
      <c r="K17" s="429"/>
      <c r="L17" s="428"/>
      <c r="M17" s="427"/>
    </row>
    <row r="18" spans="1:13" ht="18" customHeight="1">
      <c r="A18" s="426" t="s">
        <v>291</v>
      </c>
      <c r="B18" s="451">
        <v>18170.099999999999</v>
      </c>
      <c r="C18" s="451">
        <v>17043.400000000001</v>
      </c>
      <c r="D18" s="451">
        <v>17606.099999999999</v>
      </c>
      <c r="E18" s="429"/>
      <c r="G18" s="428"/>
      <c r="I18" s="428"/>
      <c r="J18" s="430"/>
      <c r="K18" s="429"/>
      <c r="L18" s="428"/>
      <c r="M18" s="427"/>
    </row>
    <row r="19" spans="1:13" ht="18" customHeight="1">
      <c r="A19" s="426" t="s">
        <v>289</v>
      </c>
      <c r="B19" s="451">
        <v>16528.5</v>
      </c>
      <c r="C19" s="451">
        <v>16031.1</v>
      </c>
      <c r="D19" s="451">
        <v>16274.5</v>
      </c>
      <c r="E19" s="429"/>
      <c r="G19" s="428"/>
      <c r="I19" s="428"/>
      <c r="J19" s="430"/>
      <c r="K19" s="429"/>
      <c r="L19" s="428"/>
      <c r="M19" s="427"/>
    </row>
    <row r="20" spans="1:13" ht="18" customHeight="1">
      <c r="A20" s="426" t="s">
        <v>51</v>
      </c>
      <c r="B20" s="451">
        <v>19514.7</v>
      </c>
      <c r="C20" s="451">
        <v>18736.7</v>
      </c>
      <c r="D20" s="451">
        <v>19131.599999999999</v>
      </c>
      <c r="E20" s="429"/>
      <c r="G20" s="428"/>
      <c r="I20" s="428"/>
      <c r="J20" s="430"/>
      <c r="K20" s="429"/>
      <c r="L20" s="428"/>
      <c r="M20" s="427"/>
    </row>
    <row r="21" spans="1:13" ht="18" customHeight="1">
      <c r="A21" s="426"/>
      <c r="D21" s="435"/>
      <c r="E21" s="429"/>
      <c r="G21" s="428"/>
      <c r="I21" s="428"/>
      <c r="J21" s="430"/>
      <c r="K21" s="429"/>
      <c r="L21" s="428"/>
      <c r="M21" s="427"/>
    </row>
    <row r="22" spans="1:13" ht="18" customHeight="1">
      <c r="A22" s="426"/>
      <c r="B22" s="1010" t="s">
        <v>546</v>
      </c>
      <c r="C22" s="1010"/>
      <c r="D22" s="1010"/>
      <c r="G22" s="428"/>
      <c r="I22" s="428"/>
      <c r="J22" s="430"/>
      <c r="K22" s="429"/>
      <c r="L22" s="428"/>
      <c r="M22" s="427"/>
    </row>
    <row r="23" spans="1:13" ht="18" customHeight="1">
      <c r="A23" s="426"/>
      <c r="B23" s="435"/>
      <c r="C23" s="435"/>
      <c r="D23" s="435"/>
      <c r="E23" s="429"/>
      <c r="G23" s="428"/>
      <c r="I23" s="428"/>
      <c r="J23" s="430"/>
      <c r="K23" s="429"/>
      <c r="L23" s="428"/>
      <c r="M23" s="427"/>
    </row>
    <row r="24" spans="1:13" ht="18" customHeight="1">
      <c r="A24" s="434" t="s">
        <v>545</v>
      </c>
      <c r="B24" s="431">
        <v>100</v>
      </c>
      <c r="C24" s="431">
        <v>100</v>
      </c>
      <c r="D24" s="431">
        <v>100</v>
      </c>
      <c r="E24" s="429"/>
      <c r="G24" s="428"/>
      <c r="I24" s="428"/>
      <c r="J24" s="430"/>
      <c r="K24" s="429"/>
      <c r="L24" s="428"/>
      <c r="M24" s="427"/>
    </row>
    <row r="25" spans="1:13" ht="18" customHeight="1">
      <c r="A25" s="433" t="s">
        <v>544</v>
      </c>
      <c r="B25" s="425"/>
      <c r="C25" s="425"/>
      <c r="D25" s="425"/>
      <c r="E25" s="429"/>
      <c r="G25" s="428"/>
      <c r="I25" s="428"/>
      <c r="J25" s="430"/>
      <c r="K25" s="429"/>
      <c r="L25" s="428"/>
      <c r="M25" s="427"/>
    </row>
    <row r="26" spans="1:13" ht="18" customHeight="1">
      <c r="A26" s="426" t="s">
        <v>543</v>
      </c>
      <c r="B26" s="425">
        <f>+B12/B10*100</f>
        <v>52.871872260827914</v>
      </c>
      <c r="C26" s="425">
        <f t="shared" ref="C26:D26" si="0">+C12/C10*100</f>
        <v>53.10175097935177</v>
      </c>
      <c r="D26" s="425">
        <f t="shared" si="0"/>
        <v>52.984546289228859</v>
      </c>
      <c r="E26" s="429"/>
      <c r="G26" s="428"/>
      <c r="I26" s="428"/>
      <c r="J26" s="430"/>
      <c r="K26" s="429"/>
      <c r="L26" s="428"/>
      <c r="M26" s="427"/>
    </row>
    <row r="27" spans="1:13" ht="18" customHeight="1">
      <c r="A27" s="426" t="s">
        <v>542</v>
      </c>
      <c r="B27" s="425">
        <f>+B13/B10*100</f>
        <v>47.128127739172079</v>
      </c>
      <c r="C27" s="425">
        <f t="shared" ref="C27:D27" si="1">+C13/C10*100</f>
        <v>46.898249020648237</v>
      </c>
      <c r="D27" s="425">
        <f t="shared" si="1"/>
        <v>47.015453710771141</v>
      </c>
      <c r="E27" s="429"/>
      <c r="G27" s="428"/>
      <c r="I27" s="428"/>
      <c r="J27" s="430"/>
      <c r="K27" s="429"/>
      <c r="L27" s="428"/>
      <c r="M27" s="427"/>
    </row>
    <row r="28" spans="1:13" ht="18" customHeight="1">
      <c r="A28" s="433" t="s">
        <v>541</v>
      </c>
      <c r="B28" s="425"/>
      <c r="C28" s="425"/>
      <c r="D28" s="425"/>
      <c r="E28" s="429"/>
      <c r="G28" s="428"/>
      <c r="I28" s="428"/>
      <c r="J28" s="430"/>
      <c r="K28" s="429"/>
      <c r="L28" s="428"/>
      <c r="M28" s="427"/>
    </row>
    <row r="29" spans="1:13" ht="18" customHeight="1">
      <c r="A29" s="426" t="s">
        <v>540</v>
      </c>
      <c r="B29" s="425">
        <f>+B15/B10*100</f>
        <v>32.848016048724503</v>
      </c>
      <c r="C29" s="425">
        <f t="shared" ref="C29:D29" si="2">+C15/C10*100</f>
        <v>33.505307879595243</v>
      </c>
      <c r="D29" s="425">
        <f t="shared" si="2"/>
        <v>33.170167811590836</v>
      </c>
      <c r="G29" s="428"/>
      <c r="I29" s="428"/>
      <c r="J29" s="430"/>
      <c r="K29" s="429"/>
      <c r="L29" s="428"/>
      <c r="M29" s="427"/>
    </row>
    <row r="30" spans="1:13" ht="18" customHeight="1">
      <c r="A30" s="426" t="s">
        <v>539</v>
      </c>
      <c r="B30" s="425">
        <f>+B16/B10*100</f>
        <v>67.151983951275483</v>
      </c>
      <c r="C30" s="425">
        <f t="shared" ref="C30:D30" si="3">+C16/C10*100</f>
        <v>66.49469212040475</v>
      </c>
      <c r="D30" s="425">
        <f t="shared" si="3"/>
        <v>66.829832188409171</v>
      </c>
      <c r="E30" s="429"/>
      <c r="G30" s="428"/>
      <c r="I30" s="428"/>
      <c r="J30" s="430"/>
      <c r="K30" s="429"/>
      <c r="L30" s="428"/>
      <c r="M30" s="427"/>
    </row>
    <row r="31" spans="1:13" ht="18" customHeight="1">
      <c r="A31" s="432" t="s">
        <v>538</v>
      </c>
      <c r="B31" s="431">
        <v>100</v>
      </c>
      <c r="C31" s="431">
        <v>100</v>
      </c>
      <c r="D31" s="431">
        <v>100</v>
      </c>
      <c r="E31" s="429"/>
      <c r="G31" s="428"/>
      <c r="I31" s="428"/>
      <c r="J31" s="430"/>
      <c r="K31" s="429"/>
      <c r="L31" s="428"/>
      <c r="M31" s="427"/>
    </row>
    <row r="32" spans="1:13" ht="18" customHeight="1">
      <c r="A32" s="426" t="s">
        <v>291</v>
      </c>
      <c r="B32" s="425">
        <f>+B18/B17*100</f>
        <v>33.515945349203975</v>
      </c>
      <c r="C32" s="425">
        <f t="shared" ref="C32:D32" si="4">+C18/C17*100</f>
        <v>32.895204125748876</v>
      </c>
      <c r="D32" s="425">
        <f t="shared" si="4"/>
        <v>33.211411712775551</v>
      </c>
      <c r="E32" s="429"/>
      <c r="G32" s="428"/>
      <c r="I32" s="428"/>
      <c r="J32" s="430"/>
      <c r="K32" s="429"/>
      <c r="L32" s="428"/>
      <c r="M32" s="427"/>
    </row>
    <row r="33" spans="1:4" ht="18" customHeight="1">
      <c r="A33" s="426" t="s">
        <v>289</v>
      </c>
      <c r="B33" s="425">
        <f>+B19/B17*100</f>
        <v>30.487906104221658</v>
      </c>
      <c r="C33" s="425">
        <f t="shared" ref="C33:D33" si="5">+C19/C17*100</f>
        <v>30.941379470075969</v>
      </c>
      <c r="D33" s="425">
        <f t="shared" si="5"/>
        <v>30.699537087689251</v>
      </c>
    </row>
    <row r="34" spans="1:4" ht="18" customHeight="1">
      <c r="A34" s="426" t="s">
        <v>51</v>
      </c>
      <c r="B34" s="425">
        <f>+B20/B17*100</f>
        <v>35.996148546574361</v>
      </c>
      <c r="C34" s="425">
        <f t="shared" ref="C34:D34" si="6">+C20/C17*100</f>
        <v>36.163416404175166</v>
      </c>
      <c r="D34" s="425">
        <f t="shared" si="6"/>
        <v>36.089051199535199</v>
      </c>
    </row>
    <row r="35" spans="1:4" ht="18" customHeight="1"/>
    <row r="36" spans="1:4" ht="18" customHeight="1"/>
    <row r="37" spans="1:4" ht="18" customHeight="1"/>
    <row r="38" spans="1:4" ht="18" customHeight="1"/>
    <row r="39" spans="1:4" ht="18" customHeight="1"/>
    <row r="40" spans="1:4" ht="18" customHeight="1"/>
    <row r="41" spans="1:4" ht="18" customHeight="1"/>
    <row r="42" spans="1:4" ht="18" customHeight="1"/>
    <row r="43" spans="1:4" ht="18" customHeight="1"/>
    <row r="44" spans="1:4" ht="18" customHeight="1"/>
    <row r="45" spans="1:4" ht="18" customHeight="1"/>
    <row r="46" spans="1:4" ht="18" customHeight="1"/>
    <row r="47" spans="1:4" ht="18" customHeight="1"/>
    <row r="48" spans="1:4" ht="18" customHeight="1"/>
  </sheetData>
  <mergeCells count="2">
    <mergeCell ref="B8:D8"/>
    <mergeCell ref="B22:D22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5" sqref="H15"/>
    </sheetView>
  </sheetViews>
  <sheetFormatPr defaultColWidth="7.109375" defaultRowHeight="12.75"/>
  <cols>
    <col min="1" max="1" width="42.109375" style="442" customWidth="1"/>
    <col min="2" max="4" width="8.77734375" style="442" customWidth="1"/>
    <col min="5" max="16384" width="7.109375" style="442"/>
  </cols>
  <sheetData>
    <row r="1" spans="1:4" ht="20.100000000000001" customHeight="1">
      <c r="A1" s="449" t="s">
        <v>768</v>
      </c>
    </row>
    <row r="2" spans="1:4" ht="18" customHeight="1"/>
    <row r="3" spans="1:4" ht="20.100000000000001" customHeight="1">
      <c r="D3" s="448" t="s">
        <v>385</v>
      </c>
    </row>
    <row r="4" spans="1:4" ht="20.100000000000001" customHeight="1">
      <c r="A4" s="447"/>
      <c r="B4" s="1011" t="s">
        <v>553</v>
      </c>
      <c r="C4" s="1013" t="s">
        <v>552</v>
      </c>
      <c r="D4" s="1013"/>
    </row>
    <row r="5" spans="1:4" ht="20.100000000000001" customHeight="1">
      <c r="A5" s="446"/>
      <c r="B5" s="1012"/>
      <c r="C5" s="824" t="s">
        <v>551</v>
      </c>
      <c r="D5" s="824" t="s">
        <v>539</v>
      </c>
    </row>
    <row r="6" spans="1:4" ht="20.100000000000001" customHeight="1">
      <c r="A6" s="446"/>
      <c r="B6" s="446"/>
      <c r="C6" s="446"/>
      <c r="D6" s="446"/>
    </row>
    <row r="7" spans="1:4" ht="20.100000000000001" customHeight="1">
      <c r="A7" s="445" t="s">
        <v>550</v>
      </c>
      <c r="B7" s="444"/>
      <c r="C7" s="444"/>
      <c r="D7" s="444"/>
    </row>
    <row r="8" spans="1:4" ht="20.100000000000001" customHeight="1">
      <c r="A8" s="443" t="s">
        <v>651</v>
      </c>
      <c r="B8" s="452">
        <v>2.2200000000000002</v>
      </c>
      <c r="C8" s="452">
        <v>3.18</v>
      </c>
      <c r="D8" s="452">
        <v>1.73</v>
      </c>
    </row>
    <row r="9" spans="1:4" ht="20.100000000000001" customHeight="1">
      <c r="A9" s="443" t="s">
        <v>650</v>
      </c>
      <c r="B9" s="452">
        <v>2.7333113910415605</v>
      </c>
      <c r="C9" s="452">
        <v>4.4648631499310563</v>
      </c>
      <c r="D9" s="452">
        <v>1.7997184136424642</v>
      </c>
    </row>
    <row r="10" spans="1:4" ht="20.100000000000001" customHeight="1">
      <c r="A10" s="443" t="s">
        <v>678</v>
      </c>
      <c r="B10" s="452">
        <v>2.4710474733670189</v>
      </c>
      <c r="C10" s="452">
        <v>3.8182382322700881</v>
      </c>
      <c r="D10" s="452">
        <v>1.7662243413660559</v>
      </c>
    </row>
    <row r="11" spans="1:4" ht="20.100000000000001" customHeight="1">
      <c r="B11" s="453"/>
      <c r="C11" s="453"/>
      <c r="D11" s="453"/>
    </row>
    <row r="12" spans="1:4" ht="20.100000000000001" customHeight="1">
      <c r="A12" s="445" t="s">
        <v>549</v>
      </c>
      <c r="C12" s="453"/>
      <c r="D12" s="453"/>
    </row>
    <row r="13" spans="1:4" ht="20.100000000000001" customHeight="1">
      <c r="A13" s="443" t="s">
        <v>651</v>
      </c>
      <c r="B13" s="453">
        <v>7.01</v>
      </c>
      <c r="C13" s="452">
        <v>9.91</v>
      </c>
      <c r="D13" s="452">
        <v>5.77</v>
      </c>
    </row>
    <row r="14" spans="1:4" ht="20.100000000000001" customHeight="1">
      <c r="A14" s="443" t="s">
        <v>650</v>
      </c>
      <c r="B14" s="452">
        <v>6.9823239589129598</v>
      </c>
      <c r="C14" s="452">
        <v>11.090440181302576</v>
      </c>
      <c r="D14" s="452">
        <v>5.182091806182445</v>
      </c>
    </row>
    <row r="15" spans="1:4" ht="20.100000000000001" customHeight="1">
      <c r="A15" s="443" t="s">
        <v>678</v>
      </c>
      <c r="B15" s="452">
        <v>6.9982450532899394</v>
      </c>
      <c r="C15" s="452">
        <v>10.450076459357893</v>
      </c>
      <c r="D15" s="452">
        <v>5.5047668633105937</v>
      </c>
    </row>
    <row r="16" spans="1:4" ht="20.100000000000001" customHeight="1">
      <c r="A16" s="443"/>
      <c r="B16" s="453"/>
      <c r="C16" s="453"/>
      <c r="D16" s="453"/>
    </row>
    <row r="17" spans="1:4" ht="20.100000000000001" customHeight="1">
      <c r="A17" s="445" t="s">
        <v>548</v>
      </c>
      <c r="B17" s="453"/>
      <c r="C17" s="454"/>
      <c r="D17" s="454"/>
    </row>
    <row r="18" spans="1:4" ht="20.100000000000001" customHeight="1">
      <c r="A18" s="443" t="s">
        <v>651</v>
      </c>
      <c r="B18" s="452">
        <v>2.21</v>
      </c>
      <c r="C18" s="452">
        <v>1.1299999999999999</v>
      </c>
      <c r="D18" s="452">
        <v>2.76</v>
      </c>
    </row>
    <row r="19" spans="1:4" ht="20.100000000000001" customHeight="1">
      <c r="A19" s="443" t="s">
        <v>650</v>
      </c>
      <c r="B19" s="452">
        <v>2.97</v>
      </c>
      <c r="C19" s="452">
        <v>2.2200000000000002</v>
      </c>
      <c r="D19" s="452">
        <v>3.36</v>
      </c>
    </row>
    <row r="20" spans="1:4" ht="20.100000000000001" customHeight="1">
      <c r="A20" s="443" t="s">
        <v>678</v>
      </c>
      <c r="B20" s="452">
        <v>2.58</v>
      </c>
      <c r="C20" s="452">
        <v>1.67</v>
      </c>
      <c r="D20" s="452">
        <v>3.05</v>
      </c>
    </row>
    <row r="21" spans="1:4" ht="20.100000000000001" customHeight="1"/>
  </sheetData>
  <mergeCells count="2">
    <mergeCell ref="B4:B5"/>
    <mergeCell ref="C4:D4"/>
  </mergeCells>
  <pageMargins left="0.86614173228346458" right="0.47244094488188981" top="0.74803149606299213" bottom="0.51181102362204722" header="0.43307086614173229" footer="0.23622047244094491"/>
  <pageSetup paperSize="9" firstPageNumber="93" orientation="portrait" r:id="rId1"/>
  <headerFooter alignWithMargins="0">
    <oddHeader>&amp;C&amp;13&amp;P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8" workbookViewId="0"/>
  </sheetViews>
  <sheetFormatPr defaultColWidth="8.88671875" defaultRowHeight="15"/>
  <cols>
    <col min="1" max="1" width="1.77734375" style="503" customWidth="1"/>
    <col min="2" max="2" width="29.44140625" style="503" customWidth="1"/>
    <col min="3" max="3" width="13.33203125" style="503" customWidth="1"/>
    <col min="4" max="6" width="8.33203125" style="503" customWidth="1"/>
    <col min="7" max="7" width="8.6640625" style="503" hidden="1" customWidth="1"/>
    <col min="8" max="8" width="8" style="503" hidden="1" customWidth="1"/>
    <col min="9" max="16384" width="8.88671875" style="503"/>
  </cols>
  <sheetData>
    <row r="1" spans="1:8" s="519" customFormat="1" ht="21.75" customHeight="1">
      <c r="A1" s="420" t="s">
        <v>769</v>
      </c>
      <c r="C1" s="420"/>
      <c r="D1" s="420"/>
      <c r="E1" s="420"/>
      <c r="F1" s="420"/>
      <c r="G1" s="420"/>
      <c r="H1" s="420"/>
    </row>
    <row r="2" spans="1:8" s="519" customFormat="1" ht="21.75" customHeight="1">
      <c r="A2" s="420"/>
      <c r="C2" s="420"/>
      <c r="D2" s="420"/>
      <c r="E2" s="420"/>
      <c r="F2" s="420"/>
      <c r="G2" s="420"/>
      <c r="H2" s="420"/>
    </row>
    <row r="3" spans="1:8">
      <c r="A3" s="518"/>
      <c r="B3" s="951"/>
      <c r="C3" s="951"/>
      <c r="D3" s="951"/>
      <c r="E3" s="951"/>
      <c r="F3" s="951"/>
      <c r="G3" s="362"/>
      <c r="H3" s="362"/>
    </row>
    <row r="4" spans="1:8" ht="19.5" customHeight="1">
      <c r="A4" s="517"/>
      <c r="B4" s="952"/>
      <c r="C4" s="516" t="s">
        <v>130</v>
      </c>
      <c r="D4" s="516" t="s">
        <v>314</v>
      </c>
      <c r="E4" s="516" t="s">
        <v>382</v>
      </c>
      <c r="F4" s="516" t="s">
        <v>177</v>
      </c>
      <c r="G4" s="516" t="s">
        <v>601</v>
      </c>
      <c r="H4" s="516" t="s">
        <v>600</v>
      </c>
    </row>
    <row r="5" spans="1:8" ht="19.5" customHeight="1">
      <c r="A5" s="514"/>
      <c r="B5" s="953"/>
      <c r="C5" s="515" t="s">
        <v>127</v>
      </c>
      <c r="D5" s="515" t="s">
        <v>618</v>
      </c>
      <c r="E5" s="515" t="s">
        <v>618</v>
      </c>
      <c r="F5" s="515" t="s">
        <v>618</v>
      </c>
      <c r="G5" s="515" t="s">
        <v>467</v>
      </c>
      <c r="H5" s="515" t="s">
        <v>467</v>
      </c>
    </row>
    <row r="6" spans="1:8" ht="19.5" customHeight="1">
      <c r="A6" s="514"/>
      <c r="B6" s="953"/>
      <c r="C6" s="512"/>
      <c r="D6" s="512"/>
      <c r="E6" s="512"/>
      <c r="F6" s="512"/>
      <c r="G6" s="512"/>
      <c r="H6" s="512"/>
    </row>
    <row r="7" spans="1:8" ht="20.100000000000001" customHeight="1">
      <c r="A7" s="509" t="s">
        <v>599</v>
      </c>
      <c r="B7" s="506"/>
      <c r="C7" s="954"/>
      <c r="D7" s="513"/>
      <c r="E7" s="513"/>
      <c r="F7" s="513"/>
      <c r="G7" s="512"/>
      <c r="H7" s="512"/>
    </row>
    <row r="8" spans="1:8" ht="20.100000000000001" customHeight="1">
      <c r="A8" s="506"/>
      <c r="B8" s="954" t="s">
        <v>598</v>
      </c>
      <c r="C8" s="955" t="s">
        <v>773</v>
      </c>
      <c r="D8" s="520"/>
      <c r="E8" s="520">
        <v>4.0860000000000003</v>
      </c>
      <c r="F8" s="520">
        <v>16.512</v>
      </c>
      <c r="G8" s="511">
        <v>6.7</v>
      </c>
      <c r="H8" s="511">
        <v>100.7</v>
      </c>
    </row>
    <row r="9" spans="1:8" ht="20.100000000000001" customHeight="1">
      <c r="A9" s="506"/>
      <c r="B9" s="954" t="s">
        <v>597</v>
      </c>
      <c r="C9" s="955" t="s">
        <v>773</v>
      </c>
      <c r="D9" s="520"/>
      <c r="E9" s="520">
        <v>16.891999999999999</v>
      </c>
      <c r="F9" s="520">
        <v>66.545000000000002</v>
      </c>
      <c r="G9" s="511">
        <v>27.7</v>
      </c>
      <c r="H9" s="511">
        <v>401.5</v>
      </c>
    </row>
    <row r="10" spans="1:8" ht="20.100000000000001" customHeight="1">
      <c r="A10" s="506"/>
      <c r="B10" s="954" t="s">
        <v>596</v>
      </c>
      <c r="C10" s="955" t="s">
        <v>595</v>
      </c>
      <c r="D10" s="521"/>
      <c r="E10" s="520">
        <v>500</v>
      </c>
      <c r="F10" s="956">
        <v>733.6</v>
      </c>
      <c r="G10" s="511">
        <v>0.5</v>
      </c>
      <c r="H10" s="511">
        <v>7.4</v>
      </c>
    </row>
    <row r="11" spans="1:8" ht="20.100000000000001" customHeight="1">
      <c r="A11" s="509" t="s">
        <v>594</v>
      </c>
      <c r="B11" s="506"/>
      <c r="C11" s="954"/>
      <c r="D11" s="957"/>
      <c r="E11" s="957"/>
      <c r="F11" s="522"/>
      <c r="G11" s="507"/>
      <c r="H11" s="507"/>
    </row>
    <row r="12" spans="1:8" ht="20.100000000000001" customHeight="1">
      <c r="A12" s="506"/>
      <c r="B12" s="954" t="s">
        <v>593</v>
      </c>
      <c r="C12" s="955" t="s">
        <v>574</v>
      </c>
      <c r="D12" s="957">
        <v>1135</v>
      </c>
      <c r="E12" s="957">
        <v>3174</v>
      </c>
      <c r="F12" s="522">
        <v>6790</v>
      </c>
      <c r="G12" s="507">
        <v>4243</v>
      </c>
      <c r="H12" s="507">
        <f t="shared" ref="H12:H17" si="0">D12+E12+G12</f>
        <v>8552</v>
      </c>
    </row>
    <row r="13" spans="1:8" ht="20.100000000000001" customHeight="1">
      <c r="A13" s="506"/>
      <c r="B13" s="958" t="s">
        <v>592</v>
      </c>
      <c r="C13" s="955" t="s">
        <v>89</v>
      </c>
      <c r="D13" s="957">
        <v>632</v>
      </c>
      <c r="E13" s="957">
        <v>1832</v>
      </c>
      <c r="F13" s="522">
        <v>3864</v>
      </c>
      <c r="G13" s="507">
        <v>2217</v>
      </c>
      <c r="H13" s="507">
        <f t="shared" si="0"/>
        <v>4681</v>
      </c>
    </row>
    <row r="14" spans="1:8" ht="20.100000000000001" customHeight="1">
      <c r="A14" s="506"/>
      <c r="B14" s="958" t="s">
        <v>591</v>
      </c>
      <c r="C14" s="955" t="s">
        <v>89</v>
      </c>
      <c r="D14" s="957">
        <v>503</v>
      </c>
      <c r="E14" s="957">
        <v>1342</v>
      </c>
      <c r="F14" s="522">
        <v>2926</v>
      </c>
      <c r="G14" s="507">
        <f>G12-G13</f>
        <v>2026</v>
      </c>
      <c r="H14" s="507">
        <f t="shared" si="0"/>
        <v>3871</v>
      </c>
    </row>
    <row r="15" spans="1:8" ht="20.100000000000001" customHeight="1">
      <c r="A15" s="506"/>
      <c r="B15" s="954" t="s">
        <v>573</v>
      </c>
      <c r="C15" s="955" t="s">
        <v>572</v>
      </c>
      <c r="D15" s="957">
        <v>489</v>
      </c>
      <c r="E15" s="957">
        <v>1517</v>
      </c>
      <c r="F15" s="522">
        <v>3242</v>
      </c>
      <c r="G15" s="507">
        <v>1909</v>
      </c>
      <c r="H15" s="507">
        <f t="shared" si="0"/>
        <v>3915</v>
      </c>
    </row>
    <row r="16" spans="1:8" ht="20.100000000000001" customHeight="1">
      <c r="A16" s="506"/>
      <c r="B16" s="954" t="s">
        <v>571</v>
      </c>
      <c r="C16" s="955" t="s">
        <v>89</v>
      </c>
      <c r="D16" s="957">
        <v>344</v>
      </c>
      <c r="E16" s="957">
        <v>887</v>
      </c>
      <c r="F16" s="522">
        <v>1931</v>
      </c>
      <c r="G16" s="507">
        <v>1205</v>
      </c>
      <c r="H16" s="507">
        <f t="shared" si="0"/>
        <v>2436</v>
      </c>
    </row>
    <row r="17" spans="1:8" ht="20.100000000000001" customHeight="1">
      <c r="A17" s="506"/>
      <c r="B17" s="954" t="s">
        <v>590</v>
      </c>
      <c r="C17" s="955" t="s">
        <v>89</v>
      </c>
      <c r="D17" s="957">
        <v>527</v>
      </c>
      <c r="E17" s="957">
        <v>1380</v>
      </c>
      <c r="F17" s="522">
        <v>3008</v>
      </c>
      <c r="G17" s="507">
        <v>2087</v>
      </c>
      <c r="H17" s="507">
        <f t="shared" si="0"/>
        <v>3994</v>
      </c>
    </row>
    <row r="18" spans="1:8" ht="20.100000000000001" customHeight="1">
      <c r="A18" s="509" t="s">
        <v>589</v>
      </c>
      <c r="B18" s="506"/>
      <c r="C18" s="955"/>
      <c r="D18" s="957"/>
      <c r="E18" s="957"/>
      <c r="F18" s="522"/>
      <c r="G18" s="507"/>
      <c r="H18" s="507"/>
    </row>
    <row r="19" spans="1:8" ht="20.100000000000001" customHeight="1">
      <c r="A19" s="506"/>
      <c r="B19" s="954" t="s">
        <v>588</v>
      </c>
      <c r="C19" s="955" t="s">
        <v>572</v>
      </c>
      <c r="D19" s="957">
        <v>16</v>
      </c>
      <c r="E19" s="957">
        <v>31</v>
      </c>
      <c r="F19" s="522">
        <v>40</v>
      </c>
      <c r="G19" s="507">
        <v>149</v>
      </c>
      <c r="H19" s="507">
        <f t="shared" ref="H19:H25" si="1">D19+E19+G19</f>
        <v>196</v>
      </c>
    </row>
    <row r="20" spans="1:8" ht="20.100000000000001" customHeight="1">
      <c r="A20" s="506"/>
      <c r="B20" s="954" t="s">
        <v>571</v>
      </c>
      <c r="C20" s="955" t="s">
        <v>89</v>
      </c>
      <c r="D20" s="957">
        <v>37</v>
      </c>
      <c r="E20" s="957">
        <v>115</v>
      </c>
      <c r="F20" s="522">
        <v>133</v>
      </c>
      <c r="G20" s="507">
        <v>82</v>
      </c>
      <c r="H20" s="507">
        <f t="shared" si="1"/>
        <v>234</v>
      </c>
    </row>
    <row r="21" spans="1:8" ht="20.100000000000001" customHeight="1">
      <c r="A21" s="506"/>
      <c r="B21" s="954" t="s">
        <v>587</v>
      </c>
      <c r="C21" s="955" t="s">
        <v>586</v>
      </c>
      <c r="D21" s="959">
        <v>17099</v>
      </c>
      <c r="E21" s="959">
        <v>78726.820000000007</v>
      </c>
      <c r="F21" s="521">
        <v>118077.65500000001</v>
      </c>
      <c r="G21" s="510">
        <v>132735.20000000001</v>
      </c>
      <c r="H21" s="510">
        <f t="shared" si="1"/>
        <v>228561.02000000002</v>
      </c>
    </row>
    <row r="22" spans="1:8" ht="20.100000000000001" customHeight="1">
      <c r="A22" s="506"/>
      <c r="B22" s="954" t="s">
        <v>585</v>
      </c>
      <c r="C22" s="955" t="s">
        <v>89</v>
      </c>
      <c r="D22" s="959">
        <v>9300</v>
      </c>
      <c r="E22" s="959">
        <v>28824.174999999999</v>
      </c>
      <c r="F22" s="521">
        <v>35791.625</v>
      </c>
      <c r="G22" s="510">
        <v>27672.98</v>
      </c>
      <c r="H22" s="510">
        <f t="shared" si="1"/>
        <v>65797.154999999999</v>
      </c>
    </row>
    <row r="23" spans="1:8" ht="20.100000000000001" customHeight="1">
      <c r="A23" s="506"/>
      <c r="B23" s="954" t="s">
        <v>584</v>
      </c>
      <c r="C23" s="955" t="s">
        <v>583</v>
      </c>
      <c r="D23" s="957">
        <v>561</v>
      </c>
      <c r="E23" s="957">
        <v>1143</v>
      </c>
      <c r="F23" s="522">
        <v>1167</v>
      </c>
      <c r="G23" s="507">
        <v>1497</v>
      </c>
      <c r="H23" s="507">
        <f t="shared" si="1"/>
        <v>3201</v>
      </c>
    </row>
    <row r="24" spans="1:8" ht="20.100000000000001" customHeight="1">
      <c r="A24" s="506"/>
      <c r="B24" s="954" t="s">
        <v>582</v>
      </c>
      <c r="C24" s="955" t="s">
        <v>89</v>
      </c>
      <c r="D24" s="957">
        <v>4049</v>
      </c>
      <c r="E24" s="957">
        <v>40910</v>
      </c>
      <c r="F24" s="522">
        <v>63995</v>
      </c>
      <c r="G24" s="507">
        <v>44782</v>
      </c>
      <c r="H24" s="507">
        <f t="shared" si="1"/>
        <v>89741</v>
      </c>
    </row>
    <row r="25" spans="1:8" ht="20.100000000000001" customHeight="1">
      <c r="A25" s="506"/>
      <c r="B25" s="954" t="s">
        <v>570</v>
      </c>
      <c r="C25" s="955" t="s">
        <v>378</v>
      </c>
      <c r="D25" s="959">
        <v>666.7</v>
      </c>
      <c r="E25" s="959">
        <v>3678</v>
      </c>
      <c r="F25" s="521">
        <v>4749</v>
      </c>
      <c r="G25" s="510">
        <v>7997.08</v>
      </c>
      <c r="H25" s="510">
        <f t="shared" si="1"/>
        <v>12341.779999999999</v>
      </c>
    </row>
    <row r="26" spans="1:8" ht="20.100000000000001" customHeight="1">
      <c r="A26" s="509" t="s">
        <v>581</v>
      </c>
      <c r="B26" s="506"/>
      <c r="C26" s="955"/>
      <c r="D26" s="957"/>
      <c r="E26" s="957"/>
      <c r="F26" s="522"/>
      <c r="G26" s="507"/>
      <c r="H26" s="507"/>
    </row>
    <row r="27" spans="1:8" ht="20.100000000000001" customHeight="1">
      <c r="A27" s="506"/>
      <c r="B27" s="954" t="s">
        <v>580</v>
      </c>
      <c r="C27" s="955" t="s">
        <v>574</v>
      </c>
      <c r="D27" s="957">
        <v>877</v>
      </c>
      <c r="E27" s="957">
        <v>2483</v>
      </c>
      <c r="F27" s="522">
        <v>5028</v>
      </c>
      <c r="G27" s="507">
        <v>3297</v>
      </c>
      <c r="H27" s="507">
        <f>D27+E27+G27</f>
        <v>6657</v>
      </c>
    </row>
    <row r="28" spans="1:8" ht="20.100000000000001" customHeight="1">
      <c r="A28" s="506"/>
      <c r="B28" s="954" t="s">
        <v>579</v>
      </c>
      <c r="C28" s="955" t="s">
        <v>89</v>
      </c>
      <c r="D28" s="957">
        <v>797</v>
      </c>
      <c r="E28" s="957">
        <v>2212</v>
      </c>
      <c r="F28" s="522">
        <v>4458</v>
      </c>
      <c r="G28" s="507">
        <v>3086</v>
      </c>
      <c r="H28" s="507">
        <f>D28+E28+G28</f>
        <v>6095</v>
      </c>
    </row>
    <row r="29" spans="1:8" ht="20.100000000000001" customHeight="1">
      <c r="A29" s="506"/>
      <c r="B29" s="954" t="s">
        <v>578</v>
      </c>
      <c r="C29" s="955" t="s">
        <v>577</v>
      </c>
      <c r="D29" s="960">
        <v>11.8</v>
      </c>
      <c r="E29" s="957">
        <v>31.3</v>
      </c>
      <c r="F29" s="520">
        <v>89.75</v>
      </c>
      <c r="G29" s="510">
        <v>63078.5</v>
      </c>
      <c r="H29" s="510">
        <f>D29+E29+G29</f>
        <v>63121.599999999999</v>
      </c>
    </row>
    <row r="30" spans="1:8" ht="20.100000000000001" customHeight="1">
      <c r="A30" s="509" t="s">
        <v>576</v>
      </c>
      <c r="B30" s="506"/>
      <c r="C30" s="955"/>
      <c r="D30" s="957"/>
      <c r="E30" s="957"/>
      <c r="F30" s="522"/>
      <c r="G30" s="507"/>
      <c r="H30" s="507"/>
    </row>
    <row r="31" spans="1:8" ht="20.100000000000001" customHeight="1">
      <c r="A31" s="506"/>
      <c r="B31" s="954" t="s">
        <v>575</v>
      </c>
      <c r="C31" s="955" t="s">
        <v>574</v>
      </c>
      <c r="D31" s="959">
        <v>238</v>
      </c>
      <c r="E31" s="957">
        <v>707</v>
      </c>
      <c r="F31" s="522">
        <v>1509</v>
      </c>
      <c r="G31" s="508">
        <v>917</v>
      </c>
      <c r="H31" s="507">
        <f>D31+E31+G31</f>
        <v>1862</v>
      </c>
    </row>
    <row r="32" spans="1:8" ht="20.100000000000001" customHeight="1">
      <c r="A32" s="506"/>
      <c r="B32" s="954" t="s">
        <v>573</v>
      </c>
      <c r="C32" s="955" t="s">
        <v>572</v>
      </c>
      <c r="D32" s="959">
        <v>5</v>
      </c>
      <c r="E32" s="957">
        <v>21</v>
      </c>
      <c r="F32" s="522">
        <v>48</v>
      </c>
      <c r="G32" s="508">
        <v>15</v>
      </c>
      <c r="H32" s="507">
        <f>D32+E32+G32</f>
        <v>41</v>
      </c>
    </row>
    <row r="33" spans="1:8" ht="20.100000000000001" customHeight="1">
      <c r="A33" s="506"/>
      <c r="B33" s="954" t="s">
        <v>571</v>
      </c>
      <c r="C33" s="955" t="s">
        <v>89</v>
      </c>
      <c r="D33" s="959">
        <v>17</v>
      </c>
      <c r="E33" s="957">
        <v>49</v>
      </c>
      <c r="F33" s="522">
        <v>111</v>
      </c>
      <c r="G33" s="508">
        <v>55</v>
      </c>
      <c r="H33" s="507">
        <f>D33+E33+G33</f>
        <v>121</v>
      </c>
    </row>
    <row r="34" spans="1:8" ht="20.100000000000001" customHeight="1">
      <c r="A34" s="506"/>
      <c r="B34" s="954" t="s">
        <v>570</v>
      </c>
      <c r="C34" s="955" t="s">
        <v>378</v>
      </c>
      <c r="D34" s="960">
        <v>34.299999999999997</v>
      </c>
      <c r="E34" s="960">
        <v>134.63999999999999</v>
      </c>
      <c r="F34" s="520">
        <v>336.64877799999999</v>
      </c>
      <c r="G34" s="505">
        <v>288.55</v>
      </c>
      <c r="H34" s="504">
        <f>D34+E34+G34</f>
        <v>457.49</v>
      </c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/>
  </sheetViews>
  <sheetFormatPr defaultColWidth="10.33203125" defaultRowHeight="12"/>
  <cols>
    <col min="1" max="1" width="23.21875" style="232" customWidth="1"/>
    <col min="2" max="2" width="7.77734375" style="232" customWidth="1"/>
    <col min="3" max="3" width="7.33203125" style="232" customWidth="1"/>
    <col min="4" max="4" width="7.77734375" style="232" customWidth="1"/>
    <col min="5" max="5" width="0.6640625" style="232" customWidth="1"/>
    <col min="6" max="8" width="7.77734375" style="232" customWidth="1"/>
    <col min="9" max="16384" width="10.33203125" style="232"/>
  </cols>
  <sheetData>
    <row r="1" spans="1:12" ht="20.100000000000001" customHeight="1">
      <c r="A1" s="14" t="s">
        <v>736</v>
      </c>
      <c r="B1" s="557"/>
      <c r="C1" s="557"/>
      <c r="D1" s="557"/>
      <c r="E1" s="557"/>
      <c r="F1" s="557"/>
      <c r="G1" s="557"/>
      <c r="H1" s="557"/>
    </row>
    <row r="2" spans="1:12" ht="20.100000000000001" customHeight="1">
      <c r="A2" s="14" t="s">
        <v>399</v>
      </c>
      <c r="B2" s="557"/>
      <c r="C2" s="557"/>
      <c r="D2" s="557"/>
      <c r="E2" s="557"/>
      <c r="F2" s="557"/>
      <c r="G2" s="557"/>
      <c r="H2" s="557"/>
    </row>
    <row r="3" spans="1:12" ht="18" customHeight="1">
      <c r="A3" s="558"/>
      <c r="B3" s="557"/>
      <c r="C3" s="557"/>
      <c r="D3" s="557"/>
      <c r="E3" s="557"/>
      <c r="F3" s="557"/>
      <c r="G3" s="557"/>
      <c r="H3" s="557"/>
    </row>
    <row r="4" spans="1:12" ht="18" customHeight="1">
      <c r="A4" s="559"/>
      <c r="B4" s="975" t="s">
        <v>776</v>
      </c>
      <c r="C4" s="976"/>
      <c r="D4" s="976"/>
      <c r="E4" s="526"/>
      <c r="F4" s="975" t="s">
        <v>604</v>
      </c>
      <c r="G4" s="976"/>
      <c r="H4" s="976"/>
    </row>
    <row r="5" spans="1:12" ht="18" customHeight="1">
      <c r="A5" s="237"/>
      <c r="B5" s="973" t="s">
        <v>618</v>
      </c>
      <c r="C5" s="974"/>
      <c r="D5" s="974"/>
      <c r="E5" s="527"/>
      <c r="F5" s="973" t="s">
        <v>606</v>
      </c>
      <c r="G5" s="974"/>
      <c r="H5" s="974"/>
    </row>
    <row r="6" spans="1:12" ht="18" customHeight="1">
      <c r="A6" s="237"/>
      <c r="B6" s="238" t="s">
        <v>400</v>
      </c>
      <c r="C6" s="238" t="s">
        <v>401</v>
      </c>
      <c r="D6" s="238" t="s">
        <v>402</v>
      </c>
      <c r="E6" s="238"/>
      <c r="F6" s="971" t="s">
        <v>607</v>
      </c>
      <c r="G6" s="971" t="s">
        <v>608</v>
      </c>
      <c r="H6" s="971" t="s">
        <v>609</v>
      </c>
    </row>
    <row r="7" spans="1:12" ht="18" customHeight="1">
      <c r="A7" s="237"/>
      <c r="B7" s="236" t="s">
        <v>403</v>
      </c>
      <c r="C7" s="236" t="s">
        <v>404</v>
      </c>
      <c r="D7" s="236" t="s">
        <v>405</v>
      </c>
      <c r="E7" s="236"/>
      <c r="F7" s="972"/>
      <c r="G7" s="972"/>
      <c r="H7" s="972"/>
    </row>
    <row r="8" spans="1:12" ht="12.75" customHeight="1">
      <c r="A8" s="560"/>
      <c r="B8" s="561"/>
      <c r="C8" s="557"/>
      <c r="D8" s="561"/>
      <c r="E8" s="561"/>
      <c r="F8" s="557"/>
      <c r="G8" s="557"/>
      <c r="H8" s="557"/>
      <c r="I8" s="233"/>
      <c r="J8" s="233"/>
    </row>
    <row r="9" spans="1:12" ht="18.600000000000001" customHeight="1">
      <c r="A9" s="15" t="s">
        <v>406</v>
      </c>
      <c r="B9" s="144">
        <v>3024.1</v>
      </c>
      <c r="C9" s="144">
        <v>65.809993055785185</v>
      </c>
      <c r="D9" s="152">
        <v>19901.599999999999</v>
      </c>
      <c r="E9" s="562"/>
      <c r="F9" s="144">
        <v>96.795979770821333</v>
      </c>
      <c r="G9" s="144">
        <v>100.44141685631855</v>
      </c>
      <c r="H9" s="144">
        <v>97.223253541768443</v>
      </c>
      <c r="I9" s="233"/>
      <c r="J9" s="233"/>
    </row>
    <row r="10" spans="1:12" s="234" customFormat="1" ht="18.600000000000001" customHeight="1">
      <c r="A10" s="159" t="s">
        <v>407</v>
      </c>
      <c r="B10" s="144">
        <v>499</v>
      </c>
      <c r="C10" s="144">
        <v>65.601202404809612</v>
      </c>
      <c r="D10" s="152">
        <v>3273.4999999999995</v>
      </c>
      <c r="E10" s="563"/>
      <c r="F10" s="144">
        <v>96.893203883495133</v>
      </c>
      <c r="G10" s="144">
        <v>100.38812396290768</v>
      </c>
      <c r="H10" s="144">
        <v>97.269269626195964</v>
      </c>
      <c r="I10" s="233"/>
      <c r="J10" s="233"/>
      <c r="K10" s="233"/>
      <c r="L10" s="233"/>
    </row>
    <row r="11" spans="1:12" s="234" customFormat="1" ht="18.600000000000001" customHeight="1">
      <c r="A11" s="564" t="s">
        <v>17</v>
      </c>
      <c r="B11" s="565">
        <v>86.9</v>
      </c>
      <c r="C11" s="565">
        <v>60.011507479861905</v>
      </c>
      <c r="D11" s="566">
        <v>521.5</v>
      </c>
      <c r="E11" s="563"/>
      <c r="F11" s="565">
        <v>95.916114790286983</v>
      </c>
      <c r="G11" s="565">
        <v>102.08491508966368</v>
      </c>
      <c r="H11" s="565">
        <v>97.91588434096883</v>
      </c>
      <c r="I11" s="233"/>
      <c r="J11" s="233"/>
    </row>
    <row r="12" spans="1:12" ht="18.600000000000001" customHeight="1">
      <c r="A12" s="564" t="s">
        <v>18</v>
      </c>
      <c r="B12" s="565">
        <v>29.9</v>
      </c>
      <c r="C12" s="565">
        <v>62.408026755852845</v>
      </c>
      <c r="D12" s="566">
        <v>186.6</v>
      </c>
      <c r="E12" s="562"/>
      <c r="F12" s="565">
        <v>99.006622516556291</v>
      </c>
      <c r="G12" s="565">
        <v>100.30454539791143</v>
      </c>
      <c r="H12" s="565">
        <v>99.308142629058011</v>
      </c>
      <c r="I12" s="233"/>
      <c r="J12" s="233"/>
    </row>
    <row r="13" spans="1:12" ht="18.600000000000001" customHeight="1">
      <c r="A13" s="564" t="s">
        <v>19</v>
      </c>
      <c r="B13" s="565">
        <v>31.9</v>
      </c>
      <c r="C13" s="565">
        <v>65.23510971786834</v>
      </c>
      <c r="D13" s="566">
        <v>208.1</v>
      </c>
      <c r="E13" s="562"/>
      <c r="F13" s="565">
        <v>96.374622356495465</v>
      </c>
      <c r="G13" s="565">
        <v>103.06835950651276</v>
      </c>
      <c r="H13" s="565">
        <v>99.33174224343675</v>
      </c>
      <c r="I13" s="233"/>
      <c r="J13" s="233"/>
    </row>
    <row r="14" spans="1:12" ht="18.600000000000001" customHeight="1">
      <c r="A14" s="564" t="s">
        <v>20</v>
      </c>
      <c r="B14" s="565">
        <v>15.8</v>
      </c>
      <c r="C14" s="565">
        <v>55.569620253164551</v>
      </c>
      <c r="D14" s="566">
        <v>87.8</v>
      </c>
      <c r="E14" s="562"/>
      <c r="F14" s="565">
        <v>99.371069182389931</v>
      </c>
      <c r="G14" s="565">
        <v>99.61183337376734</v>
      </c>
      <c r="H14" s="565">
        <v>98.985343855693344</v>
      </c>
      <c r="I14" s="233"/>
      <c r="J14" s="233"/>
    </row>
    <row r="15" spans="1:12" ht="18.600000000000001" customHeight="1">
      <c r="A15" s="564" t="s">
        <v>408</v>
      </c>
      <c r="B15" s="565">
        <v>56.6</v>
      </c>
      <c r="C15" s="565">
        <v>63.003533568904601</v>
      </c>
      <c r="D15" s="566">
        <v>356.6</v>
      </c>
      <c r="E15" s="562"/>
      <c r="F15" s="565">
        <v>97.923875432525961</v>
      </c>
      <c r="G15" s="565">
        <v>100.48576821972091</v>
      </c>
      <c r="H15" s="565">
        <v>98.399558498896255</v>
      </c>
      <c r="I15" s="233"/>
      <c r="J15" s="233"/>
    </row>
    <row r="16" spans="1:12" ht="18.600000000000001" customHeight="1">
      <c r="A16" s="564" t="s">
        <v>21</v>
      </c>
      <c r="B16" s="565">
        <v>29</v>
      </c>
      <c r="C16" s="565">
        <v>69.65517241379311</v>
      </c>
      <c r="D16" s="566">
        <v>202</v>
      </c>
      <c r="E16" s="562"/>
      <c r="F16" s="565">
        <v>88.957055214723923</v>
      </c>
      <c r="G16" s="565">
        <v>99.989371232481545</v>
      </c>
      <c r="H16" s="565">
        <v>88.947600176133861</v>
      </c>
      <c r="I16" s="233"/>
      <c r="J16" s="233"/>
    </row>
    <row r="17" spans="1:12" ht="18.600000000000001" customHeight="1">
      <c r="A17" s="564" t="s">
        <v>409</v>
      </c>
      <c r="B17" s="565">
        <v>29.7</v>
      </c>
      <c r="C17" s="565">
        <v>67.508417508417509</v>
      </c>
      <c r="D17" s="566">
        <v>200.5</v>
      </c>
      <c r="E17" s="562"/>
      <c r="F17" s="565">
        <v>92.8125</v>
      </c>
      <c r="G17" s="145">
        <v>99.966189739442868</v>
      </c>
      <c r="H17" s="145">
        <v>92.781119851920408</v>
      </c>
      <c r="I17" s="233"/>
      <c r="J17" s="233"/>
    </row>
    <row r="18" spans="1:12" ht="18.600000000000001" customHeight="1">
      <c r="A18" s="564" t="s">
        <v>22</v>
      </c>
      <c r="B18" s="565">
        <v>76.3</v>
      </c>
      <c r="C18" s="565">
        <v>70.550458715596321</v>
      </c>
      <c r="D18" s="566">
        <v>538.29999999999995</v>
      </c>
      <c r="E18" s="562"/>
      <c r="F18" s="565">
        <v>98.324742268041248</v>
      </c>
      <c r="G18" s="145">
        <v>98.96449017227539</v>
      </c>
      <c r="H18" s="145">
        <v>97.306579898770778</v>
      </c>
      <c r="I18" s="233"/>
      <c r="J18" s="233"/>
    </row>
    <row r="19" spans="1:12" ht="18.600000000000001" customHeight="1">
      <c r="A19" s="564" t="s">
        <v>23</v>
      </c>
      <c r="B19" s="565">
        <v>30.2</v>
      </c>
      <c r="C19" s="565">
        <v>66.622516556291387</v>
      </c>
      <c r="D19" s="566">
        <v>201.2</v>
      </c>
      <c r="E19" s="562"/>
      <c r="F19" s="565">
        <v>97.106109324758833</v>
      </c>
      <c r="G19" s="145">
        <v>100.19150217121191</v>
      </c>
      <c r="H19" s="145">
        <v>97.292069632495142</v>
      </c>
      <c r="I19" s="233"/>
      <c r="J19" s="233"/>
    </row>
    <row r="20" spans="1:12" ht="18.600000000000001" customHeight="1">
      <c r="A20" s="564" t="s">
        <v>24</v>
      </c>
      <c r="B20" s="565">
        <v>72.5</v>
      </c>
      <c r="C20" s="565">
        <v>69.42068965517241</v>
      </c>
      <c r="D20" s="566">
        <v>503.3</v>
      </c>
      <c r="E20" s="562"/>
      <c r="F20" s="565">
        <v>98.639455782312922</v>
      </c>
      <c r="G20" s="145">
        <v>100.08671419488371</v>
      </c>
      <c r="H20" s="145">
        <v>98.724990192232241</v>
      </c>
      <c r="I20" s="233"/>
      <c r="J20" s="233"/>
    </row>
    <row r="21" spans="1:12" ht="18.600000000000001" customHeight="1">
      <c r="A21" s="564" t="s">
        <v>410</v>
      </c>
      <c r="B21" s="565">
        <v>40.200000000000003</v>
      </c>
      <c r="C21" s="565">
        <v>66.567164179104481</v>
      </c>
      <c r="D21" s="566">
        <v>267.60000000000002</v>
      </c>
      <c r="E21" s="562"/>
      <c r="F21" s="565">
        <v>99.01477832512316</v>
      </c>
      <c r="G21" s="145">
        <v>99.617650780377517</v>
      </c>
      <c r="H21" s="145">
        <v>98.636196092886109</v>
      </c>
      <c r="I21" s="233"/>
      <c r="J21" s="233"/>
    </row>
    <row r="22" spans="1:12" ht="18.600000000000001" customHeight="1">
      <c r="A22" s="16" t="s">
        <v>411</v>
      </c>
      <c r="B22" s="567">
        <v>246.6</v>
      </c>
      <c r="C22" s="567">
        <v>57.433090024330909</v>
      </c>
      <c r="D22" s="568">
        <v>1416.3000000000002</v>
      </c>
      <c r="E22" s="563"/>
      <c r="F22" s="567">
        <v>99.636363636363626</v>
      </c>
      <c r="G22" s="146">
        <v>99.354789830306174</v>
      </c>
      <c r="H22" s="144">
        <v>98.993499685468677</v>
      </c>
      <c r="I22" s="235"/>
      <c r="J22" s="235"/>
      <c r="K22" s="233"/>
      <c r="L22" s="233"/>
    </row>
    <row r="23" spans="1:12" s="234" customFormat="1" ht="18.600000000000001" customHeight="1">
      <c r="A23" s="564" t="s">
        <v>412</v>
      </c>
      <c r="B23" s="565">
        <v>9.1999999999999993</v>
      </c>
      <c r="C23" s="565">
        <v>57.826086956521749</v>
      </c>
      <c r="D23" s="566">
        <v>53.2</v>
      </c>
      <c r="E23" s="562"/>
      <c r="F23" s="565">
        <v>98.924731182795682</v>
      </c>
      <c r="G23" s="145">
        <v>100.89729994289914</v>
      </c>
      <c r="H23" s="145">
        <v>99.812382739212012</v>
      </c>
      <c r="I23" s="233"/>
      <c r="J23" s="233"/>
    </row>
    <row r="24" spans="1:12" ht="18.600000000000001" customHeight="1">
      <c r="A24" s="564" t="s">
        <v>413</v>
      </c>
      <c r="B24" s="565">
        <v>3.6</v>
      </c>
      <c r="C24" s="565">
        <v>51.666666666666671</v>
      </c>
      <c r="D24" s="566">
        <v>18.600000000000001</v>
      </c>
      <c r="E24" s="562"/>
      <c r="F24" s="565">
        <v>100</v>
      </c>
      <c r="G24" s="145">
        <v>101.63934426229511</v>
      </c>
      <c r="H24" s="145">
        <v>101.63934426229508</v>
      </c>
      <c r="I24" s="233"/>
      <c r="J24" s="233"/>
    </row>
    <row r="25" spans="1:12" ht="18.600000000000001" customHeight="1">
      <c r="A25" s="564" t="s">
        <v>414</v>
      </c>
      <c r="B25" s="565">
        <v>8.6999999999999993</v>
      </c>
      <c r="C25" s="565">
        <v>56.09195402298851</v>
      </c>
      <c r="D25" s="566">
        <v>48.8</v>
      </c>
      <c r="E25" s="562"/>
      <c r="F25" s="565">
        <v>98.863636363636346</v>
      </c>
      <c r="G25" s="145">
        <v>101.77509183552556</v>
      </c>
      <c r="H25" s="145">
        <v>100.61855670103093</v>
      </c>
      <c r="I25" s="233"/>
      <c r="J25" s="233"/>
    </row>
    <row r="26" spans="1:12" ht="18.600000000000001" customHeight="1">
      <c r="A26" s="564" t="s">
        <v>415</v>
      </c>
      <c r="B26" s="565">
        <v>19.3</v>
      </c>
      <c r="C26" s="565">
        <v>60.103626943005182</v>
      </c>
      <c r="D26" s="566">
        <v>116</v>
      </c>
      <c r="E26" s="562"/>
      <c r="F26" s="565">
        <v>100.52083333333334</v>
      </c>
      <c r="G26" s="145">
        <v>99.912522710450162</v>
      </c>
      <c r="H26" s="145">
        <v>100.43290043290042</v>
      </c>
      <c r="I26" s="233"/>
      <c r="J26" s="233"/>
    </row>
    <row r="27" spans="1:12" ht="18.600000000000001" customHeight="1">
      <c r="A27" s="564" t="s">
        <v>25</v>
      </c>
      <c r="B27" s="565">
        <v>10.1</v>
      </c>
      <c r="C27" s="565">
        <v>59.306930693069305</v>
      </c>
      <c r="D27" s="566">
        <v>59.9</v>
      </c>
      <c r="E27" s="562"/>
      <c r="F27" s="565">
        <v>99.019607843137265</v>
      </c>
      <c r="G27" s="145">
        <v>98.36271432021249</v>
      </c>
      <c r="H27" s="145">
        <v>97.398373983739845</v>
      </c>
      <c r="I27" s="233"/>
      <c r="J27" s="233"/>
    </row>
    <row r="28" spans="1:12" ht="18.600000000000001" customHeight="1">
      <c r="A28" s="564" t="s">
        <v>416</v>
      </c>
      <c r="B28" s="565">
        <v>19.7</v>
      </c>
      <c r="C28" s="565">
        <v>55.482233502538072</v>
      </c>
      <c r="D28" s="566">
        <v>109.3</v>
      </c>
      <c r="E28" s="562"/>
      <c r="F28" s="565">
        <v>100.51020408163265</v>
      </c>
      <c r="G28" s="145">
        <v>100.41105970911784</v>
      </c>
      <c r="H28" s="145">
        <v>100.92336103416434</v>
      </c>
      <c r="I28" s="233"/>
      <c r="J28" s="233"/>
    </row>
    <row r="29" spans="1:12" ht="18.600000000000001" customHeight="1">
      <c r="A29" s="564" t="s">
        <v>417</v>
      </c>
      <c r="B29" s="565">
        <v>29.9</v>
      </c>
      <c r="C29" s="565">
        <v>56.020066889632112</v>
      </c>
      <c r="D29" s="566">
        <v>167.5</v>
      </c>
      <c r="E29" s="562"/>
      <c r="F29" s="565">
        <v>100</v>
      </c>
      <c r="G29" s="145">
        <v>99.702380952380949</v>
      </c>
      <c r="H29" s="145">
        <v>99.702380952380949</v>
      </c>
      <c r="I29" s="233"/>
      <c r="J29" s="233"/>
    </row>
    <row r="30" spans="1:12" ht="18.600000000000001" customHeight="1">
      <c r="A30" s="564" t="s">
        <v>418</v>
      </c>
      <c r="B30" s="565">
        <v>15.5</v>
      </c>
      <c r="C30" s="565">
        <v>51.41935483870968</v>
      </c>
      <c r="D30" s="566">
        <v>79.7</v>
      </c>
      <c r="E30" s="562"/>
      <c r="F30" s="565">
        <v>100.64935064935065</v>
      </c>
      <c r="G30" s="145">
        <v>99.855998047431143</v>
      </c>
      <c r="H30" s="145">
        <v>100.50441361916774</v>
      </c>
      <c r="I30" s="233"/>
      <c r="J30" s="233"/>
    </row>
    <row r="31" spans="1:12" ht="18.600000000000001" customHeight="1">
      <c r="A31" s="564" t="s">
        <v>26</v>
      </c>
      <c r="B31" s="565">
        <v>49.1</v>
      </c>
      <c r="C31" s="565">
        <v>59.816700610997955</v>
      </c>
      <c r="D31" s="566">
        <v>293.7</v>
      </c>
      <c r="E31" s="562"/>
      <c r="F31" s="565">
        <v>98.396793587174358</v>
      </c>
      <c r="G31" s="145">
        <v>98.672838363266052</v>
      </c>
      <c r="H31" s="145">
        <v>97.090909090909079</v>
      </c>
      <c r="I31" s="233"/>
      <c r="J31" s="233"/>
    </row>
    <row r="32" spans="1:12" ht="18.600000000000001" customHeight="1">
      <c r="A32" s="564" t="s">
        <v>27</v>
      </c>
      <c r="B32" s="565">
        <v>36.299999999999997</v>
      </c>
      <c r="C32" s="565">
        <v>59.614325068870528</v>
      </c>
      <c r="D32" s="566">
        <v>216.4</v>
      </c>
      <c r="E32" s="562"/>
      <c r="F32" s="565">
        <v>99.452054794520535</v>
      </c>
      <c r="G32" s="150">
        <v>100.59745099462664</v>
      </c>
      <c r="H32" s="145">
        <v>100.04623208506705</v>
      </c>
      <c r="I32" s="233"/>
      <c r="J32" s="233"/>
    </row>
    <row r="33" spans="1:12" ht="18.600000000000001" customHeight="1">
      <c r="A33" s="564" t="s">
        <v>419</v>
      </c>
      <c r="B33" s="565">
        <v>9.6</v>
      </c>
      <c r="C33" s="565">
        <v>54.166666666666671</v>
      </c>
      <c r="D33" s="566">
        <v>52</v>
      </c>
      <c r="E33" s="562"/>
      <c r="F33" s="565">
        <v>98.969072164948457</v>
      </c>
      <c r="G33" s="147">
        <v>92.17836257309942</v>
      </c>
      <c r="H33" s="565">
        <v>91.228070175438589</v>
      </c>
      <c r="I33" s="233"/>
      <c r="J33" s="233"/>
    </row>
    <row r="34" spans="1:12" ht="18.600000000000001" customHeight="1">
      <c r="A34" s="564" t="s">
        <v>420</v>
      </c>
      <c r="B34" s="148">
        <v>6.8</v>
      </c>
      <c r="C34" s="149">
        <v>52.058823529411768</v>
      </c>
      <c r="D34" s="566">
        <v>35.4</v>
      </c>
      <c r="E34" s="562"/>
      <c r="F34" s="565">
        <v>100</v>
      </c>
      <c r="G34" s="145">
        <v>96.195652173913047</v>
      </c>
      <c r="H34" s="145">
        <v>96.195652173913047</v>
      </c>
      <c r="I34" s="233"/>
      <c r="J34" s="233"/>
    </row>
    <row r="35" spans="1:12" ht="18.600000000000001" customHeight="1">
      <c r="A35" s="564" t="s">
        <v>421</v>
      </c>
      <c r="B35" s="148">
        <v>12.5</v>
      </c>
      <c r="C35" s="149">
        <v>58.8</v>
      </c>
      <c r="D35" s="153">
        <v>73.5</v>
      </c>
      <c r="E35" s="562"/>
      <c r="F35" s="148">
        <v>100.80645161290323</v>
      </c>
      <c r="G35" s="145">
        <v>100.84647302904564</v>
      </c>
      <c r="H35" s="145">
        <v>101.65975103734439</v>
      </c>
      <c r="I35" s="233"/>
      <c r="J35" s="233"/>
    </row>
    <row r="36" spans="1:12" ht="18.600000000000001" customHeight="1">
      <c r="A36" s="564" t="s">
        <v>422</v>
      </c>
      <c r="B36" s="565">
        <v>16.3</v>
      </c>
      <c r="C36" s="565">
        <v>56.625766871165638</v>
      </c>
      <c r="D36" s="153">
        <v>92.3</v>
      </c>
      <c r="E36" s="562"/>
      <c r="F36" s="148">
        <v>100.61728395061729</v>
      </c>
      <c r="G36" s="145">
        <v>98.532483707076608</v>
      </c>
      <c r="H36" s="150">
        <v>99.140708915144998</v>
      </c>
      <c r="I36" s="233"/>
      <c r="J36" s="233"/>
    </row>
    <row r="37" spans="1:12" ht="18.600000000000001" customHeight="1">
      <c r="A37" s="17" t="s">
        <v>423</v>
      </c>
      <c r="B37" s="579"/>
      <c r="I37" s="235"/>
      <c r="J37" s="235"/>
      <c r="K37" s="233"/>
      <c r="L37" s="233"/>
    </row>
    <row r="38" spans="1:12" s="234" customFormat="1" ht="18.600000000000001" customHeight="1">
      <c r="A38" s="17" t="s">
        <v>424</v>
      </c>
      <c r="B38" s="567">
        <v>563.29999999999995</v>
      </c>
      <c r="C38" s="567">
        <v>894.60631757565989</v>
      </c>
      <c r="D38" s="568">
        <v>3586.0999999999995</v>
      </c>
      <c r="E38" s="563"/>
      <c r="F38" s="567">
        <v>1320.4274515313527</v>
      </c>
      <c r="G38" s="151">
        <v>1406.5842377520262</v>
      </c>
      <c r="H38" s="151">
        <v>1325.3141497497863</v>
      </c>
      <c r="I38" s="233"/>
      <c r="J38" s="233"/>
    </row>
    <row r="39" spans="1:12" s="234" customFormat="1" ht="18.600000000000001" customHeight="1">
      <c r="A39" s="564" t="s">
        <v>28</v>
      </c>
      <c r="B39" s="565">
        <v>116.2</v>
      </c>
      <c r="C39" s="565">
        <v>64.130808950086063</v>
      </c>
      <c r="D39" s="566">
        <v>745.2</v>
      </c>
      <c r="E39" s="562"/>
      <c r="F39" s="565">
        <v>98.30795262267344</v>
      </c>
      <c r="G39" s="145">
        <v>98.189917330313122</v>
      </c>
      <c r="H39" s="565">
        <v>96.528497409326434</v>
      </c>
      <c r="I39" s="233"/>
      <c r="J39" s="233"/>
    </row>
    <row r="40" spans="1:12" ht="18.600000000000001" customHeight="1">
      <c r="A40" s="564" t="s">
        <v>29</v>
      </c>
      <c r="B40" s="565">
        <v>92.3</v>
      </c>
      <c r="C40" s="565">
        <v>66.457204767063928</v>
      </c>
      <c r="D40" s="566">
        <v>613.4</v>
      </c>
      <c r="E40" s="562"/>
      <c r="F40" s="565">
        <v>99.891774891774887</v>
      </c>
      <c r="G40" s="145">
        <v>100.43581485895825</v>
      </c>
      <c r="H40" s="565">
        <v>100.32711808963035</v>
      </c>
      <c r="I40" s="233"/>
      <c r="J40" s="233"/>
    </row>
    <row r="41" spans="1:12" ht="18.600000000000001" customHeight="1">
      <c r="A41" s="564" t="s">
        <v>30</v>
      </c>
      <c r="B41" s="565">
        <v>59.3</v>
      </c>
      <c r="C41" s="565">
        <v>55.666104553119737</v>
      </c>
      <c r="D41" s="566">
        <v>330.1</v>
      </c>
      <c r="E41" s="562"/>
      <c r="F41" s="565">
        <v>99.663865546218474</v>
      </c>
      <c r="G41" s="565">
        <v>100.00402237048986</v>
      </c>
      <c r="H41" s="565">
        <v>99.667874396135275</v>
      </c>
      <c r="I41" s="233"/>
      <c r="J41" s="233"/>
    </row>
    <row r="42" spans="1:12" ht="18.600000000000001" customHeight="1">
      <c r="A42" s="564" t="s">
        <v>425</v>
      </c>
      <c r="B42" s="565">
        <v>29.6</v>
      </c>
      <c r="C42" s="565">
        <v>61.790540540540547</v>
      </c>
      <c r="D42" s="566">
        <v>182.9</v>
      </c>
      <c r="E42" s="562"/>
      <c r="F42" s="565">
        <v>100</v>
      </c>
      <c r="G42" s="569">
        <v>98.918334234721499</v>
      </c>
      <c r="H42" s="565">
        <v>98.91833423472147</v>
      </c>
      <c r="I42" s="233"/>
      <c r="J42" s="233"/>
    </row>
    <row r="43" spans="1:12" ht="18.600000000000001" customHeight="1">
      <c r="A43" s="564" t="s">
        <v>426</v>
      </c>
      <c r="B43" s="565">
        <v>26.1</v>
      </c>
      <c r="C43" s="565">
        <v>58.659003831417621</v>
      </c>
      <c r="D43" s="566">
        <v>153.1</v>
      </c>
      <c r="E43" s="562"/>
      <c r="F43" s="565">
        <v>100.38461538461539</v>
      </c>
      <c r="G43" s="570">
        <v>100.27180142122671</v>
      </c>
      <c r="H43" s="570">
        <v>100.65746219592373</v>
      </c>
      <c r="I43" s="233"/>
      <c r="J43" s="233"/>
    </row>
    <row r="44" spans="1:12" ht="18.600000000000001" customHeight="1">
      <c r="A44" s="564" t="s">
        <v>427</v>
      </c>
      <c r="B44" s="565">
        <v>28.7</v>
      </c>
      <c r="C44" s="565">
        <v>59.651567944250871</v>
      </c>
      <c r="D44" s="566">
        <v>171.2</v>
      </c>
      <c r="E44" s="565"/>
      <c r="F44" s="565">
        <v>99.307958477508649</v>
      </c>
      <c r="G44" s="565">
        <v>95.350127963985059</v>
      </c>
      <c r="H44" s="565">
        <v>94.69026548672565</v>
      </c>
      <c r="I44" s="233"/>
      <c r="J44" s="233"/>
    </row>
    <row r="45" spans="1:12" ht="18.600000000000001" customHeight="1">
      <c r="A45" s="14" t="s">
        <v>772</v>
      </c>
      <c r="B45" s="557"/>
      <c r="C45" s="557"/>
      <c r="D45" s="557"/>
      <c r="E45" s="557"/>
      <c r="F45" s="557"/>
      <c r="G45" s="557"/>
      <c r="H45" s="557"/>
      <c r="I45" s="233"/>
      <c r="J45" s="233"/>
    </row>
    <row r="46" spans="1:12" ht="18.600000000000001" customHeight="1">
      <c r="A46" s="14" t="s">
        <v>399</v>
      </c>
      <c r="B46" s="557"/>
      <c r="C46" s="557"/>
      <c r="D46" s="557"/>
      <c r="E46" s="557"/>
      <c r="F46" s="557"/>
      <c r="G46" s="557"/>
      <c r="H46" s="557"/>
      <c r="I46" s="233"/>
      <c r="J46" s="233"/>
    </row>
    <row r="47" spans="1:12" ht="18.600000000000001" customHeight="1">
      <c r="A47" s="560"/>
      <c r="B47" s="557"/>
      <c r="C47" s="557"/>
      <c r="D47" s="557"/>
      <c r="E47" s="557"/>
      <c r="F47" s="557"/>
      <c r="G47" s="557"/>
      <c r="H47" s="557"/>
      <c r="I47" s="233"/>
      <c r="J47" s="233"/>
    </row>
    <row r="48" spans="1:12" ht="18.600000000000001" customHeight="1">
      <c r="A48" s="559"/>
      <c r="B48" s="975" t="s">
        <v>0</v>
      </c>
      <c r="C48" s="976"/>
      <c r="D48" s="976"/>
      <c r="E48" s="526"/>
      <c r="F48" s="975" t="s">
        <v>604</v>
      </c>
      <c r="G48" s="976"/>
      <c r="H48" s="976"/>
      <c r="I48" s="233"/>
      <c r="J48" s="233"/>
    </row>
    <row r="49" spans="1:10" ht="15.95" customHeight="1">
      <c r="A49" s="237"/>
      <c r="B49" s="973" t="s">
        <v>605</v>
      </c>
      <c r="C49" s="974"/>
      <c r="D49" s="974"/>
      <c r="E49" s="527"/>
      <c r="F49" s="973" t="s">
        <v>606</v>
      </c>
      <c r="G49" s="974"/>
      <c r="H49" s="974"/>
      <c r="I49" s="233"/>
      <c r="J49" s="233"/>
    </row>
    <row r="50" spans="1:10" ht="15.95" customHeight="1">
      <c r="A50" s="237"/>
      <c r="B50" s="238" t="s">
        <v>400</v>
      </c>
      <c r="C50" s="238" t="s">
        <v>401</v>
      </c>
      <c r="D50" s="238" t="s">
        <v>402</v>
      </c>
      <c r="E50" s="238"/>
      <c r="F50" s="971" t="s">
        <v>607</v>
      </c>
      <c r="G50" s="971" t="s">
        <v>608</v>
      </c>
      <c r="H50" s="971" t="s">
        <v>609</v>
      </c>
      <c r="I50" s="233"/>
      <c r="J50" s="233"/>
    </row>
    <row r="51" spans="1:10" ht="15.95" customHeight="1">
      <c r="A51" s="237"/>
      <c r="B51" s="236" t="s">
        <v>403</v>
      </c>
      <c r="C51" s="236" t="s">
        <v>404</v>
      </c>
      <c r="D51" s="236" t="s">
        <v>405</v>
      </c>
      <c r="E51" s="236"/>
      <c r="F51" s="972"/>
      <c r="G51" s="972"/>
      <c r="H51" s="972"/>
      <c r="I51" s="233"/>
      <c r="J51" s="233"/>
    </row>
    <row r="52" spans="1:10" ht="15.95" customHeight="1">
      <c r="A52" s="564"/>
      <c r="B52" s="565"/>
      <c r="C52" s="565"/>
      <c r="D52" s="566"/>
      <c r="E52" s="565"/>
      <c r="F52" s="565"/>
      <c r="G52" s="565"/>
      <c r="H52" s="565"/>
      <c r="I52" s="233"/>
      <c r="J52" s="233"/>
    </row>
    <row r="53" spans="1:10" ht="18.95" customHeight="1">
      <c r="A53" s="564" t="s">
        <v>428</v>
      </c>
      <c r="B53" s="570">
        <v>2.6</v>
      </c>
      <c r="C53" s="565">
        <v>63.846153846153854</v>
      </c>
      <c r="D53" s="571">
        <v>16.600000000000001</v>
      </c>
      <c r="E53" s="572"/>
      <c r="F53" s="570">
        <v>96.296296296296291</v>
      </c>
      <c r="G53" s="570">
        <v>103.84615384615385</v>
      </c>
      <c r="H53" s="570">
        <v>100</v>
      </c>
      <c r="I53" s="233"/>
      <c r="J53" s="233"/>
    </row>
    <row r="54" spans="1:10" ht="18.95" customHeight="1">
      <c r="A54" s="564" t="s">
        <v>31</v>
      </c>
      <c r="B54" s="570">
        <v>41.9</v>
      </c>
      <c r="C54" s="565">
        <v>58.663484486873514</v>
      </c>
      <c r="D54" s="571">
        <v>245.8</v>
      </c>
      <c r="E54" s="572"/>
      <c r="F54" s="570">
        <v>99.289099526066337</v>
      </c>
      <c r="G54" s="570">
        <v>101.37588228280354</v>
      </c>
      <c r="H54" s="570">
        <v>100.65520065520066</v>
      </c>
      <c r="I54" s="233"/>
      <c r="J54" s="233"/>
    </row>
    <row r="55" spans="1:10" ht="18.95" customHeight="1">
      <c r="A55" s="564" t="s">
        <v>32</v>
      </c>
      <c r="B55" s="570">
        <v>38</v>
      </c>
      <c r="C55" s="565">
        <v>60.65789473684211</v>
      </c>
      <c r="D55" s="571">
        <v>230.5</v>
      </c>
      <c r="E55" s="572"/>
      <c r="F55" s="570">
        <v>99.47643979057591</v>
      </c>
      <c r="G55" s="570">
        <v>99.704456925446166</v>
      </c>
      <c r="H55" s="570">
        <v>99.18244406196213</v>
      </c>
      <c r="I55" s="233"/>
      <c r="J55" s="233"/>
    </row>
    <row r="56" spans="1:10" ht="18.95" customHeight="1">
      <c r="A56" s="564" t="s">
        <v>33</v>
      </c>
      <c r="B56" s="570">
        <v>48.2</v>
      </c>
      <c r="C56" s="565">
        <v>70.31120331950207</v>
      </c>
      <c r="D56" s="571">
        <v>338.9</v>
      </c>
      <c r="E56" s="572"/>
      <c r="F56" s="570">
        <v>100</v>
      </c>
      <c r="G56" s="570">
        <v>100.74316290130795</v>
      </c>
      <c r="H56" s="570">
        <v>100.74316290130795</v>
      </c>
      <c r="I56" s="233"/>
      <c r="J56" s="233"/>
    </row>
    <row r="57" spans="1:10" ht="18.95" customHeight="1">
      <c r="A57" s="564" t="s">
        <v>429</v>
      </c>
      <c r="B57" s="570">
        <v>26.5</v>
      </c>
      <c r="C57" s="565">
        <v>75.886792452830193</v>
      </c>
      <c r="D57" s="571">
        <v>201.1</v>
      </c>
      <c r="E57" s="572"/>
      <c r="F57" s="570">
        <v>99.624060150375939</v>
      </c>
      <c r="G57" s="570">
        <v>102.05200602857853</v>
      </c>
      <c r="H57" s="570">
        <v>101.66835187057632</v>
      </c>
      <c r="I57" s="233"/>
      <c r="J57" s="233"/>
    </row>
    <row r="58" spans="1:10" ht="18.95" customHeight="1">
      <c r="A58" s="564" t="s">
        <v>430</v>
      </c>
      <c r="B58" s="570">
        <v>19.7</v>
      </c>
      <c r="C58" s="565">
        <v>65.583756345177662</v>
      </c>
      <c r="D58" s="571">
        <v>129.19999999999999</v>
      </c>
      <c r="E58" s="572"/>
      <c r="F58" s="570">
        <v>98.009950248756212</v>
      </c>
      <c r="G58" s="570">
        <v>101.16910994152504</v>
      </c>
      <c r="H58" s="570">
        <v>99.155794320798137</v>
      </c>
      <c r="I58" s="233"/>
      <c r="J58" s="233"/>
    </row>
    <row r="59" spans="1:10" ht="18.95" customHeight="1">
      <c r="A59" s="564" t="s">
        <v>34</v>
      </c>
      <c r="B59" s="570">
        <v>12</v>
      </c>
      <c r="C59" s="565">
        <v>66.5</v>
      </c>
      <c r="D59" s="571">
        <v>79.8</v>
      </c>
      <c r="E59" s="572"/>
      <c r="F59" s="570">
        <v>70.175438596491219</v>
      </c>
      <c r="G59" s="570">
        <v>102.26169064748201</v>
      </c>
      <c r="H59" s="570">
        <v>71.762589928057551</v>
      </c>
      <c r="I59" s="233"/>
      <c r="J59" s="233"/>
    </row>
    <row r="60" spans="1:10" ht="18.95" customHeight="1">
      <c r="A60" s="564" t="s">
        <v>431</v>
      </c>
      <c r="B60" s="570">
        <v>22.2</v>
      </c>
      <c r="C60" s="565">
        <v>66.801801801801815</v>
      </c>
      <c r="D60" s="571">
        <v>148.30000000000001</v>
      </c>
      <c r="E60" s="572"/>
      <c r="F60" s="570">
        <v>60</v>
      </c>
      <c r="G60" s="570">
        <v>102.26175699903463</v>
      </c>
      <c r="H60" s="570">
        <v>61.35705419942078</v>
      </c>
      <c r="I60" s="233"/>
      <c r="J60" s="233"/>
    </row>
    <row r="61" spans="1:10" s="234" customFormat="1" ht="18.95" customHeight="1">
      <c r="A61" s="159" t="s">
        <v>432</v>
      </c>
      <c r="B61" s="573">
        <v>89.5</v>
      </c>
      <c r="C61" s="573">
        <v>65.653631284916202</v>
      </c>
      <c r="D61" s="574">
        <v>587.6</v>
      </c>
      <c r="E61" s="575"/>
      <c r="F61" s="573">
        <v>101.58910329171395</v>
      </c>
      <c r="G61" s="573">
        <v>100.01876043923774</v>
      </c>
      <c r="H61" s="573">
        <v>101.60816185370916</v>
      </c>
      <c r="I61" s="233"/>
      <c r="J61" s="233"/>
    </row>
    <row r="62" spans="1:10" ht="18.95" customHeight="1">
      <c r="A62" s="564" t="s">
        <v>433</v>
      </c>
      <c r="B62" s="570">
        <v>7.1</v>
      </c>
      <c r="C62" s="570">
        <v>47.183098591549296</v>
      </c>
      <c r="D62" s="571">
        <v>33.5</v>
      </c>
      <c r="E62" s="572"/>
      <c r="F62" s="570">
        <v>100</v>
      </c>
      <c r="G62" s="570">
        <v>97.95321637426899</v>
      </c>
      <c r="H62" s="570">
        <v>97.953216374269005</v>
      </c>
      <c r="I62" s="233"/>
      <c r="J62" s="233"/>
    </row>
    <row r="63" spans="1:10" ht="18.95" customHeight="1">
      <c r="A63" s="564" t="s">
        <v>434</v>
      </c>
      <c r="B63" s="570">
        <v>25.9</v>
      </c>
      <c r="C63" s="570">
        <v>60.077220077220083</v>
      </c>
      <c r="D63" s="571">
        <v>155.6</v>
      </c>
      <c r="E63" s="572"/>
      <c r="F63" s="570">
        <v>101.17187499999997</v>
      </c>
      <c r="G63" s="570">
        <v>100.45570437471156</v>
      </c>
      <c r="H63" s="570">
        <v>101.63291966035271</v>
      </c>
      <c r="I63" s="233"/>
      <c r="J63" s="233"/>
    </row>
    <row r="64" spans="1:10" ht="18.95" customHeight="1">
      <c r="A64" s="564" t="s">
        <v>435</v>
      </c>
      <c r="B64" s="570">
        <v>42.5</v>
      </c>
      <c r="C64" s="570">
        <v>74.376470588235307</v>
      </c>
      <c r="D64" s="571">
        <v>316.10000000000002</v>
      </c>
      <c r="E64" s="572"/>
      <c r="F64" s="570">
        <v>103.15533980582524</v>
      </c>
      <c r="G64" s="570">
        <v>99.265001238590699</v>
      </c>
      <c r="H64" s="570">
        <v>102.39714933592485</v>
      </c>
      <c r="I64" s="233"/>
      <c r="J64" s="233"/>
    </row>
    <row r="65" spans="1:12" ht="18.95" customHeight="1">
      <c r="A65" s="564" t="s">
        <v>436</v>
      </c>
      <c r="B65" s="570">
        <v>4.9000000000000004</v>
      </c>
      <c r="C65" s="570">
        <v>62.040816326530603</v>
      </c>
      <c r="D65" s="571">
        <v>30.4</v>
      </c>
      <c r="E65" s="572"/>
      <c r="F65" s="570">
        <v>102.08333333333334</v>
      </c>
      <c r="G65" s="570">
        <v>99.931516230653315</v>
      </c>
      <c r="H65" s="570">
        <v>102.01342281879194</v>
      </c>
      <c r="I65" s="233"/>
      <c r="J65" s="233"/>
    </row>
    <row r="66" spans="1:12" ht="18.95" customHeight="1">
      <c r="A66" s="564" t="s">
        <v>437</v>
      </c>
      <c r="B66" s="570">
        <v>9.1</v>
      </c>
      <c r="C66" s="570">
        <v>57.142857142857146</v>
      </c>
      <c r="D66" s="571">
        <v>52</v>
      </c>
      <c r="E66" s="572"/>
      <c r="F66" s="570">
        <v>96.808510638297861</v>
      </c>
      <c r="G66" s="569">
        <v>102.31292517006804</v>
      </c>
      <c r="H66" s="576">
        <v>99.047619047619051</v>
      </c>
      <c r="I66" s="235"/>
      <c r="J66" s="235"/>
      <c r="K66" s="233"/>
      <c r="L66" s="233"/>
    </row>
    <row r="67" spans="1:12" s="234" customFormat="1" ht="18.95" customHeight="1">
      <c r="A67" s="160" t="s">
        <v>438</v>
      </c>
      <c r="B67" s="573">
        <v>79.2</v>
      </c>
      <c r="C67" s="573">
        <v>58.585858585858581</v>
      </c>
      <c r="D67" s="574">
        <v>464</v>
      </c>
      <c r="E67" s="575"/>
      <c r="F67" s="573">
        <v>96.116504854368941</v>
      </c>
      <c r="G67" s="573">
        <v>101.01432825852159</v>
      </c>
      <c r="H67" s="573">
        <v>97.091441724210085</v>
      </c>
      <c r="I67" s="233"/>
      <c r="J67" s="233"/>
    </row>
    <row r="68" spans="1:12" ht="18.95" customHeight="1">
      <c r="A68" s="564" t="s">
        <v>35</v>
      </c>
      <c r="B68" s="570">
        <v>3</v>
      </c>
      <c r="C68" s="570">
        <v>39.333333333333336</v>
      </c>
      <c r="D68" s="571">
        <v>11.8</v>
      </c>
      <c r="E68" s="572"/>
      <c r="F68" s="570">
        <v>90.909090909090921</v>
      </c>
      <c r="G68" s="570">
        <v>97.593984962406026</v>
      </c>
      <c r="H68" s="570">
        <v>88.721804511278194</v>
      </c>
      <c r="I68" s="233"/>
      <c r="J68" s="233"/>
    </row>
    <row r="69" spans="1:12" ht="18.95" customHeight="1">
      <c r="A69" s="564" t="s">
        <v>36</v>
      </c>
      <c r="B69" s="570">
        <v>46.1</v>
      </c>
      <c r="C69" s="570">
        <v>58.546637744034697</v>
      </c>
      <c r="D69" s="571">
        <v>269.89999999999998</v>
      </c>
      <c r="E69" s="572"/>
      <c r="F69" s="570">
        <v>95.247933884297538</v>
      </c>
      <c r="G69" s="570">
        <v>100.80602158702523</v>
      </c>
      <c r="H69" s="570">
        <v>96.015652792600477</v>
      </c>
      <c r="I69" s="233"/>
      <c r="J69" s="233"/>
    </row>
    <row r="70" spans="1:12" ht="18.95" customHeight="1">
      <c r="A70" s="564" t="s">
        <v>439</v>
      </c>
      <c r="B70" s="570">
        <v>2.1</v>
      </c>
      <c r="C70" s="570">
        <v>49.047619047619051</v>
      </c>
      <c r="D70" s="571">
        <v>10.3</v>
      </c>
      <c r="E70" s="572"/>
      <c r="F70" s="570">
        <v>100</v>
      </c>
      <c r="G70" s="570">
        <v>98.095238095238102</v>
      </c>
      <c r="H70" s="570">
        <v>98.095238095238102</v>
      </c>
      <c r="I70" s="233"/>
      <c r="J70" s="233"/>
    </row>
    <row r="71" spans="1:12" ht="18.95" customHeight="1">
      <c r="A71" s="564" t="s">
        <v>37</v>
      </c>
      <c r="B71" s="570">
        <v>16</v>
      </c>
      <c r="C71" s="570">
        <v>63.875</v>
      </c>
      <c r="D71" s="571">
        <v>102.2</v>
      </c>
      <c r="E71" s="572"/>
      <c r="F71" s="570">
        <v>98.159509202453989</v>
      </c>
      <c r="G71" s="570">
        <v>100.79017424975798</v>
      </c>
      <c r="H71" s="570">
        <v>98.935140367860612</v>
      </c>
      <c r="I71" s="233"/>
      <c r="J71" s="233"/>
    </row>
    <row r="72" spans="1:12" ht="18.95" customHeight="1">
      <c r="A72" s="564" t="s">
        <v>38</v>
      </c>
      <c r="B72" s="570">
        <v>7.1</v>
      </c>
      <c r="C72" s="570">
        <v>61.408450704225359</v>
      </c>
      <c r="D72" s="571">
        <v>43.6</v>
      </c>
      <c r="E72" s="572"/>
      <c r="F72" s="570">
        <v>98.6111111111111</v>
      </c>
      <c r="G72" s="569">
        <v>101.64157357940749</v>
      </c>
      <c r="H72" s="569">
        <v>100.22988505747125</v>
      </c>
      <c r="I72" s="233"/>
      <c r="J72" s="233"/>
    </row>
    <row r="73" spans="1:12" ht="18.95" customHeight="1">
      <c r="A73" s="564" t="s">
        <v>39</v>
      </c>
      <c r="B73" s="570">
        <v>4.9000000000000004</v>
      </c>
      <c r="C73" s="570">
        <v>53.469387755102034</v>
      </c>
      <c r="D73" s="571">
        <v>26.2</v>
      </c>
      <c r="E73" s="575"/>
      <c r="F73" s="570">
        <v>96.078431372549034</v>
      </c>
      <c r="G73" s="570">
        <v>104.08163265306121</v>
      </c>
      <c r="H73" s="570">
        <v>100</v>
      </c>
      <c r="I73" s="235"/>
      <c r="J73" s="235"/>
      <c r="K73" s="233"/>
      <c r="L73" s="233"/>
    </row>
    <row r="74" spans="1:12" s="234" customFormat="1" ht="18.95" customHeight="1">
      <c r="A74" s="160" t="s">
        <v>440</v>
      </c>
      <c r="B74" s="573">
        <v>1546.4999999999998</v>
      </c>
      <c r="C74" s="573">
        <v>68.374393792434546</v>
      </c>
      <c r="D74" s="574">
        <v>10574.100000000002</v>
      </c>
      <c r="E74" s="575"/>
      <c r="F74" s="573">
        <v>96.385166718603912</v>
      </c>
      <c r="G74" s="573">
        <v>100.88252074996207</v>
      </c>
      <c r="H74" s="573">
        <v>97.235785814781124</v>
      </c>
      <c r="I74" s="233"/>
      <c r="J74" s="233"/>
    </row>
    <row r="75" spans="1:12" ht="18.95" customHeight="1">
      <c r="A75" s="564" t="s">
        <v>40</v>
      </c>
      <c r="B75" s="570">
        <v>227.2</v>
      </c>
      <c r="C75" s="570">
        <v>64.881161971830991</v>
      </c>
      <c r="D75" s="571">
        <v>1474.1</v>
      </c>
      <c r="E75" s="572"/>
      <c r="F75" s="570">
        <v>97.931034482758619</v>
      </c>
      <c r="G75" s="570">
        <v>102.30700453656488</v>
      </c>
      <c r="H75" s="570">
        <v>100.19030789098076</v>
      </c>
      <c r="I75" s="233"/>
      <c r="J75" s="233"/>
    </row>
    <row r="76" spans="1:12" ht="18.95" customHeight="1">
      <c r="A76" s="564" t="s">
        <v>441</v>
      </c>
      <c r="B76" s="570">
        <v>57.6</v>
      </c>
      <c r="C76" s="570">
        <v>65.677083333333329</v>
      </c>
      <c r="D76" s="571">
        <v>378.3</v>
      </c>
      <c r="E76" s="572"/>
      <c r="F76" s="570">
        <v>88.751926040061619</v>
      </c>
      <c r="G76" s="570">
        <v>91.351108194027717</v>
      </c>
      <c r="H76" s="570">
        <v>81.075867981140163</v>
      </c>
      <c r="I76" s="233"/>
      <c r="J76" s="233"/>
    </row>
    <row r="77" spans="1:12" ht="17.25" customHeight="1">
      <c r="A77" s="564" t="s">
        <v>41</v>
      </c>
      <c r="B77" s="570">
        <v>5.3</v>
      </c>
      <c r="C77" s="570">
        <v>0.37735849056603776</v>
      </c>
      <c r="D77" s="571">
        <v>0.2</v>
      </c>
      <c r="E77" s="572"/>
      <c r="F77" s="570">
        <v>41.406249999999993</v>
      </c>
      <c r="G77" s="570">
        <v>0.78285067734931657</v>
      </c>
      <c r="H77" s="570">
        <v>0.32414910858995138</v>
      </c>
      <c r="I77" s="233"/>
      <c r="J77" s="233"/>
    </row>
    <row r="78" spans="1:12" ht="17.25" customHeight="1">
      <c r="A78" s="564" t="s">
        <v>442</v>
      </c>
      <c r="B78" s="570">
        <v>60.5</v>
      </c>
      <c r="C78" s="570">
        <v>35.421487603305785</v>
      </c>
      <c r="D78" s="571">
        <v>214.3</v>
      </c>
      <c r="E78" s="572"/>
      <c r="F78" s="570">
        <v>88.192419825072903</v>
      </c>
      <c r="G78" s="570">
        <v>53.53412755203297</v>
      </c>
      <c r="H78" s="570">
        <v>47.213042520378949</v>
      </c>
      <c r="I78" s="233"/>
      <c r="J78" s="233"/>
    </row>
    <row r="79" spans="1:12" ht="17.25" customHeight="1">
      <c r="A79" s="564" t="s">
        <v>443</v>
      </c>
      <c r="B79" s="570">
        <v>52.4</v>
      </c>
      <c r="C79" s="570">
        <v>68.759541984732834</v>
      </c>
      <c r="D79" s="571">
        <v>360.3</v>
      </c>
      <c r="E79" s="572"/>
      <c r="F79" s="570">
        <v>94.927536231884048</v>
      </c>
      <c r="G79" s="570">
        <v>109.79249978470503</v>
      </c>
      <c r="H79" s="570">
        <v>104.22331501301707</v>
      </c>
      <c r="I79" s="233"/>
      <c r="J79" s="233"/>
    </row>
    <row r="80" spans="1:12" ht="17.25" customHeight="1">
      <c r="A80" s="564" t="s">
        <v>444</v>
      </c>
      <c r="B80" s="570">
        <v>200.6</v>
      </c>
      <c r="C80" s="570">
        <v>72.382851445663022</v>
      </c>
      <c r="D80" s="571">
        <v>1452</v>
      </c>
      <c r="E80" s="572"/>
      <c r="F80" s="570">
        <v>97.758284600389871</v>
      </c>
      <c r="G80" s="570">
        <v>103.42567451187278</v>
      </c>
      <c r="H80" s="570">
        <v>101.10716523918948</v>
      </c>
      <c r="I80" s="233"/>
      <c r="J80" s="233"/>
    </row>
    <row r="81" spans="1:10" ht="17.25" customHeight="1">
      <c r="A81" s="564" t="s">
        <v>445</v>
      </c>
      <c r="B81" s="570">
        <v>229.4</v>
      </c>
      <c r="C81" s="577">
        <v>71.713164777680902</v>
      </c>
      <c r="D81" s="571">
        <v>1645.1</v>
      </c>
      <c r="E81" s="572"/>
      <c r="F81" s="570">
        <v>98.160034231921273</v>
      </c>
      <c r="G81" s="570">
        <v>101.00263128152851</v>
      </c>
      <c r="H81" s="570">
        <v>99.144217441089609</v>
      </c>
      <c r="I81" s="233"/>
      <c r="J81" s="233"/>
    </row>
    <row r="82" spans="1:10" ht="17.25" customHeight="1">
      <c r="A82" s="564" t="s">
        <v>42</v>
      </c>
      <c r="B82" s="570">
        <v>289.8</v>
      </c>
      <c r="C82" s="577">
        <v>73.23326432022084</v>
      </c>
      <c r="D82" s="571">
        <v>2122.3000000000002</v>
      </c>
      <c r="E82" s="572"/>
      <c r="F82" s="570">
        <v>100.24213075060533</v>
      </c>
      <c r="G82" s="570">
        <v>106.44412626936072</v>
      </c>
      <c r="H82" s="570">
        <v>106.70186023127199</v>
      </c>
      <c r="I82" s="233"/>
      <c r="J82" s="233"/>
    </row>
    <row r="83" spans="1:10" ht="18.95" customHeight="1">
      <c r="A83" s="564" t="s">
        <v>43</v>
      </c>
      <c r="B83" s="570">
        <v>79.3</v>
      </c>
      <c r="C83" s="577">
        <v>72.206809583858771</v>
      </c>
      <c r="D83" s="571">
        <v>572.6</v>
      </c>
      <c r="E83" s="572"/>
      <c r="F83" s="570">
        <v>97.539975399753999</v>
      </c>
      <c r="G83" s="570">
        <v>103.79090557227224</v>
      </c>
      <c r="H83" s="570">
        <v>101.23762376237624</v>
      </c>
      <c r="I83" s="233"/>
      <c r="J83" s="233"/>
    </row>
    <row r="84" spans="1:10" ht="18.95" customHeight="1">
      <c r="A84" s="564" t="s">
        <v>446</v>
      </c>
      <c r="B84" s="570">
        <v>77.8</v>
      </c>
      <c r="C84" s="570">
        <v>76.59383033419023</v>
      </c>
      <c r="D84" s="571">
        <v>595.9</v>
      </c>
      <c r="E84" s="570"/>
      <c r="F84" s="570">
        <v>99.23469387755101</v>
      </c>
      <c r="G84" s="570">
        <v>104.36142332639058</v>
      </c>
      <c r="H84" s="570">
        <v>103.56273896419881</v>
      </c>
      <c r="I84" s="233"/>
      <c r="J84" s="233"/>
    </row>
    <row r="85" spans="1:10" ht="18.95" customHeight="1">
      <c r="A85" s="564" t="s">
        <v>44</v>
      </c>
      <c r="B85" s="570">
        <v>183</v>
      </c>
      <c r="C85" s="570">
        <v>64.814207650273218</v>
      </c>
      <c r="D85" s="571">
        <v>1186.0999999999999</v>
      </c>
      <c r="E85" s="570"/>
      <c r="F85" s="570">
        <v>92.191435768261968</v>
      </c>
      <c r="G85" s="570">
        <v>99.471317601509455</v>
      </c>
      <c r="H85" s="570">
        <v>91.704035874439455</v>
      </c>
      <c r="I85" s="233"/>
      <c r="J85" s="233"/>
    </row>
    <row r="86" spans="1:10" ht="18.75" customHeight="1">
      <c r="A86" s="564" t="s">
        <v>45</v>
      </c>
      <c r="B86" s="570">
        <v>47.5</v>
      </c>
      <c r="C86" s="570">
        <v>76.673684210526318</v>
      </c>
      <c r="D86" s="578">
        <v>364.2</v>
      </c>
      <c r="E86" s="570"/>
      <c r="F86" s="570">
        <v>98.343685300207042</v>
      </c>
      <c r="G86" s="570">
        <v>102.841959104927</v>
      </c>
      <c r="H86" s="570">
        <v>101.13857261871702</v>
      </c>
    </row>
    <row r="87" spans="1:10" ht="17.100000000000001" customHeight="1">
      <c r="A87" s="564" t="s">
        <v>461</v>
      </c>
      <c r="B87" s="570">
        <v>36.1</v>
      </c>
      <c r="C87" s="570">
        <v>57.811634349030463</v>
      </c>
      <c r="D87" s="578">
        <v>208.7</v>
      </c>
      <c r="E87" s="570"/>
      <c r="F87" s="570">
        <v>98.904109589041099</v>
      </c>
      <c r="G87" s="570">
        <v>107.33085726040753</v>
      </c>
      <c r="H87" s="570">
        <v>106.15462868769075</v>
      </c>
    </row>
  </sheetData>
  <mergeCells count="14">
    <mergeCell ref="B4:D4"/>
    <mergeCell ref="F4:H4"/>
    <mergeCell ref="F6:F7"/>
    <mergeCell ref="G6:G7"/>
    <mergeCell ref="H6:H7"/>
    <mergeCell ref="F50:F51"/>
    <mergeCell ref="G50:G51"/>
    <mergeCell ref="H50:H51"/>
    <mergeCell ref="B5:D5"/>
    <mergeCell ref="F5:H5"/>
    <mergeCell ref="B49:D49"/>
    <mergeCell ref="F49:H49"/>
    <mergeCell ref="B48:D48"/>
    <mergeCell ref="F48:H48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19" workbookViewId="0"/>
  </sheetViews>
  <sheetFormatPr defaultColWidth="10.33203125" defaultRowHeight="15.75"/>
  <cols>
    <col min="1" max="1" width="30.33203125" style="164" customWidth="1"/>
    <col min="2" max="2" width="7.21875" style="164" customWidth="1"/>
    <col min="3" max="3" width="6.5546875" style="164" customWidth="1"/>
    <col min="4" max="4" width="7.21875" style="164" customWidth="1"/>
    <col min="5" max="5" width="6.77734375" style="164" customWidth="1"/>
    <col min="6" max="6" width="6.33203125" style="164" customWidth="1"/>
    <col min="7" max="7" width="5.77734375" style="164" customWidth="1"/>
    <col min="8" max="16384" width="10.33203125" style="164"/>
  </cols>
  <sheetData>
    <row r="1" spans="1:9" ht="18" customHeight="1">
      <c r="A1" s="173" t="s">
        <v>564</v>
      </c>
      <c r="B1" s="172"/>
      <c r="C1" s="172"/>
      <c r="D1" s="166"/>
      <c r="E1" s="166"/>
      <c r="F1" s="166"/>
      <c r="G1" s="166"/>
    </row>
    <row r="2" spans="1:9" ht="18" customHeight="1">
      <c r="A2" s="173"/>
      <c r="B2" s="172"/>
      <c r="C2" s="172"/>
      <c r="D2" s="166"/>
      <c r="E2" s="166"/>
      <c r="F2" s="166"/>
      <c r="G2" s="166"/>
    </row>
    <row r="3" spans="1:9" ht="18" customHeight="1">
      <c r="A3" s="173"/>
      <c r="B3" s="172"/>
      <c r="C3" s="172"/>
      <c r="D3" s="166"/>
      <c r="E3" s="166"/>
      <c r="F3" s="166"/>
      <c r="G3" s="166"/>
    </row>
    <row r="4" spans="1:9" ht="18" customHeight="1">
      <c r="A4" s="250"/>
      <c r="B4" s="249" t="s">
        <v>394</v>
      </c>
      <c r="C4" s="249" t="s">
        <v>129</v>
      </c>
      <c r="D4" s="249" t="s">
        <v>465</v>
      </c>
      <c r="E4" s="961" t="s">
        <v>464</v>
      </c>
      <c r="F4" s="961"/>
      <c r="G4" s="961"/>
    </row>
    <row r="5" spans="1:9" ht="18" customHeight="1">
      <c r="A5" s="170"/>
      <c r="B5" s="247" t="s">
        <v>176</v>
      </c>
      <c r="C5" s="247" t="s">
        <v>175</v>
      </c>
      <c r="D5" s="247" t="s">
        <v>125</v>
      </c>
      <c r="E5" s="247" t="s">
        <v>316</v>
      </c>
      <c r="F5" s="247" t="s">
        <v>382</v>
      </c>
      <c r="G5" s="248" t="s">
        <v>177</v>
      </c>
    </row>
    <row r="6" spans="1:9" ht="18" customHeight="1">
      <c r="A6" s="169"/>
      <c r="B6" s="247" t="s">
        <v>124</v>
      </c>
      <c r="C6" s="247" t="s">
        <v>124</v>
      </c>
      <c r="D6" s="247" t="s">
        <v>124</v>
      </c>
      <c r="E6" s="247" t="s">
        <v>124</v>
      </c>
      <c r="F6" s="247" t="s">
        <v>124</v>
      </c>
      <c r="G6" s="247" t="s">
        <v>124</v>
      </c>
    </row>
    <row r="7" spans="1:9" ht="18" customHeight="1">
      <c r="A7" s="4"/>
      <c r="B7" s="246">
        <v>2020</v>
      </c>
      <c r="C7" s="246">
        <v>2020</v>
      </c>
      <c r="D7" s="246">
        <v>2020</v>
      </c>
      <c r="E7" s="246">
        <v>2020</v>
      </c>
      <c r="F7" s="246">
        <v>2020</v>
      </c>
      <c r="G7" s="246">
        <v>2020</v>
      </c>
    </row>
    <row r="8" spans="1:9" ht="18" customHeight="1">
      <c r="A8" s="4"/>
      <c r="B8" s="167"/>
      <c r="C8" s="167"/>
      <c r="D8" s="166"/>
      <c r="E8" s="166"/>
      <c r="F8" s="166"/>
      <c r="G8" s="166"/>
    </row>
    <row r="9" spans="1:9" ht="20.100000000000001" customHeight="1">
      <c r="A9" s="580" t="s">
        <v>610</v>
      </c>
      <c r="B9" s="167"/>
      <c r="C9" s="167"/>
      <c r="D9" s="166"/>
      <c r="E9" s="166"/>
      <c r="F9" s="166"/>
      <c r="G9" s="166"/>
    </row>
    <row r="10" spans="1:9" ht="20.100000000000001" customHeight="1">
      <c r="A10" s="581" t="s">
        <v>611</v>
      </c>
      <c r="B10" s="252">
        <v>820.69999999999982</v>
      </c>
      <c r="C10" s="252">
        <v>816.2111609452802</v>
      </c>
      <c r="D10" s="254">
        <v>1636.91116094528</v>
      </c>
      <c r="E10" s="254">
        <v>81.7</v>
      </c>
      <c r="F10" s="585">
        <v>103.34</v>
      </c>
      <c r="G10" s="253">
        <v>91.24</v>
      </c>
      <c r="H10" s="585"/>
      <c r="I10" s="252"/>
    </row>
    <row r="11" spans="1:9" ht="20.100000000000001" customHeight="1">
      <c r="A11" s="582" t="s">
        <v>612</v>
      </c>
      <c r="B11" s="252">
        <v>26.77</v>
      </c>
      <c r="C11" s="252">
        <v>22.277817677199995</v>
      </c>
      <c r="D11" s="252">
        <v>49.047817677199994</v>
      </c>
      <c r="E11" s="252">
        <v>101.52</v>
      </c>
      <c r="F11" s="586">
        <v>100.8</v>
      </c>
      <c r="G11" s="586">
        <v>101.19</v>
      </c>
      <c r="H11" s="585"/>
    </row>
    <row r="12" spans="1:9" ht="20.100000000000001" customHeight="1">
      <c r="A12" s="582" t="s">
        <v>613</v>
      </c>
      <c r="B12" s="252">
        <v>101.47000000000003</v>
      </c>
      <c r="C12" s="252">
        <v>86.055882164843041</v>
      </c>
      <c r="D12" s="252">
        <v>187.52588216484307</v>
      </c>
      <c r="E12" s="252">
        <v>102.27</v>
      </c>
      <c r="F12" s="586">
        <v>106.24</v>
      </c>
      <c r="G12" s="586">
        <v>104.05</v>
      </c>
      <c r="H12" s="585"/>
    </row>
    <row r="13" spans="1:9" ht="20.100000000000001" customHeight="1">
      <c r="A13" s="582" t="s">
        <v>614</v>
      </c>
      <c r="B13" s="252">
        <v>373.53800000000007</v>
      </c>
      <c r="C13" s="252">
        <v>328.58061815785555</v>
      </c>
      <c r="D13" s="252">
        <v>702.11861815785562</v>
      </c>
      <c r="E13" s="252">
        <v>114.6</v>
      </c>
      <c r="F13" s="586">
        <v>109.8</v>
      </c>
      <c r="G13" s="586">
        <v>112.3</v>
      </c>
      <c r="H13" s="585"/>
    </row>
    <row r="14" spans="1:9" ht="20.100000000000001" customHeight="1">
      <c r="A14" s="580" t="s">
        <v>615</v>
      </c>
      <c r="B14" s="252"/>
      <c r="C14" s="252"/>
      <c r="D14" s="252"/>
      <c r="E14" s="586"/>
      <c r="F14" s="586"/>
      <c r="G14" s="586"/>
      <c r="H14" s="585"/>
    </row>
    <row r="15" spans="1:9" ht="20.100000000000001" customHeight="1">
      <c r="A15" s="583" t="s">
        <v>616</v>
      </c>
      <c r="B15" s="252">
        <v>3880.75</v>
      </c>
      <c r="C15" s="252">
        <v>3341.6377606945807</v>
      </c>
      <c r="D15" s="252">
        <v>7222.3877606945807</v>
      </c>
      <c r="E15" s="252">
        <v>110.76</v>
      </c>
      <c r="F15" s="586">
        <v>111.28</v>
      </c>
      <c r="G15" s="586">
        <v>111</v>
      </c>
      <c r="H15" s="585"/>
    </row>
    <row r="16" spans="1:9" ht="20.100000000000001" customHeight="1">
      <c r="A16" s="584" t="s">
        <v>617</v>
      </c>
      <c r="B16" s="252">
        <v>260.14000000000004</v>
      </c>
      <c r="C16" s="252">
        <v>262.05179536700001</v>
      </c>
      <c r="D16" s="252">
        <v>522.19179536700005</v>
      </c>
      <c r="E16" s="252">
        <v>106.24</v>
      </c>
      <c r="F16" s="586">
        <v>109.95</v>
      </c>
      <c r="G16" s="586">
        <v>108.07</v>
      </c>
      <c r="H16" s="585"/>
    </row>
    <row r="17" spans="1:12" ht="18" customHeight="1">
      <c r="A17" s="243"/>
      <c r="B17" s="240"/>
      <c r="C17" s="240"/>
      <c r="D17" s="240"/>
      <c r="E17" s="240"/>
      <c r="F17" s="240"/>
      <c r="G17" s="240"/>
    </row>
    <row r="18" spans="1:12" ht="18" customHeight="1">
      <c r="A18" s="243"/>
      <c r="B18" s="240"/>
      <c r="C18" s="240"/>
      <c r="D18" s="240"/>
      <c r="E18" s="240"/>
      <c r="F18" s="240"/>
      <c r="G18" s="240"/>
    </row>
    <row r="19" spans="1:12" ht="18" customHeight="1">
      <c r="G19" s="251"/>
    </row>
    <row r="20" spans="1:12" ht="18" customHeight="1"/>
    <row r="21" spans="1:12" ht="18" customHeight="1">
      <c r="A21" s="173" t="s">
        <v>565</v>
      </c>
      <c r="B21" s="172"/>
      <c r="C21" s="172"/>
      <c r="D21" s="166"/>
      <c r="E21" s="166"/>
      <c r="F21" s="166"/>
      <c r="G21" s="166"/>
    </row>
    <row r="22" spans="1:12" ht="18" customHeight="1">
      <c r="A22" s="173"/>
      <c r="B22" s="172"/>
      <c r="C22" s="172"/>
      <c r="D22" s="166"/>
      <c r="E22" s="166"/>
      <c r="F22" s="166"/>
      <c r="G22" s="166"/>
    </row>
    <row r="23" spans="1:12" s="166" customFormat="1" ht="18" customHeight="1">
      <c r="A23" s="171"/>
      <c r="B23" s="171"/>
      <c r="C23" s="171"/>
      <c r="J23" s="164"/>
      <c r="K23" s="164"/>
      <c r="L23" s="164"/>
    </row>
    <row r="24" spans="1:12" s="166" customFormat="1" ht="18" customHeight="1">
      <c r="A24" s="250"/>
      <c r="B24" s="249" t="s">
        <v>394</v>
      </c>
      <c r="C24" s="249" t="s">
        <v>129</v>
      </c>
      <c r="D24" s="249" t="s">
        <v>465</v>
      </c>
      <c r="E24" s="961" t="s">
        <v>464</v>
      </c>
      <c r="F24" s="961"/>
      <c r="G24" s="961"/>
      <c r="J24" s="164"/>
      <c r="K24" s="164"/>
      <c r="L24" s="164"/>
    </row>
    <row r="25" spans="1:12" s="166" customFormat="1" ht="18" customHeight="1">
      <c r="A25" s="170"/>
      <c r="B25" s="247" t="s">
        <v>176</v>
      </c>
      <c r="C25" s="247" t="s">
        <v>175</v>
      </c>
      <c r="D25" s="247" t="s">
        <v>125</v>
      </c>
      <c r="E25" s="247" t="s">
        <v>316</v>
      </c>
      <c r="F25" s="247" t="s">
        <v>382</v>
      </c>
      <c r="G25" s="248" t="s">
        <v>177</v>
      </c>
    </row>
    <row r="26" spans="1:12" s="166" customFormat="1" ht="18" customHeight="1">
      <c r="A26" s="169"/>
      <c r="B26" s="247" t="s">
        <v>124</v>
      </c>
      <c r="C26" s="247" t="s">
        <v>124</v>
      </c>
      <c r="D26" s="247" t="s">
        <v>124</v>
      </c>
      <c r="E26" s="247" t="s">
        <v>124</v>
      </c>
      <c r="F26" s="247" t="s">
        <v>124</v>
      </c>
      <c r="G26" s="247" t="s">
        <v>124</v>
      </c>
    </row>
    <row r="27" spans="1:12" s="168" customFormat="1" ht="18" customHeight="1">
      <c r="A27" s="4"/>
      <c r="B27" s="525">
        <v>2020</v>
      </c>
      <c r="C27" s="525">
        <v>2020</v>
      </c>
      <c r="D27" s="525">
        <v>2020</v>
      </c>
      <c r="E27" s="525">
        <v>2020</v>
      </c>
      <c r="F27" s="525">
        <v>2020</v>
      </c>
      <c r="G27" s="525">
        <v>2020</v>
      </c>
    </row>
    <row r="28" spans="1:12" s="168" customFormat="1" ht="18" customHeight="1">
      <c r="A28" s="4"/>
      <c r="B28" s="167"/>
      <c r="C28" s="167"/>
      <c r="D28" s="166"/>
      <c r="E28" s="166"/>
      <c r="F28" s="166"/>
      <c r="G28" s="166"/>
    </row>
    <row r="29" spans="1:12" s="166" customFormat="1" ht="18" customHeight="1">
      <c r="A29" s="243" t="s">
        <v>463</v>
      </c>
      <c r="B29" s="244">
        <v>32.6</v>
      </c>
      <c r="C29" s="240">
        <v>73.699999999999989</v>
      </c>
      <c r="D29" s="239">
        <v>106.3</v>
      </c>
      <c r="E29" s="239">
        <v>102.8</v>
      </c>
      <c r="F29" s="239">
        <v>99.1</v>
      </c>
      <c r="G29" s="239">
        <v>100.2</v>
      </c>
    </row>
    <row r="30" spans="1:12" s="166" customFormat="1" ht="18" customHeight="1">
      <c r="A30" s="245" t="s">
        <v>462</v>
      </c>
      <c r="B30" s="244">
        <v>21.7</v>
      </c>
      <c r="C30" s="240">
        <v>22.799999999999997</v>
      </c>
      <c r="D30" s="239">
        <v>44.5</v>
      </c>
      <c r="E30" s="239">
        <v>99.5</v>
      </c>
      <c r="F30" s="239">
        <v>96.2</v>
      </c>
      <c r="G30" s="239">
        <v>97.8</v>
      </c>
    </row>
    <row r="31" spans="1:12" s="166" customFormat="1" ht="18" customHeight="1">
      <c r="A31" s="245" t="s">
        <v>366</v>
      </c>
      <c r="B31" s="244">
        <v>2861</v>
      </c>
      <c r="C31" s="240">
        <v>4665</v>
      </c>
      <c r="D31" s="239">
        <v>7526</v>
      </c>
      <c r="E31" s="239">
        <v>104.3</v>
      </c>
      <c r="F31" s="239">
        <v>100.7</v>
      </c>
      <c r="G31" s="239">
        <v>102</v>
      </c>
    </row>
    <row r="32" spans="1:12" s="166" customFormat="1" ht="18" customHeight="1">
      <c r="A32" s="245" t="s">
        <v>365</v>
      </c>
      <c r="B32" s="244">
        <v>4.63</v>
      </c>
      <c r="C32" s="240">
        <v>5.2200000000000006</v>
      </c>
      <c r="D32" s="239">
        <v>9.8000000000000007</v>
      </c>
      <c r="E32" s="239">
        <v>100.2</v>
      </c>
      <c r="F32" s="239">
        <v>98.1</v>
      </c>
      <c r="G32" s="239">
        <v>99.1</v>
      </c>
    </row>
    <row r="33" spans="1:7" s="166" customFormat="1" ht="18" customHeight="1">
      <c r="A33" s="243" t="s">
        <v>386</v>
      </c>
      <c r="B33" s="242">
        <v>348.29999999999995</v>
      </c>
      <c r="C33" s="241">
        <v>955.7</v>
      </c>
      <c r="D33" s="240">
        <v>1304</v>
      </c>
      <c r="E33" s="239">
        <v>231.7</v>
      </c>
      <c r="F33" s="239">
        <v>126.3</v>
      </c>
      <c r="G33" s="239">
        <v>143.80000000000001</v>
      </c>
    </row>
    <row r="34" spans="1:7" s="166" customFormat="1" ht="18" customHeight="1">
      <c r="A34" s="207" t="s">
        <v>387</v>
      </c>
      <c r="B34" s="242">
        <v>217.1</v>
      </c>
      <c r="C34" s="241">
        <v>758.5</v>
      </c>
      <c r="D34" s="240">
        <v>975.6</v>
      </c>
      <c r="E34" s="239">
        <v>398.3</v>
      </c>
      <c r="F34" s="239">
        <v>147.80000000000001</v>
      </c>
      <c r="G34" s="239">
        <v>171.9</v>
      </c>
    </row>
    <row r="35" spans="1:7" s="165" customFormat="1" ht="18" customHeight="1">
      <c r="A35" s="207" t="s">
        <v>448</v>
      </c>
      <c r="B35" s="242">
        <v>131.19999999999999</v>
      </c>
      <c r="C35" s="241">
        <v>197.2</v>
      </c>
      <c r="D35" s="240">
        <v>328.4</v>
      </c>
      <c r="E35" s="239">
        <v>137</v>
      </c>
      <c r="F35" s="239">
        <v>81</v>
      </c>
      <c r="G35" s="239">
        <v>96.8</v>
      </c>
    </row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</sheetData>
  <mergeCells count="2">
    <mergeCell ref="E4:G4"/>
    <mergeCell ref="E24:G2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/>
  </sheetViews>
  <sheetFormatPr defaultColWidth="8.88671875" defaultRowHeight="12.75"/>
  <cols>
    <col min="1" max="1" width="21.77734375" style="18" customWidth="1"/>
    <col min="2" max="4" width="7.6640625" style="18" customWidth="1"/>
    <col min="5" max="5" width="0.77734375" style="18" customWidth="1"/>
    <col min="6" max="8" width="7.6640625" style="18" customWidth="1"/>
    <col min="9" max="16384" width="8.88671875" style="18"/>
  </cols>
  <sheetData>
    <row r="1" spans="1:9" ht="20.100000000000001" customHeight="1">
      <c r="A1" s="281" t="s">
        <v>566</v>
      </c>
      <c r="B1" s="280"/>
      <c r="C1" s="280"/>
      <c r="D1" s="280"/>
      <c r="E1" s="280"/>
      <c r="F1" s="277"/>
      <c r="G1" s="255"/>
      <c r="H1" s="255"/>
      <c r="I1" s="255"/>
    </row>
    <row r="2" spans="1:9" ht="20.100000000000001" customHeight="1">
      <c r="A2" s="279"/>
      <c r="B2" s="278"/>
      <c r="C2" s="278"/>
      <c r="D2" s="278"/>
      <c r="E2" s="278"/>
      <c r="F2" s="277"/>
      <c r="G2" s="255"/>
      <c r="H2" s="255"/>
      <c r="I2" s="255"/>
    </row>
    <row r="3" spans="1:9" ht="20.100000000000001" customHeight="1">
      <c r="A3" s="276"/>
      <c r="B3" s="275"/>
      <c r="C3" s="275"/>
      <c r="D3" s="275"/>
      <c r="E3" s="274"/>
      <c r="F3" s="273"/>
      <c r="G3" s="255"/>
      <c r="H3" s="273" t="s">
        <v>99</v>
      </c>
      <c r="I3" s="255"/>
    </row>
    <row r="4" spans="1:9" s="19" customFormat="1" ht="18" customHeight="1">
      <c r="A4" s="272"/>
      <c r="B4" s="271" t="s">
        <v>0</v>
      </c>
      <c r="C4" s="271" t="s">
        <v>129</v>
      </c>
      <c r="D4" s="271" t="s">
        <v>465</v>
      </c>
      <c r="E4" s="248"/>
      <c r="F4" s="977" t="s">
        <v>464</v>
      </c>
      <c r="G4" s="977"/>
      <c r="H4" s="977"/>
      <c r="I4" s="269"/>
    </row>
    <row r="5" spans="1:9" s="19" customFormat="1" ht="18" customHeight="1">
      <c r="A5" s="270"/>
      <c r="B5" s="248" t="s">
        <v>176</v>
      </c>
      <c r="C5" s="248" t="s">
        <v>175</v>
      </c>
      <c r="D5" s="248" t="s">
        <v>125</v>
      </c>
      <c r="E5" s="248"/>
      <c r="F5" s="248" t="s">
        <v>316</v>
      </c>
      <c r="G5" s="248" t="s">
        <v>382</v>
      </c>
      <c r="H5" s="248" t="s">
        <v>125</v>
      </c>
      <c r="I5" s="269"/>
    </row>
    <row r="6" spans="1:9" ht="18" customHeight="1">
      <c r="A6" s="267"/>
      <c r="B6" s="268" t="s">
        <v>618</v>
      </c>
      <c r="C6" s="268" t="s">
        <v>618</v>
      </c>
      <c r="D6" s="268" t="s">
        <v>618</v>
      </c>
      <c r="E6" s="268"/>
      <c r="F6" s="268" t="s">
        <v>618</v>
      </c>
      <c r="G6" s="268" t="s">
        <v>618</v>
      </c>
      <c r="H6" s="268" t="s">
        <v>618</v>
      </c>
      <c r="I6" s="255"/>
    </row>
    <row r="7" spans="1:9" ht="20.100000000000001" customHeight="1">
      <c r="A7" s="267"/>
      <c r="B7" s="266"/>
      <c r="C7" s="266"/>
      <c r="D7" s="266"/>
      <c r="E7" s="266"/>
      <c r="F7" s="255"/>
      <c r="G7" s="255"/>
      <c r="H7" s="255"/>
      <c r="I7" s="255"/>
    </row>
    <row r="8" spans="1:9" ht="20.100000000000001" customHeight="1">
      <c r="A8" s="265" t="s">
        <v>46</v>
      </c>
      <c r="B8" s="261">
        <v>1503.1</v>
      </c>
      <c r="C8" s="261">
        <v>2360.8999999999996</v>
      </c>
      <c r="D8" s="261">
        <v>3864</v>
      </c>
      <c r="E8" s="264"/>
      <c r="F8" s="261">
        <v>102</v>
      </c>
      <c r="G8" s="261">
        <v>101.3</v>
      </c>
      <c r="H8" s="261">
        <v>101.58529852512027</v>
      </c>
      <c r="I8" s="255"/>
    </row>
    <row r="9" spans="1:9" ht="20.100000000000001" customHeight="1">
      <c r="A9" s="259" t="s">
        <v>47</v>
      </c>
      <c r="B9" s="257">
        <v>1122.3</v>
      </c>
      <c r="C9" s="257">
        <v>1768.1999999999998</v>
      </c>
      <c r="D9" s="257">
        <v>2890.5</v>
      </c>
      <c r="E9" s="587"/>
      <c r="F9" s="257">
        <v>101.5</v>
      </c>
      <c r="G9" s="257">
        <v>100.8</v>
      </c>
      <c r="H9" s="257">
        <v>101.07350164347157</v>
      </c>
      <c r="I9" s="255"/>
    </row>
    <row r="10" spans="1:9" ht="20.100000000000001" customHeight="1">
      <c r="A10" s="259" t="s">
        <v>48</v>
      </c>
      <c r="B10" s="257">
        <v>142.80000000000001</v>
      </c>
      <c r="C10" s="257">
        <v>280</v>
      </c>
      <c r="D10" s="257">
        <v>422.8</v>
      </c>
      <c r="E10" s="587"/>
      <c r="F10" s="257">
        <v>104.5</v>
      </c>
      <c r="G10" s="257">
        <v>103.8</v>
      </c>
      <c r="H10" s="257">
        <v>104.03543307086613</v>
      </c>
      <c r="I10" s="255"/>
    </row>
    <row r="11" spans="1:9" ht="20.100000000000001" customHeight="1">
      <c r="A11" s="259" t="s">
        <v>466</v>
      </c>
      <c r="B11" s="257">
        <v>238</v>
      </c>
      <c r="C11" s="257">
        <v>312.70000000000005</v>
      </c>
      <c r="D11" s="257">
        <v>550.70000000000005</v>
      </c>
      <c r="E11" s="587"/>
      <c r="F11" s="257">
        <v>102.8</v>
      </c>
      <c r="G11" s="257">
        <v>102.2</v>
      </c>
      <c r="H11" s="257">
        <v>102.45581395348837</v>
      </c>
      <c r="I11" s="255"/>
    </row>
    <row r="12" spans="1:9" ht="20.100000000000001" customHeight="1">
      <c r="A12" s="263" t="s">
        <v>49</v>
      </c>
      <c r="B12" s="261">
        <v>662.1</v>
      </c>
      <c r="C12" s="261">
        <v>1315</v>
      </c>
      <c r="D12" s="261">
        <v>1977.1</v>
      </c>
      <c r="E12" s="264"/>
      <c r="F12" s="261">
        <v>102.1</v>
      </c>
      <c r="G12" s="261">
        <v>101.7</v>
      </c>
      <c r="H12" s="261">
        <v>101.80741503604531</v>
      </c>
      <c r="I12" s="260"/>
    </row>
    <row r="13" spans="1:9" ht="20.100000000000001" customHeight="1">
      <c r="A13" s="259" t="s">
        <v>47</v>
      </c>
      <c r="B13" s="257">
        <v>473.5</v>
      </c>
      <c r="C13" s="257">
        <v>942.3</v>
      </c>
      <c r="D13" s="257">
        <v>1415.8</v>
      </c>
      <c r="E13" s="587"/>
      <c r="F13" s="257">
        <v>100.7</v>
      </c>
      <c r="G13" s="257">
        <v>99.9</v>
      </c>
      <c r="H13" s="257">
        <v>100.1556310130164</v>
      </c>
      <c r="I13" s="255"/>
    </row>
    <row r="14" spans="1:9" ht="20.100000000000001" customHeight="1">
      <c r="A14" s="259" t="s">
        <v>48</v>
      </c>
      <c r="B14" s="257">
        <v>108.9</v>
      </c>
      <c r="C14" s="257">
        <v>238.4</v>
      </c>
      <c r="D14" s="257">
        <v>347.3</v>
      </c>
      <c r="E14" s="587"/>
      <c r="F14" s="257">
        <v>106.7</v>
      </c>
      <c r="G14" s="257">
        <v>105</v>
      </c>
      <c r="H14" s="257">
        <v>105.53023397143726</v>
      </c>
      <c r="I14" s="255"/>
    </row>
    <row r="15" spans="1:9" ht="20.100000000000001" customHeight="1">
      <c r="A15" s="259" t="s">
        <v>466</v>
      </c>
      <c r="B15" s="257">
        <v>79.7</v>
      </c>
      <c r="C15" s="257">
        <v>134.30000000000001</v>
      </c>
      <c r="D15" s="257">
        <v>214</v>
      </c>
      <c r="E15" s="258"/>
      <c r="F15" s="257">
        <v>104.7</v>
      </c>
      <c r="G15" s="257">
        <v>109</v>
      </c>
      <c r="H15" s="257">
        <v>107.37581535373808</v>
      </c>
      <c r="I15" s="255"/>
    </row>
    <row r="16" spans="1:9" ht="20.100000000000001" customHeight="1">
      <c r="A16" s="263" t="s">
        <v>50</v>
      </c>
      <c r="B16" s="261">
        <v>841</v>
      </c>
      <c r="C16" s="261">
        <v>1045.9000000000001</v>
      </c>
      <c r="D16" s="261">
        <v>1886.8999999999999</v>
      </c>
      <c r="E16" s="262"/>
      <c r="F16" s="261">
        <v>101.9</v>
      </c>
      <c r="G16" s="261">
        <v>100.9</v>
      </c>
      <c r="H16" s="261">
        <v>101.3536015469732</v>
      </c>
      <c r="I16" s="260"/>
    </row>
    <row r="17" spans="1:9" ht="20.100000000000001" customHeight="1">
      <c r="A17" s="259" t="s">
        <v>47</v>
      </c>
      <c r="B17" s="257">
        <v>648.79999999999995</v>
      </c>
      <c r="C17" s="257">
        <v>825.9</v>
      </c>
      <c r="D17" s="257">
        <v>1474.6999999999998</v>
      </c>
      <c r="E17" s="258"/>
      <c r="F17" s="257">
        <v>102.1</v>
      </c>
      <c r="G17" s="257">
        <v>101.9</v>
      </c>
      <c r="H17" s="257">
        <v>101.97068178675148</v>
      </c>
      <c r="I17" s="255"/>
    </row>
    <row r="18" spans="1:9" ht="20.100000000000001" customHeight="1">
      <c r="A18" s="259" t="s">
        <v>48</v>
      </c>
      <c r="B18" s="257">
        <v>33.9</v>
      </c>
      <c r="C18" s="257">
        <v>41.6</v>
      </c>
      <c r="D18" s="257">
        <v>75.5</v>
      </c>
      <c r="E18" s="258"/>
      <c r="F18" s="257">
        <v>98.3</v>
      </c>
      <c r="G18" s="257">
        <v>97.2</v>
      </c>
      <c r="H18" s="257">
        <v>97.671410090556279</v>
      </c>
      <c r="I18" s="255"/>
    </row>
    <row r="19" spans="1:9" ht="20.100000000000001" customHeight="1">
      <c r="A19" s="259" t="s">
        <v>466</v>
      </c>
      <c r="B19" s="257">
        <v>158.30000000000001</v>
      </c>
      <c r="C19" s="257">
        <v>178.4</v>
      </c>
      <c r="D19" s="257">
        <v>336.70000000000005</v>
      </c>
      <c r="E19" s="258"/>
      <c r="F19" s="257">
        <v>101.8</v>
      </c>
      <c r="G19" s="257">
        <v>97.6</v>
      </c>
      <c r="H19" s="257">
        <v>99.556475458308697</v>
      </c>
      <c r="I19" s="255"/>
    </row>
    <row r="20" spans="1:9" ht="20.100000000000001" customHeight="1">
      <c r="A20" s="256"/>
      <c r="B20" s="256"/>
      <c r="C20" s="256"/>
      <c r="D20" s="256"/>
      <c r="E20" s="256"/>
      <c r="F20" s="255"/>
      <c r="G20" s="255"/>
      <c r="H20" s="255"/>
      <c r="I20" s="255"/>
    </row>
    <row r="21" spans="1:9" ht="20.100000000000001" customHeight="1">
      <c r="A21" s="256"/>
      <c r="B21" s="256"/>
      <c r="C21" s="256"/>
      <c r="D21" s="256"/>
      <c r="E21" s="256"/>
      <c r="F21" s="255"/>
      <c r="G21" s="255"/>
      <c r="H21" s="255"/>
      <c r="I21" s="255"/>
    </row>
    <row r="22" spans="1:9" ht="20.100000000000001" customHeight="1">
      <c r="A22" s="256"/>
      <c r="B22" s="256"/>
      <c r="C22" s="256"/>
      <c r="D22" s="256"/>
      <c r="E22" s="256"/>
      <c r="F22" s="255"/>
      <c r="G22" s="255"/>
      <c r="H22" s="255"/>
      <c r="I22" s="255"/>
    </row>
    <row r="23" spans="1:9" ht="20.100000000000001" customHeight="1">
      <c r="A23" s="256"/>
      <c r="B23" s="256"/>
      <c r="C23" s="256"/>
      <c r="D23" s="256"/>
      <c r="E23" s="256"/>
      <c r="F23" s="255"/>
      <c r="G23" s="255"/>
      <c r="H23" s="255"/>
      <c r="I23" s="255"/>
    </row>
    <row r="24" spans="1:9" ht="20.100000000000001" customHeight="1">
      <c r="A24" s="256"/>
      <c r="B24" s="256"/>
      <c r="C24" s="256"/>
      <c r="D24" s="256"/>
      <c r="E24" s="256"/>
      <c r="F24" s="255"/>
      <c r="G24" s="255"/>
      <c r="H24" s="255"/>
      <c r="I24" s="255"/>
    </row>
    <row r="25" spans="1:9" ht="20.100000000000001" customHeight="1">
      <c r="A25" s="256"/>
      <c r="B25" s="256"/>
      <c r="C25" s="256"/>
      <c r="D25" s="255"/>
      <c r="E25" s="255"/>
      <c r="F25" s="255"/>
      <c r="G25" s="255"/>
      <c r="H25" s="255"/>
      <c r="I25" s="255"/>
    </row>
    <row r="26" spans="1:9" ht="20.100000000000001" customHeight="1">
      <c r="A26" s="256"/>
      <c r="B26" s="256"/>
      <c r="C26" s="256"/>
      <c r="D26" s="255"/>
      <c r="E26" s="255"/>
      <c r="F26" s="255"/>
      <c r="G26" s="255"/>
      <c r="H26" s="255"/>
      <c r="I26" s="255"/>
    </row>
    <row r="27" spans="1:9" ht="20.100000000000001" customHeight="1">
      <c r="A27" s="256"/>
      <c r="B27" s="256"/>
      <c r="C27" s="256"/>
      <c r="D27" s="255"/>
      <c r="E27" s="255"/>
      <c r="F27" s="255"/>
      <c r="G27" s="255"/>
      <c r="H27" s="255"/>
      <c r="I27" s="255"/>
    </row>
    <row r="28" spans="1:9" ht="20.100000000000001" customHeight="1">
      <c r="A28" s="256"/>
      <c r="B28" s="256"/>
      <c r="C28" s="256"/>
      <c r="D28" s="255"/>
      <c r="E28" s="255"/>
      <c r="F28" s="255"/>
      <c r="G28" s="255"/>
      <c r="H28" s="255"/>
      <c r="I28" s="255"/>
    </row>
    <row r="29" spans="1:9" ht="20.100000000000001" customHeight="1">
      <c r="A29" s="256"/>
      <c r="B29" s="255"/>
      <c r="C29" s="255"/>
      <c r="D29" s="255"/>
      <c r="E29" s="255"/>
      <c r="F29" s="255"/>
      <c r="G29" s="255"/>
      <c r="H29" s="255"/>
      <c r="I29" s="255"/>
    </row>
    <row r="30" spans="1:9" ht="20.100000000000001" customHeight="1">
      <c r="A30" s="255"/>
      <c r="B30" s="255"/>
      <c r="C30" s="255"/>
      <c r="D30" s="255"/>
      <c r="E30" s="255"/>
      <c r="F30" s="255"/>
      <c r="G30" s="255"/>
      <c r="H30" s="255"/>
      <c r="I30" s="255"/>
    </row>
    <row r="31" spans="1:9" ht="20.100000000000001" customHeight="1">
      <c r="A31" s="255"/>
      <c r="B31" s="255"/>
      <c r="C31" s="255"/>
      <c r="D31" s="255"/>
      <c r="E31" s="255"/>
      <c r="F31" s="255"/>
      <c r="G31" s="255"/>
      <c r="H31" s="255"/>
      <c r="I31" s="255"/>
    </row>
    <row r="32" spans="1:9" ht="20.100000000000001" customHeight="1">
      <c r="A32" s="255"/>
      <c r="B32" s="255"/>
      <c r="C32" s="255"/>
      <c r="D32" s="255"/>
      <c r="E32" s="255"/>
      <c r="F32" s="255"/>
      <c r="G32" s="255"/>
      <c r="H32" s="255"/>
      <c r="I32" s="255"/>
    </row>
    <row r="33" spans="1:9" ht="20.100000000000001" customHeight="1">
      <c r="A33" s="255"/>
      <c r="B33" s="255"/>
      <c r="C33" s="255"/>
      <c r="D33" s="255"/>
      <c r="E33" s="255"/>
      <c r="F33" s="255"/>
      <c r="G33" s="255"/>
      <c r="H33" s="255"/>
      <c r="I33" s="255"/>
    </row>
    <row r="34" spans="1:9" ht="20.100000000000001" customHeight="1">
      <c r="A34" s="255"/>
      <c r="B34" s="255"/>
      <c r="C34" s="255"/>
      <c r="D34" s="255"/>
      <c r="E34" s="255"/>
      <c r="F34" s="255"/>
      <c r="G34" s="255"/>
      <c r="H34" s="255"/>
      <c r="I34" s="255"/>
    </row>
    <row r="35" spans="1:9" ht="20.100000000000001" customHeight="1">
      <c r="A35" s="255"/>
      <c r="B35" s="255"/>
      <c r="C35" s="255"/>
      <c r="D35" s="255"/>
      <c r="E35" s="255"/>
      <c r="F35" s="255"/>
      <c r="G35" s="255"/>
      <c r="H35" s="255"/>
      <c r="I35" s="255"/>
    </row>
    <row r="36" spans="1:9" ht="20.100000000000001" customHeight="1">
      <c r="A36" s="255"/>
      <c r="B36" s="255"/>
      <c r="C36" s="255"/>
      <c r="D36" s="255"/>
      <c r="E36" s="255"/>
      <c r="F36" s="255"/>
      <c r="G36" s="255"/>
      <c r="H36" s="255"/>
      <c r="I36" s="255"/>
    </row>
    <row r="37" spans="1:9" ht="20.100000000000001" customHeight="1">
      <c r="A37" s="255"/>
      <c r="B37" s="255"/>
      <c r="C37" s="255"/>
      <c r="D37" s="255"/>
      <c r="E37" s="255"/>
      <c r="F37" s="255"/>
      <c r="G37" s="255"/>
      <c r="H37" s="255"/>
      <c r="I37" s="255"/>
    </row>
    <row r="38" spans="1:9" ht="20.100000000000001" customHeight="1">
      <c r="A38" s="255"/>
      <c r="B38" s="255"/>
      <c r="C38" s="255"/>
      <c r="D38" s="255"/>
      <c r="E38" s="255"/>
      <c r="F38" s="255"/>
      <c r="G38" s="255"/>
      <c r="H38" s="255"/>
      <c r="I38" s="255"/>
    </row>
    <row r="39" spans="1:9" ht="20.100000000000001" customHeight="1">
      <c r="A39" s="255"/>
      <c r="B39" s="255"/>
      <c r="C39" s="255"/>
      <c r="D39" s="255"/>
      <c r="E39" s="255"/>
      <c r="F39" s="255"/>
      <c r="G39" s="255"/>
      <c r="H39" s="255"/>
      <c r="I39" s="255"/>
    </row>
    <row r="40" spans="1:9" ht="20.100000000000001" customHeight="1">
      <c r="A40" s="255"/>
      <c r="B40" s="255"/>
      <c r="C40" s="255"/>
      <c r="D40" s="255"/>
      <c r="E40" s="255"/>
      <c r="F40" s="255"/>
      <c r="G40" s="255"/>
      <c r="H40" s="255"/>
      <c r="I40" s="255"/>
    </row>
    <row r="41" spans="1:9" ht="20.100000000000001" customHeight="1">
      <c r="A41" s="255"/>
      <c r="B41" s="255"/>
      <c r="C41" s="255"/>
      <c r="D41" s="255"/>
      <c r="E41" s="255"/>
      <c r="F41" s="255"/>
      <c r="G41" s="255"/>
      <c r="H41" s="255"/>
      <c r="I41" s="255"/>
    </row>
    <row r="42" spans="1:9">
      <c r="A42" s="255"/>
      <c r="B42" s="255"/>
      <c r="C42" s="255"/>
      <c r="D42" s="255"/>
      <c r="E42" s="255"/>
      <c r="F42" s="255"/>
      <c r="G42" s="255"/>
      <c r="H42" s="255"/>
      <c r="I42" s="255"/>
    </row>
    <row r="43" spans="1:9">
      <c r="A43" s="255"/>
      <c r="B43" s="255"/>
      <c r="C43" s="255"/>
      <c r="D43" s="255"/>
      <c r="E43" s="255"/>
      <c r="F43" s="255"/>
      <c r="G43" s="255"/>
      <c r="H43" s="255"/>
      <c r="I43" s="255"/>
    </row>
    <row r="44" spans="1:9">
      <c r="A44" s="255"/>
      <c r="B44" s="255"/>
      <c r="C44" s="255"/>
      <c r="D44" s="255"/>
      <c r="E44" s="255"/>
      <c r="F44" s="255"/>
      <c r="G44" s="255"/>
      <c r="H44" s="255"/>
      <c r="I44" s="255"/>
    </row>
    <row r="45" spans="1:9">
      <c r="A45" s="255"/>
      <c r="B45" s="255"/>
      <c r="C45" s="255"/>
      <c r="D45" s="255"/>
      <c r="E45" s="255"/>
      <c r="F45" s="255"/>
      <c r="G45" s="255"/>
      <c r="H45" s="255"/>
      <c r="I45" s="255"/>
    </row>
    <row r="46" spans="1:9">
      <c r="A46" s="255"/>
      <c r="B46" s="255"/>
      <c r="C46" s="255"/>
      <c r="D46" s="255"/>
      <c r="E46" s="255"/>
      <c r="F46" s="255"/>
      <c r="G46" s="255"/>
      <c r="H46" s="255"/>
      <c r="I46" s="255"/>
    </row>
    <row r="47" spans="1:9">
      <c r="A47" s="255"/>
      <c r="B47" s="255"/>
      <c r="C47" s="255"/>
      <c r="D47" s="255"/>
      <c r="E47" s="255"/>
      <c r="F47" s="255"/>
      <c r="G47" s="255"/>
      <c r="H47" s="255"/>
      <c r="I47" s="255"/>
    </row>
    <row r="48" spans="1:9">
      <c r="A48" s="255"/>
      <c r="B48" s="255"/>
      <c r="C48" s="255"/>
      <c r="D48" s="255"/>
      <c r="E48" s="255"/>
      <c r="F48" s="255"/>
      <c r="G48" s="255"/>
      <c r="H48" s="255"/>
      <c r="I48" s="255"/>
    </row>
    <row r="49" spans="1:9">
      <c r="A49" s="255"/>
      <c r="B49" s="255"/>
      <c r="C49" s="255"/>
      <c r="D49" s="255"/>
      <c r="E49" s="255"/>
      <c r="F49" s="255"/>
      <c r="G49" s="255"/>
      <c r="H49" s="255"/>
      <c r="I49" s="255"/>
    </row>
  </sheetData>
  <mergeCells count="1">
    <mergeCell ref="F4:H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62"/>
  <sheetViews>
    <sheetView workbookViewId="0">
      <selection sqref="A1:E1"/>
    </sheetView>
  </sheetViews>
  <sheetFormatPr defaultColWidth="11.44140625" defaultRowHeight="16.5" customHeight="1"/>
  <cols>
    <col min="1" max="1" width="37.33203125" style="20" customWidth="1"/>
    <col min="2" max="3" width="8.109375" style="20" customWidth="1"/>
    <col min="4" max="5" width="8.21875" style="20" customWidth="1"/>
    <col min="6" max="16384" width="11.44140625" style="20"/>
  </cols>
  <sheetData>
    <row r="1" spans="1:119" ht="20.100000000000001" customHeight="1">
      <c r="A1" s="978" t="s">
        <v>619</v>
      </c>
      <c r="B1" s="978"/>
      <c r="C1" s="978"/>
      <c r="D1" s="978"/>
      <c r="E1" s="978"/>
    </row>
    <row r="2" spans="1:119" ht="20.100000000000001" customHeight="1">
      <c r="A2" s="528"/>
      <c r="B2" s="528"/>
      <c r="C2" s="528"/>
      <c r="D2" s="528"/>
      <c r="E2" s="528"/>
    </row>
    <row r="3" spans="1:119" ht="20.100000000000001" customHeight="1">
      <c r="A3" s="32"/>
      <c r="C3" s="31"/>
      <c r="D3" s="31"/>
      <c r="E3" s="291" t="s">
        <v>385</v>
      </c>
    </row>
    <row r="4" spans="1:119" ht="15.6" customHeight="1">
      <c r="A4" s="290"/>
      <c r="B4" s="289" t="s">
        <v>312</v>
      </c>
      <c r="C4" s="289" t="s">
        <v>314</v>
      </c>
      <c r="D4" s="289" t="s">
        <v>314</v>
      </c>
      <c r="E4" s="289" t="s">
        <v>125</v>
      </c>
    </row>
    <row r="5" spans="1:119" ht="15.6" customHeight="1">
      <c r="A5" s="288"/>
      <c r="B5" s="30" t="s">
        <v>618</v>
      </c>
      <c r="C5" s="30" t="s">
        <v>618</v>
      </c>
      <c r="D5" s="30" t="s">
        <v>618</v>
      </c>
      <c r="E5" s="30" t="s">
        <v>618</v>
      </c>
    </row>
    <row r="6" spans="1:119" ht="15.6" customHeight="1">
      <c r="A6" s="288"/>
      <c r="B6" s="30" t="s">
        <v>137</v>
      </c>
      <c r="C6" s="30" t="s">
        <v>137</v>
      </c>
      <c r="D6" s="30" t="s">
        <v>137</v>
      </c>
      <c r="E6" s="30" t="s">
        <v>137</v>
      </c>
    </row>
    <row r="7" spans="1:119" ht="15.6" customHeight="1">
      <c r="A7" s="288"/>
      <c r="B7" s="30" t="s">
        <v>83</v>
      </c>
      <c r="C7" s="30" t="s">
        <v>483</v>
      </c>
      <c r="D7" s="30" t="s">
        <v>83</v>
      </c>
      <c r="E7" s="30" t="s">
        <v>81</v>
      </c>
    </row>
    <row r="8" spans="1:119" ht="15.6" customHeight="1">
      <c r="A8" s="288"/>
      <c r="B8" s="287" t="s">
        <v>460</v>
      </c>
      <c r="C8" s="287" t="s">
        <v>482</v>
      </c>
      <c r="D8" s="287" t="s">
        <v>460</v>
      </c>
      <c r="E8" s="287" t="s">
        <v>460</v>
      </c>
    </row>
    <row r="9" spans="1:119" ht="15.6" customHeight="1">
      <c r="A9" s="288"/>
      <c r="B9" s="30"/>
      <c r="C9" s="30"/>
      <c r="D9" s="30"/>
      <c r="E9" s="30"/>
    </row>
    <row r="10" spans="1:119" s="28" customFormat="1" ht="18.75" customHeight="1">
      <c r="A10" s="29" t="s">
        <v>80</v>
      </c>
      <c r="B10" s="591">
        <v>99.6</v>
      </c>
      <c r="C10" s="591">
        <v>110.3</v>
      </c>
      <c r="D10" s="591">
        <v>106.99</v>
      </c>
      <c r="E10" s="591">
        <v>102.8</v>
      </c>
    </row>
    <row r="11" spans="1:119" s="26" customFormat="1" ht="15" customHeight="1">
      <c r="A11" s="286" t="s">
        <v>79</v>
      </c>
      <c r="B11" s="591">
        <v>88.84</v>
      </c>
      <c r="C11" s="591">
        <v>96.31</v>
      </c>
      <c r="D11" s="591">
        <v>91.14</v>
      </c>
      <c r="E11" s="591">
        <v>92.13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</row>
    <row r="12" spans="1:119" ht="15" customHeight="1">
      <c r="A12" s="22" t="s">
        <v>78</v>
      </c>
      <c r="B12" s="588">
        <v>97.16</v>
      </c>
      <c r="C12" s="588">
        <v>94.28</v>
      </c>
      <c r="D12" s="588">
        <v>107.21</v>
      </c>
      <c r="E12" s="588">
        <v>104.94</v>
      </c>
    </row>
    <row r="13" spans="1:119" ht="15" customHeight="1">
      <c r="A13" s="22" t="s">
        <v>77</v>
      </c>
      <c r="B13" s="588">
        <v>88.01</v>
      </c>
      <c r="C13" s="588">
        <v>97.33</v>
      </c>
      <c r="D13" s="588">
        <v>87.27</v>
      </c>
      <c r="E13" s="588">
        <v>88.66</v>
      </c>
    </row>
    <row r="14" spans="1:119" ht="15" customHeight="1">
      <c r="A14" s="22" t="s">
        <v>369</v>
      </c>
      <c r="B14" s="588">
        <v>112.94</v>
      </c>
      <c r="C14" s="588">
        <v>103.6</v>
      </c>
      <c r="D14" s="588">
        <v>126.8</v>
      </c>
      <c r="E14" s="588">
        <v>113.32</v>
      </c>
    </row>
    <row r="15" spans="1:119" s="23" customFormat="1" ht="15" customHeight="1">
      <c r="A15" s="22" t="s">
        <v>76</v>
      </c>
      <c r="B15" s="588">
        <v>100.26</v>
      </c>
      <c r="C15" s="588">
        <v>100.11</v>
      </c>
      <c r="D15" s="588">
        <v>102.62</v>
      </c>
      <c r="E15" s="588">
        <v>98.75</v>
      </c>
    </row>
    <row r="16" spans="1:119" s="23" customFormat="1" ht="15" customHeight="1">
      <c r="A16" s="22" t="s">
        <v>481</v>
      </c>
      <c r="B16" s="588">
        <v>36.33</v>
      </c>
      <c r="C16" s="588">
        <v>62.07</v>
      </c>
      <c r="D16" s="588">
        <v>32.07</v>
      </c>
      <c r="E16" s="588">
        <v>58.34</v>
      </c>
    </row>
    <row r="17" spans="1:119" ht="15" customHeight="1">
      <c r="A17" s="285" t="s">
        <v>75</v>
      </c>
      <c r="B17" s="591">
        <v>101.4</v>
      </c>
      <c r="C17" s="591">
        <v>113.01</v>
      </c>
      <c r="D17" s="591">
        <v>110.26</v>
      </c>
      <c r="E17" s="591">
        <v>104.6</v>
      </c>
    </row>
    <row r="18" spans="1:119" ht="15" customHeight="1">
      <c r="A18" s="22" t="s">
        <v>74</v>
      </c>
      <c r="B18" s="588">
        <v>103.24</v>
      </c>
      <c r="C18" s="588">
        <v>105.1</v>
      </c>
      <c r="D18" s="588">
        <v>105.86</v>
      </c>
      <c r="E18" s="588">
        <v>103.84</v>
      </c>
    </row>
    <row r="19" spans="1:119" ht="15" customHeight="1">
      <c r="A19" s="22" t="s">
        <v>73</v>
      </c>
      <c r="B19" s="588">
        <v>99.44</v>
      </c>
      <c r="C19" s="588">
        <v>104.01</v>
      </c>
      <c r="D19" s="588">
        <v>103.01</v>
      </c>
      <c r="E19" s="588">
        <v>91.21</v>
      </c>
    </row>
    <row r="20" spans="1:119" ht="15" customHeight="1">
      <c r="A20" s="22" t="s">
        <v>72</v>
      </c>
      <c r="B20" s="588">
        <v>105.51</v>
      </c>
      <c r="C20" s="588">
        <v>100.69</v>
      </c>
      <c r="D20" s="588">
        <v>110.06</v>
      </c>
      <c r="E20" s="588">
        <v>107.16</v>
      </c>
    </row>
    <row r="21" spans="1:119" ht="15" customHeight="1">
      <c r="A21" s="22" t="s">
        <v>71</v>
      </c>
      <c r="B21" s="588">
        <v>102.34</v>
      </c>
      <c r="C21" s="588">
        <v>104.25</v>
      </c>
      <c r="D21" s="588">
        <v>109.09</v>
      </c>
      <c r="E21" s="588">
        <v>102.83</v>
      </c>
    </row>
    <row r="22" spans="1:119" ht="15" customHeight="1">
      <c r="A22" s="22" t="s">
        <v>70</v>
      </c>
      <c r="B22" s="588">
        <v>92.04</v>
      </c>
      <c r="C22" s="588">
        <v>117.45</v>
      </c>
      <c r="D22" s="588">
        <v>104.95</v>
      </c>
      <c r="E22" s="588">
        <v>95.27</v>
      </c>
    </row>
    <row r="23" spans="1:119" ht="15" customHeight="1">
      <c r="A23" s="22" t="s">
        <v>69</v>
      </c>
      <c r="B23" s="588">
        <v>88</v>
      </c>
      <c r="C23" s="588">
        <v>112.38</v>
      </c>
      <c r="D23" s="588">
        <v>100.74</v>
      </c>
      <c r="E23" s="588">
        <v>97.71</v>
      </c>
    </row>
    <row r="24" spans="1:119" ht="15" customHeight="1">
      <c r="A24" s="22" t="s">
        <v>480</v>
      </c>
      <c r="B24" s="588"/>
      <c r="C24" s="588"/>
      <c r="D24" s="588"/>
      <c r="E24" s="588"/>
    </row>
    <row r="25" spans="1:119" ht="15" customHeight="1">
      <c r="A25" s="22" t="s">
        <v>479</v>
      </c>
      <c r="B25" s="588"/>
      <c r="C25" s="588"/>
      <c r="D25" s="588"/>
      <c r="E25" s="588"/>
    </row>
    <row r="26" spans="1:119" ht="15" customHeight="1">
      <c r="A26" s="22" t="s">
        <v>478</v>
      </c>
      <c r="B26" s="588">
        <v>91.98</v>
      </c>
      <c r="C26" s="588">
        <v>104.75</v>
      </c>
      <c r="D26" s="588">
        <v>102.45</v>
      </c>
      <c r="E26" s="588">
        <v>97.31</v>
      </c>
    </row>
    <row r="27" spans="1:119" ht="15" customHeight="1">
      <c r="A27" s="22" t="s">
        <v>68</v>
      </c>
      <c r="B27" s="588">
        <v>106.21</v>
      </c>
      <c r="C27" s="588">
        <v>105.84</v>
      </c>
      <c r="D27" s="588">
        <v>109.22</v>
      </c>
      <c r="E27" s="588">
        <v>109.09</v>
      </c>
    </row>
    <row r="28" spans="1:119" ht="15" customHeight="1">
      <c r="A28" s="22" t="s">
        <v>477</v>
      </c>
      <c r="B28" s="588">
        <v>92.62</v>
      </c>
      <c r="C28" s="588">
        <v>117.9</v>
      </c>
      <c r="D28" s="588">
        <v>106.71</v>
      </c>
      <c r="E28" s="588">
        <v>99.67</v>
      </c>
    </row>
    <row r="29" spans="1:119" ht="15" customHeight="1">
      <c r="A29" s="22" t="s">
        <v>368</v>
      </c>
      <c r="B29" s="588">
        <v>93.99</v>
      </c>
      <c r="C29" s="588">
        <v>102.57</v>
      </c>
      <c r="D29" s="588">
        <v>137.94999999999999</v>
      </c>
      <c r="E29" s="588">
        <v>115.02</v>
      </c>
    </row>
    <row r="30" spans="1:119" s="25" customFormat="1" ht="15" customHeight="1">
      <c r="A30" s="22" t="s">
        <v>67</v>
      </c>
      <c r="B30" s="588">
        <v>101.81</v>
      </c>
      <c r="C30" s="588">
        <v>104.15</v>
      </c>
      <c r="D30" s="588">
        <v>108.32</v>
      </c>
      <c r="E30" s="588">
        <v>107.8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</row>
    <row r="31" spans="1:119" ht="15" customHeight="1">
      <c r="A31" s="22" t="s">
        <v>66</v>
      </c>
      <c r="B31" s="588">
        <v>125</v>
      </c>
      <c r="C31" s="588">
        <v>104.75</v>
      </c>
      <c r="D31" s="588">
        <v>136.16</v>
      </c>
      <c r="E31" s="588">
        <v>127.94</v>
      </c>
    </row>
    <row r="32" spans="1:119" ht="15" customHeight="1">
      <c r="A32" s="22" t="s">
        <v>65</v>
      </c>
      <c r="B32" s="588">
        <v>102.08</v>
      </c>
      <c r="C32" s="588">
        <v>104.62</v>
      </c>
      <c r="D32" s="588">
        <v>105.88</v>
      </c>
      <c r="E32" s="588">
        <v>102.08</v>
      </c>
    </row>
    <row r="33" spans="1:5" ht="15" customHeight="1">
      <c r="A33" s="22" t="s">
        <v>64</v>
      </c>
      <c r="B33" s="588">
        <v>105.62</v>
      </c>
      <c r="C33" s="588">
        <v>101.94</v>
      </c>
      <c r="D33" s="588">
        <v>110.77</v>
      </c>
      <c r="E33" s="588">
        <v>102.53</v>
      </c>
    </row>
    <row r="34" spans="1:5" ht="15" customHeight="1">
      <c r="A34" s="22" t="s">
        <v>63</v>
      </c>
      <c r="B34" s="588">
        <v>96.22</v>
      </c>
      <c r="C34" s="588">
        <v>105.04</v>
      </c>
      <c r="D34" s="588">
        <v>103.18</v>
      </c>
      <c r="E34" s="588">
        <v>98.63</v>
      </c>
    </row>
    <row r="35" spans="1:5" ht="15" customHeight="1">
      <c r="A35" s="22" t="s">
        <v>476</v>
      </c>
      <c r="B35" s="588"/>
      <c r="C35" s="588"/>
      <c r="D35" s="588"/>
      <c r="E35" s="588"/>
    </row>
    <row r="36" spans="1:5" ht="15" customHeight="1">
      <c r="A36" s="22" t="s">
        <v>475</v>
      </c>
      <c r="B36" s="588">
        <v>102.7</v>
      </c>
      <c r="C36" s="588">
        <v>106.84</v>
      </c>
      <c r="D36" s="588">
        <v>107.61</v>
      </c>
      <c r="E36" s="588">
        <v>103.49</v>
      </c>
    </row>
    <row r="37" spans="1:5" ht="15" customHeight="1">
      <c r="A37" s="22" t="s">
        <v>474</v>
      </c>
      <c r="B37" s="588"/>
      <c r="C37" s="588"/>
      <c r="D37" s="588"/>
      <c r="E37" s="588"/>
    </row>
    <row r="38" spans="1:5" ht="15" customHeight="1">
      <c r="A38" s="22" t="s">
        <v>473</v>
      </c>
      <c r="B38" s="588">
        <v>98.3</v>
      </c>
      <c r="C38" s="588">
        <v>129.31</v>
      </c>
      <c r="D38" s="588">
        <v>121.66</v>
      </c>
      <c r="E38" s="588">
        <v>109.8</v>
      </c>
    </row>
    <row r="39" spans="1:5" ht="15" customHeight="1">
      <c r="A39" s="22" t="s">
        <v>62</v>
      </c>
      <c r="B39" s="588">
        <v>91.31</v>
      </c>
      <c r="C39" s="588">
        <v>111.68</v>
      </c>
      <c r="D39" s="588">
        <v>108.6</v>
      </c>
      <c r="E39" s="588">
        <v>96.49</v>
      </c>
    </row>
    <row r="40" spans="1:5" ht="15" customHeight="1">
      <c r="A40" s="22" t="s">
        <v>472</v>
      </c>
      <c r="B40" s="588">
        <v>94.02</v>
      </c>
      <c r="C40" s="588">
        <v>107.64</v>
      </c>
      <c r="D40" s="588">
        <v>106.38</v>
      </c>
      <c r="E40" s="588">
        <v>94.74</v>
      </c>
    </row>
    <row r="41" spans="1:5" ht="15" customHeight="1">
      <c r="A41" s="22" t="s">
        <v>61</v>
      </c>
      <c r="B41" s="589">
        <v>72.73</v>
      </c>
      <c r="C41" s="589">
        <v>114.54</v>
      </c>
      <c r="D41" s="589">
        <v>85.98</v>
      </c>
      <c r="E41" s="589">
        <v>83.64</v>
      </c>
    </row>
    <row r="42" spans="1:5" s="23" customFormat="1" ht="15" customHeight="1">
      <c r="A42" s="22" t="s">
        <v>60</v>
      </c>
      <c r="B42" s="589">
        <v>85.04</v>
      </c>
      <c r="C42" s="589">
        <v>131.86000000000001</v>
      </c>
      <c r="D42" s="589">
        <v>127.66</v>
      </c>
      <c r="E42" s="589">
        <v>91.6</v>
      </c>
    </row>
    <row r="43" spans="1:5" s="23" customFormat="1" ht="15" customHeight="1">
      <c r="A43" s="22" t="s">
        <v>59</v>
      </c>
      <c r="B43" s="590">
        <v>94.41</v>
      </c>
      <c r="C43" s="590">
        <v>103.81</v>
      </c>
      <c r="D43" s="590">
        <v>101.47</v>
      </c>
      <c r="E43" s="590">
        <v>100.31</v>
      </c>
    </row>
    <row r="44" spans="1:5" s="23" customFormat="1" ht="15" customHeight="1">
      <c r="A44" s="22" t="s">
        <v>471</v>
      </c>
      <c r="B44" s="589">
        <v>52.32</v>
      </c>
      <c r="C44" s="589">
        <v>120.5</v>
      </c>
      <c r="D44" s="589">
        <v>67.39</v>
      </c>
      <c r="E44" s="589">
        <v>89.29</v>
      </c>
    </row>
    <row r="45" spans="1:5" s="23" customFormat="1" ht="15" customHeight="1">
      <c r="A45" s="22" t="s">
        <v>470</v>
      </c>
      <c r="B45" s="589">
        <v>82.02</v>
      </c>
      <c r="C45" s="589">
        <v>104.22</v>
      </c>
      <c r="D45" s="589">
        <v>107.7</v>
      </c>
      <c r="E45" s="589">
        <v>90.45</v>
      </c>
    </row>
    <row r="46" spans="1:5" ht="15" customHeight="1">
      <c r="A46" s="24" t="s">
        <v>58</v>
      </c>
      <c r="B46" s="591">
        <v>99.03</v>
      </c>
      <c r="C46" s="591">
        <v>106.47</v>
      </c>
      <c r="D46" s="591">
        <v>101.72</v>
      </c>
      <c r="E46" s="591">
        <v>102.04</v>
      </c>
    </row>
    <row r="47" spans="1:5" ht="15" customHeight="1">
      <c r="A47" s="24" t="s">
        <v>469</v>
      </c>
      <c r="B47" s="591"/>
      <c r="C47" s="591"/>
      <c r="D47" s="591"/>
      <c r="E47" s="591"/>
    </row>
    <row r="48" spans="1:5" ht="15" customHeight="1">
      <c r="A48" s="24" t="s">
        <v>468</v>
      </c>
      <c r="B48" s="591">
        <v>102.46</v>
      </c>
      <c r="C48" s="591">
        <v>104.42</v>
      </c>
      <c r="D48" s="591">
        <v>102.07</v>
      </c>
      <c r="E48" s="591">
        <v>102.77</v>
      </c>
    </row>
    <row r="49" spans="1:5" ht="15" customHeight="1">
      <c r="A49" s="22" t="s">
        <v>56</v>
      </c>
      <c r="B49" s="588">
        <v>104.64</v>
      </c>
      <c r="C49" s="588">
        <v>102.9</v>
      </c>
      <c r="D49" s="588">
        <v>104.93</v>
      </c>
      <c r="E49" s="588">
        <v>105.08</v>
      </c>
    </row>
    <row r="50" spans="1:5" ht="15" customHeight="1">
      <c r="A50" s="22" t="s">
        <v>367</v>
      </c>
      <c r="B50" s="588">
        <v>91.73</v>
      </c>
      <c r="C50" s="588">
        <v>112.14</v>
      </c>
      <c r="D50" s="588">
        <v>102.76</v>
      </c>
      <c r="E50" s="588">
        <v>100.76</v>
      </c>
    </row>
    <row r="51" spans="1:5" ht="27" customHeight="1">
      <c r="A51" s="22" t="s">
        <v>620</v>
      </c>
      <c r="B51" s="588">
        <v>101</v>
      </c>
      <c r="C51" s="588">
        <v>105.6</v>
      </c>
      <c r="D51" s="588">
        <v>97.57</v>
      </c>
      <c r="E51" s="588">
        <v>99.55</v>
      </c>
    </row>
    <row r="52" spans="1:5" ht="16.5" customHeight="1">
      <c r="B52" s="284"/>
      <c r="C52" s="284"/>
      <c r="D52" s="284"/>
      <c r="E52" s="284"/>
    </row>
    <row r="53" spans="1:5" ht="16.5" customHeight="1">
      <c r="B53" s="284"/>
      <c r="C53" s="284"/>
      <c r="D53" s="284"/>
      <c r="E53" s="284"/>
    </row>
    <row r="54" spans="1:5" ht="16.5" customHeight="1">
      <c r="B54" s="283"/>
      <c r="C54" s="283"/>
      <c r="D54" s="283"/>
      <c r="E54" s="283"/>
    </row>
    <row r="55" spans="1:5" ht="16.5" customHeight="1">
      <c r="B55" s="283"/>
      <c r="C55" s="283"/>
      <c r="D55" s="283"/>
      <c r="E55" s="283"/>
    </row>
    <row r="56" spans="1:5" ht="16.5" customHeight="1">
      <c r="B56" s="283"/>
      <c r="C56" s="283"/>
      <c r="D56" s="283"/>
      <c r="E56" s="283"/>
    </row>
    <row r="57" spans="1:5" ht="16.5" customHeight="1">
      <c r="B57" s="283"/>
      <c r="C57" s="283"/>
      <c r="D57" s="283"/>
      <c r="E57" s="283"/>
    </row>
    <row r="58" spans="1:5" ht="16.5" customHeight="1">
      <c r="B58" s="154"/>
      <c r="C58" s="154"/>
      <c r="D58" s="154"/>
      <c r="E58" s="154"/>
    </row>
    <row r="59" spans="1:5" ht="16.5" customHeight="1">
      <c r="B59" s="154"/>
      <c r="C59" s="154"/>
      <c r="D59" s="154"/>
      <c r="E59" s="154"/>
    </row>
    <row r="60" spans="1:5" ht="16.5" customHeight="1">
      <c r="B60" s="282"/>
      <c r="C60" s="282"/>
      <c r="D60" s="282"/>
      <c r="E60" s="21"/>
    </row>
    <row r="61" spans="1:5" ht="16.5" customHeight="1">
      <c r="E61" s="21"/>
    </row>
    <row r="62" spans="1:5" ht="16.5" customHeight="1">
      <c r="E62" s="21"/>
    </row>
  </sheetData>
  <mergeCells count="1">
    <mergeCell ref="A1:E1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6"/>
  <sheetViews>
    <sheetView workbookViewId="0">
      <selection sqref="A1:C1"/>
    </sheetView>
  </sheetViews>
  <sheetFormatPr defaultColWidth="11.44140625" defaultRowHeight="16.5" customHeight="1"/>
  <cols>
    <col min="1" max="1" width="43.5546875" style="20" customWidth="1"/>
    <col min="2" max="3" width="12.88671875" style="20" customWidth="1"/>
    <col min="4" max="16384" width="11.44140625" style="20"/>
  </cols>
  <sheetData>
    <row r="1" spans="1:117" ht="23.25" customHeight="1">
      <c r="A1" s="978" t="s">
        <v>621</v>
      </c>
      <c r="B1" s="978"/>
      <c r="C1" s="978"/>
    </row>
    <row r="2" spans="1:117" ht="20.100000000000001" customHeight="1">
      <c r="A2" s="528"/>
      <c r="B2" s="528"/>
      <c r="C2" s="528"/>
    </row>
    <row r="3" spans="1:117" ht="20.100000000000001" customHeight="1">
      <c r="A3" s="32"/>
      <c r="C3" s="291" t="s">
        <v>385</v>
      </c>
    </row>
    <row r="4" spans="1:117" ht="15" customHeight="1">
      <c r="A4" s="290"/>
      <c r="B4" s="289" t="s">
        <v>485</v>
      </c>
      <c r="C4" s="289" t="s">
        <v>484</v>
      </c>
    </row>
    <row r="5" spans="1:117" ht="15" customHeight="1">
      <c r="A5" s="288"/>
      <c r="B5" s="30" t="s">
        <v>618</v>
      </c>
      <c r="C5" s="30" t="s">
        <v>618</v>
      </c>
    </row>
    <row r="6" spans="1:117" ht="15" customHeight="1">
      <c r="A6" s="288"/>
      <c r="B6" s="30" t="s">
        <v>149</v>
      </c>
      <c r="C6" s="30" t="s">
        <v>149</v>
      </c>
    </row>
    <row r="7" spans="1:117" ht="15" customHeight="1">
      <c r="A7" s="288"/>
      <c r="B7" s="287" t="s">
        <v>460</v>
      </c>
      <c r="C7" s="287" t="s">
        <v>460</v>
      </c>
    </row>
    <row r="8" spans="1:117" ht="15" customHeight="1">
      <c r="A8" s="288"/>
      <c r="B8" s="30"/>
      <c r="C8" s="30"/>
    </row>
    <row r="9" spans="1:117" s="28" customFormat="1" ht="17.100000000000001" customHeight="1">
      <c r="A9" s="29" t="s">
        <v>80</v>
      </c>
      <c r="B9" s="592">
        <v>105.57067982554823</v>
      </c>
      <c r="C9" s="592">
        <v>100.1</v>
      </c>
      <c r="D9" s="292"/>
    </row>
    <row r="10" spans="1:117" s="26" customFormat="1" ht="17.100000000000001" customHeight="1">
      <c r="A10" s="286" t="s">
        <v>79</v>
      </c>
      <c r="B10" s="592">
        <v>94.54</v>
      </c>
      <c r="C10" s="592">
        <v>89.81</v>
      </c>
      <c r="D10" s="292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</row>
    <row r="11" spans="1:117" ht="17.100000000000001" customHeight="1">
      <c r="A11" s="22" t="s">
        <v>78</v>
      </c>
      <c r="B11" s="593">
        <v>108.47</v>
      </c>
      <c r="C11" s="593">
        <v>101.64</v>
      </c>
      <c r="D11" s="292"/>
    </row>
    <row r="12" spans="1:117" ht="17.100000000000001" customHeight="1">
      <c r="A12" s="22" t="s">
        <v>77</v>
      </c>
      <c r="B12" s="593">
        <v>89.48</v>
      </c>
      <c r="C12" s="593">
        <v>87.86</v>
      </c>
      <c r="D12" s="292"/>
    </row>
    <row r="13" spans="1:117" ht="17.100000000000001" customHeight="1">
      <c r="A13" s="22" t="s">
        <v>369</v>
      </c>
      <c r="B13" s="593">
        <v>120.59</v>
      </c>
      <c r="C13" s="593">
        <v>107.35</v>
      </c>
      <c r="D13" s="292"/>
    </row>
    <row r="14" spans="1:117" s="23" customFormat="1" ht="17.100000000000001" customHeight="1">
      <c r="A14" s="22" t="s">
        <v>76</v>
      </c>
      <c r="B14" s="593">
        <v>99.53</v>
      </c>
      <c r="C14" s="593">
        <v>97.97</v>
      </c>
      <c r="D14" s="292"/>
    </row>
    <row r="15" spans="1:117" ht="17.100000000000001" customHeight="1">
      <c r="A15" s="22" t="s">
        <v>481</v>
      </c>
      <c r="B15" s="593">
        <v>83.35</v>
      </c>
      <c r="C15" s="593">
        <v>37.369999999999997</v>
      </c>
      <c r="D15" s="292"/>
    </row>
    <row r="16" spans="1:117" ht="17.100000000000001" customHeight="1">
      <c r="A16" s="285" t="s">
        <v>75</v>
      </c>
      <c r="B16" s="592">
        <v>107.23</v>
      </c>
      <c r="C16" s="592">
        <v>101.9</v>
      </c>
      <c r="D16" s="292"/>
    </row>
    <row r="17" spans="1:117" ht="17.100000000000001" customHeight="1">
      <c r="A17" s="22" t="s">
        <v>74</v>
      </c>
      <c r="B17" s="593">
        <v>104.08</v>
      </c>
      <c r="C17" s="593">
        <v>103.62</v>
      </c>
      <c r="D17" s="292"/>
    </row>
    <row r="18" spans="1:117" ht="17.100000000000001" customHeight="1">
      <c r="A18" s="22" t="s">
        <v>73</v>
      </c>
      <c r="B18" s="593">
        <v>89.79</v>
      </c>
      <c r="C18" s="593">
        <v>92.52</v>
      </c>
      <c r="D18" s="292"/>
    </row>
    <row r="19" spans="1:117" ht="17.100000000000001" customHeight="1">
      <c r="A19" s="22" t="s">
        <v>72</v>
      </c>
      <c r="B19" s="593">
        <v>107.92</v>
      </c>
      <c r="C19" s="593">
        <v>106.5</v>
      </c>
      <c r="D19" s="292"/>
    </row>
    <row r="20" spans="1:117" ht="17.100000000000001" customHeight="1">
      <c r="A20" s="22" t="s">
        <v>71</v>
      </c>
      <c r="B20" s="593">
        <v>104.15</v>
      </c>
      <c r="C20" s="593">
        <v>101.65</v>
      </c>
      <c r="D20" s="292"/>
    </row>
    <row r="21" spans="1:117" ht="17.100000000000001" customHeight="1">
      <c r="A21" s="22" t="s">
        <v>70</v>
      </c>
      <c r="B21" s="593">
        <v>97.76</v>
      </c>
      <c r="C21" s="593">
        <v>92.98</v>
      </c>
      <c r="D21" s="292"/>
    </row>
    <row r="22" spans="1:117" ht="17.100000000000001" customHeight="1">
      <c r="A22" s="22" t="s">
        <v>69</v>
      </c>
      <c r="B22" s="593">
        <v>105.58</v>
      </c>
      <c r="C22" s="593">
        <v>90.96</v>
      </c>
      <c r="D22" s="292"/>
    </row>
    <row r="23" spans="1:117" ht="27" customHeight="1">
      <c r="A23" s="22" t="s">
        <v>623</v>
      </c>
      <c r="B23" s="593">
        <v>96.88</v>
      </c>
      <c r="C23" s="593">
        <v>93.41</v>
      </c>
      <c r="D23" s="292"/>
    </row>
    <row r="24" spans="1:117" s="25" customFormat="1" ht="17.100000000000001" customHeight="1">
      <c r="A24" s="22" t="s">
        <v>68</v>
      </c>
      <c r="B24" s="593">
        <v>111.17</v>
      </c>
      <c r="C24" s="593">
        <v>107.2</v>
      </c>
      <c r="D24" s="292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</row>
    <row r="25" spans="1:117" ht="17.100000000000001" customHeight="1">
      <c r="A25" s="22" t="s">
        <v>477</v>
      </c>
      <c r="B25" s="593">
        <v>107.03</v>
      </c>
      <c r="C25" s="593">
        <v>93.47</v>
      </c>
      <c r="D25" s="292"/>
    </row>
    <row r="26" spans="1:117" ht="17.100000000000001" customHeight="1">
      <c r="A26" s="22" t="s">
        <v>368</v>
      </c>
      <c r="B26" s="593">
        <v>121.71</v>
      </c>
      <c r="C26" s="593">
        <v>108.89</v>
      </c>
      <c r="D26" s="292"/>
    </row>
    <row r="27" spans="1:117" ht="17.100000000000001" customHeight="1">
      <c r="A27" s="22" t="s">
        <v>67</v>
      </c>
      <c r="B27" s="593">
        <v>108.25</v>
      </c>
      <c r="C27" s="593">
        <v>107.37</v>
      </c>
      <c r="D27" s="292"/>
    </row>
    <row r="28" spans="1:117" ht="17.100000000000001" customHeight="1">
      <c r="A28" s="22" t="s">
        <v>66</v>
      </c>
      <c r="B28" s="593">
        <v>124.7</v>
      </c>
      <c r="C28" s="593">
        <v>130.62</v>
      </c>
      <c r="D28" s="292"/>
    </row>
    <row r="29" spans="1:117" ht="17.100000000000001" customHeight="1">
      <c r="A29" s="22" t="s">
        <v>65</v>
      </c>
      <c r="B29" s="593">
        <v>102.45</v>
      </c>
      <c r="C29" s="593">
        <v>101.75</v>
      </c>
      <c r="D29" s="292"/>
    </row>
    <row r="30" spans="1:117" ht="17.100000000000001" customHeight="1">
      <c r="A30" s="22" t="s">
        <v>64</v>
      </c>
      <c r="B30" s="593">
        <v>100.49</v>
      </c>
      <c r="C30" s="593">
        <v>104.2</v>
      </c>
      <c r="D30" s="292"/>
    </row>
    <row r="31" spans="1:117" ht="17.100000000000001" customHeight="1">
      <c r="A31" s="22" t="s">
        <v>63</v>
      </c>
      <c r="B31" s="593">
        <v>100.23</v>
      </c>
      <c r="C31" s="593">
        <v>97.21</v>
      </c>
      <c r="D31" s="292"/>
    </row>
    <row r="32" spans="1:117" ht="17.100000000000001" customHeight="1">
      <c r="A32" s="22" t="s">
        <v>495</v>
      </c>
      <c r="B32" s="593">
        <v>104.98</v>
      </c>
      <c r="C32" s="593">
        <v>102.19</v>
      </c>
      <c r="D32" s="292"/>
    </row>
    <row r="33" spans="1:4" s="23" customFormat="1" ht="17.100000000000001" customHeight="1">
      <c r="A33" s="22" t="s">
        <v>494</v>
      </c>
      <c r="B33" s="593">
        <v>114.31</v>
      </c>
      <c r="C33" s="593">
        <v>102.7</v>
      </c>
      <c r="D33" s="292"/>
    </row>
    <row r="34" spans="1:4" s="23" customFormat="1" ht="17.100000000000001" customHeight="1">
      <c r="A34" s="22" t="s">
        <v>62</v>
      </c>
      <c r="B34" s="593">
        <v>97.44</v>
      </c>
      <c r="C34" s="593">
        <v>95.59</v>
      </c>
      <c r="D34" s="292"/>
    </row>
    <row r="35" spans="1:4" ht="17.100000000000001" customHeight="1">
      <c r="A35" s="22" t="s">
        <v>472</v>
      </c>
      <c r="B35" s="593">
        <v>87.04</v>
      </c>
      <c r="C35" s="593">
        <v>102.66</v>
      </c>
      <c r="D35" s="292"/>
    </row>
    <row r="36" spans="1:4" ht="17.100000000000001" customHeight="1">
      <c r="A36" s="22" t="s">
        <v>61</v>
      </c>
      <c r="B36" s="593">
        <v>95.19</v>
      </c>
      <c r="C36" s="593">
        <v>72.319999999999993</v>
      </c>
      <c r="D36" s="292"/>
    </row>
    <row r="37" spans="1:4" ht="17.100000000000001" customHeight="1">
      <c r="A37" s="22" t="s">
        <v>60</v>
      </c>
      <c r="B37" s="593">
        <v>100.58</v>
      </c>
      <c r="C37" s="593">
        <v>82.23</v>
      </c>
      <c r="D37" s="292"/>
    </row>
    <row r="38" spans="1:4" ht="17.100000000000001" customHeight="1">
      <c r="A38" s="22" t="s">
        <v>59</v>
      </c>
      <c r="B38" s="593">
        <v>104.71</v>
      </c>
      <c r="C38" s="593">
        <v>96.12</v>
      </c>
      <c r="D38" s="292"/>
    </row>
    <row r="39" spans="1:4" ht="17.100000000000001" customHeight="1">
      <c r="A39" s="22" t="s">
        <v>471</v>
      </c>
      <c r="B39" s="593">
        <v>130.11000000000001</v>
      </c>
      <c r="C39" s="593">
        <v>59.95</v>
      </c>
      <c r="D39" s="292"/>
    </row>
    <row r="40" spans="1:4" ht="17.100000000000001" customHeight="1">
      <c r="A40" s="22" t="s">
        <v>470</v>
      </c>
      <c r="B40" s="594">
        <v>94.12</v>
      </c>
      <c r="C40" s="594">
        <v>87.36</v>
      </c>
      <c r="D40" s="292"/>
    </row>
    <row r="41" spans="1:4" ht="17.100000000000001" customHeight="1">
      <c r="A41" s="24" t="s">
        <v>58</v>
      </c>
      <c r="B41" s="595">
        <v>106.67</v>
      </c>
      <c r="C41" s="595">
        <v>98.11</v>
      </c>
      <c r="D41" s="292"/>
    </row>
    <row r="42" spans="1:4" ht="17.100000000000001" customHeight="1">
      <c r="A42" s="24" t="s">
        <v>469</v>
      </c>
      <c r="B42" s="596"/>
      <c r="C42" s="596"/>
      <c r="D42" s="292"/>
    </row>
    <row r="43" spans="1:4" ht="17.100000000000001" customHeight="1">
      <c r="A43" s="24" t="s">
        <v>468</v>
      </c>
      <c r="B43" s="595">
        <v>104.1</v>
      </c>
      <c r="C43" s="595">
        <v>101.48</v>
      </c>
      <c r="D43" s="292"/>
    </row>
    <row r="44" spans="1:4" ht="17.100000000000001" customHeight="1">
      <c r="A44" s="22" t="s">
        <v>56</v>
      </c>
      <c r="B44" s="594">
        <v>106.5</v>
      </c>
      <c r="C44" s="594">
        <v>103.76</v>
      </c>
      <c r="D44" s="292"/>
    </row>
    <row r="45" spans="1:4" ht="17.100000000000001" customHeight="1">
      <c r="A45" s="22" t="s">
        <v>367</v>
      </c>
      <c r="B45" s="597">
        <v>101.59</v>
      </c>
      <c r="C45" s="597">
        <v>99.82</v>
      </c>
      <c r="D45" s="292"/>
    </row>
    <row r="46" spans="1:4" ht="17.100000000000001" customHeight="1">
      <c r="A46" s="22" t="s">
        <v>492</v>
      </c>
      <c r="B46" s="593">
        <v>100.96</v>
      </c>
      <c r="C46" s="593">
        <v>98.17</v>
      </c>
      <c r="D46" s="292"/>
    </row>
  </sheetData>
  <mergeCells count="1">
    <mergeCell ref="A1:C1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1.GDP-HH</vt:lpstr>
      <vt:lpstr>2.GDP-SS</vt:lpstr>
      <vt:lpstr>1.Nong nghiep</vt:lpstr>
      <vt:lpstr>2,dx (2)</vt:lpstr>
      <vt:lpstr>3,dxdp (2)</vt:lpstr>
      <vt:lpstr>4-5.Channuoi-Lam nghiep</vt:lpstr>
      <vt:lpstr>6.Thuy san</vt:lpstr>
      <vt:lpstr>9.IIPthang</vt:lpstr>
      <vt:lpstr>10.IIPquy</vt:lpstr>
      <vt:lpstr>11.SPCNthang</vt:lpstr>
      <vt:lpstr>12.SPCNquy</vt:lpstr>
      <vt:lpstr>13.CS TT TK</vt:lpstr>
      <vt:lpstr>14.LĐCN</vt:lpstr>
      <vt:lpstr>10. LĐCN_DP</vt:lpstr>
      <vt:lpstr>Sheet2</vt:lpstr>
      <vt:lpstr>DN1 (2)</vt:lpstr>
      <vt:lpstr>14. DN quay lai hoat dong (2)</vt:lpstr>
      <vt:lpstr>15. DN Ngừng có thời hạn (2)</vt:lpstr>
      <vt:lpstr>16.DN giải thể (2)</vt:lpstr>
      <vt:lpstr>1.VĐTTXH</vt:lpstr>
      <vt:lpstr>2.VonNSNNthang</vt:lpstr>
      <vt:lpstr>3.VonNSNNquy</vt:lpstr>
      <vt:lpstr>4.DTNN</vt:lpstr>
      <vt:lpstr>Tongmuc</vt:lpstr>
      <vt:lpstr>22-23.Tongmuc</vt:lpstr>
      <vt:lpstr>xuat khau thang</vt:lpstr>
      <vt:lpstr>Dãy quý xuất khẩu</vt:lpstr>
      <vt:lpstr>nhập khẩu tháng</vt:lpstr>
      <vt:lpstr>dãy quý nhập khẩu</vt:lpstr>
      <vt:lpstr>XNK Dich vu</vt:lpstr>
      <vt:lpstr>CPI</vt:lpstr>
      <vt:lpstr>34.Gia SX</vt:lpstr>
      <vt:lpstr>35.Gia NVL</vt:lpstr>
      <vt:lpstr>36.Gia Van tai</vt:lpstr>
      <vt:lpstr>37.Gia XK</vt:lpstr>
      <vt:lpstr>38.Gia NK</vt:lpstr>
      <vt:lpstr>39.TygiaTM</vt:lpstr>
      <vt:lpstr>Van tai HK</vt:lpstr>
      <vt:lpstr>Van tai HK quy</vt:lpstr>
      <vt:lpstr>Van tai HH</vt:lpstr>
      <vt:lpstr>Van tai HH quy</vt:lpstr>
      <vt:lpstr>Du lich </vt:lpstr>
      <vt:lpstr>Du lich quý</vt:lpstr>
      <vt:lpstr>40.Laodong</vt:lpstr>
      <vt:lpstr>41.thatnghiep</vt:lpstr>
      <vt:lpstr>42.XHMT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Phạm Tiến Nam</cp:lastModifiedBy>
  <cp:lastPrinted>2020-06-28T10:22:19Z</cp:lastPrinted>
  <dcterms:created xsi:type="dcterms:W3CDTF">2016-06-23T08:02:06Z</dcterms:created>
  <dcterms:modified xsi:type="dcterms:W3CDTF">2020-06-28T10:22:48Z</dcterms:modified>
</cp:coreProperties>
</file>