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Bao cao\Nam 2020\Thang 07\"/>
    </mc:Choice>
  </mc:AlternateContent>
  <bookViews>
    <workbookView xWindow="0" yWindow="0" windowWidth="19200" windowHeight="7305" firstSheet="11" activeTab="18"/>
  </bookViews>
  <sheets>
    <sheet name="01NN" sheetId="4" r:id="rId1"/>
    <sheet name="7.IIPthang" sheetId="5" r:id="rId2"/>
    <sheet name="9.SPCNthang" sheetId="6" r:id="rId3"/>
    <sheet name="12.LĐCN" sheetId="7" r:id="rId4"/>
    <sheet name="5. LĐCN_DP" sheetId="21" r:id="rId5"/>
    <sheet name="Sheet2" sheetId="22" r:id="rId6"/>
    <sheet name="DN1 (2)" sheetId="23" r:id="rId7"/>
    <sheet name="14. DN quay lai hoat dong (2)" sheetId="24" r:id="rId8"/>
    <sheet name="15. DN Ngừng có thời hạn (2)" sheetId="25" r:id="rId9"/>
    <sheet name="16.DN giải thể (2)" sheetId="26" r:id="rId10"/>
    <sheet name="VonDT" sheetId="8" r:id="rId11"/>
    <sheet name="4.DTNN" sheetId="15" r:id="rId12"/>
    <sheet name="Tongmuc" sheetId="9" r:id="rId13"/>
    <sheet name="xuat khau thang" sheetId="10" r:id="rId14"/>
    <sheet name="nhập khẩu tháng" sheetId="11" r:id="rId15"/>
    <sheet name="CPI" sheetId="20" r:id="rId16"/>
    <sheet name="VT HK" sheetId="12" r:id="rId17"/>
    <sheet name="VT HH" sheetId="13" r:id="rId18"/>
    <sheet name="Du lich" sheetId="1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0" localSheetId="0">'[1]PNT-QUOT-#3'!#REF!</definedName>
    <definedName name="\0" localSheetId="7">'[2]PNT-QUOT-#3'!#REF!</definedName>
    <definedName name="\0" localSheetId="8">'[2]PNT-QUOT-#3'!#REF!</definedName>
    <definedName name="\0" localSheetId="9">'[2]PNT-QUOT-#3'!#REF!</definedName>
    <definedName name="\0" localSheetId="11">'[3]PNT-QUOT-#3'!#REF!</definedName>
    <definedName name="\0" localSheetId="4">'[4]PNT-QUOT-#3'!#REF!</definedName>
    <definedName name="\0" localSheetId="15">'[1]PNT-QUOT-#3'!#REF!</definedName>
    <definedName name="\0" localSheetId="6">'[2]PNT-QUOT-#3'!#REF!</definedName>
    <definedName name="\0" localSheetId="12">'[3]PNT-QUOT-#3'!#REF!</definedName>
    <definedName name="\0" localSheetId="10">'[1]PNT-QUOT-#3'!#REF!</definedName>
    <definedName name="\0">'[3]PNT-QUOT-#3'!#REF!</definedName>
    <definedName name="\z" localSheetId="0">'[1]COAT&amp;WRAP-QIOT-#3'!#REF!</definedName>
    <definedName name="\z" localSheetId="7">'[2]COAT&amp;WRAP-QIOT-#3'!#REF!</definedName>
    <definedName name="\z" localSheetId="8">'[2]COAT&amp;WRAP-QIOT-#3'!#REF!</definedName>
    <definedName name="\z" localSheetId="9">'[2]COAT&amp;WRAP-QIOT-#3'!#REF!</definedName>
    <definedName name="\z" localSheetId="4">'[4]COAT&amp;WRAP-QIOT-#3'!#REF!</definedName>
    <definedName name="\z" localSheetId="15">'[1]COAT&amp;WRAP-QIOT-#3'!#REF!</definedName>
    <definedName name="\z" localSheetId="6">'[2]COAT&amp;WRAP-QIOT-#3'!#REF!</definedName>
    <definedName name="\z" localSheetId="12">'[3]COAT&amp;WRAP-QIOT-#3'!#REF!</definedName>
    <definedName name="\z" localSheetId="10">'[1]COAT&amp;WRAP-QIOT-#3'!#REF!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1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2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1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2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1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2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1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2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1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2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1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2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1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2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1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2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1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2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1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2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1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2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1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2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1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2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1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2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1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2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1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2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1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2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1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2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1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2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1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2" hidden="1">#REF!</definedName>
    <definedName name="_Fill" localSheetId="10" hidden="1">#REF!</definedName>
    <definedName name="_Fill" hidden="1">#REF!</definedName>
    <definedName name="_xlnm._FilterDatabase" localSheetId="7" hidden="1">'14. DN quay lai hoat dong (2)'!$A$6:$E$6</definedName>
    <definedName name="_xlnm._FilterDatabase" localSheetId="8" hidden="1">'15. DN Ngừng có thời hạn (2)'!$A$8:$E$8</definedName>
    <definedName name="_xlnm._FilterDatabase" localSheetId="9" hidden="1">'16.DN giải thể (2)'!$A$8:$H$8</definedName>
    <definedName name="_xlnm._FilterDatabase" localSheetId="6" hidden="1">'DN1 (2)'!$A$10:$K$10</definedName>
    <definedName name="_h1" localSheetId="0" hidden="1">{"'TDTGT (theo Dphuong)'!$A$4:$F$75"}</definedName>
    <definedName name="_h1" localSheetId="9" hidden="1">{"'TDTGT (theo Dphuong)'!$A$4:$F$75"}</definedName>
    <definedName name="_h1" localSheetId="11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2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1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2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0">'[1]PNT-QUOT-#3'!#REF!</definedName>
    <definedName name="A" localSheetId="7">'[2]PNT-QUOT-#3'!#REF!</definedName>
    <definedName name="A" localSheetId="8">'[2]PNT-QUOT-#3'!#REF!</definedName>
    <definedName name="A" localSheetId="9">'[2]PNT-QUOT-#3'!#REF!</definedName>
    <definedName name="A" localSheetId="11">'[3]PNT-QUOT-#3'!#REF!</definedName>
    <definedName name="A" localSheetId="4">'[4]PNT-QUOT-#3'!#REF!</definedName>
    <definedName name="A" localSheetId="15">'[1]PNT-QUOT-#3'!#REF!</definedName>
    <definedName name="A" localSheetId="6">'[2]PNT-QUOT-#3'!#REF!</definedName>
    <definedName name="A" localSheetId="10">'[1]PNT-QUOT-#3'!#REF!</definedName>
    <definedName name="A">'[3]PNT-QUOT-#3'!#REF!</definedName>
    <definedName name="AAA" localSheetId="0">'[5]MTL$-INTER'!#REF!</definedName>
    <definedName name="AAA" localSheetId="7">'[6]MTL$-INTER'!#REF!</definedName>
    <definedName name="AAA" localSheetId="8">'[6]MTL$-INTER'!#REF!</definedName>
    <definedName name="AAA" localSheetId="9">'[6]MTL$-INTER'!#REF!</definedName>
    <definedName name="AAA" localSheetId="4">'[7]MTL$-INTER'!#REF!</definedName>
    <definedName name="AAA" localSheetId="15">'[7]MTL$-INTER'!#REF!</definedName>
    <definedName name="AAA" localSheetId="6">'[6]MTL$-INTER'!#REF!</definedName>
    <definedName name="AAA" localSheetId="10">'[8]MTL$-INTER'!#REF!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1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2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7">#REF!</definedName>
    <definedName name="adsf" localSheetId="8">#REF!</definedName>
    <definedName name="adsf" localSheetId="9">#REF!</definedName>
    <definedName name="adsf" localSheetId="11">#REF!</definedName>
    <definedName name="adsf" localSheetId="4">#REF!</definedName>
    <definedName name="adsf" localSheetId="15">#REF!</definedName>
    <definedName name="adsf" localSheetId="6">#REF!</definedName>
    <definedName name="adsf" localSheetId="12">#REF!</definedName>
    <definedName name="adsf" localSheetId="10">#REF!</definedName>
    <definedName name="adsf">#REF!</definedName>
    <definedName name="anpha" localSheetId="0">#REF!</definedName>
    <definedName name="anpha" localSheetId="7">#REF!</definedName>
    <definedName name="anpha" localSheetId="8">#REF!</definedName>
    <definedName name="anpha" localSheetId="9">#REF!</definedName>
    <definedName name="anpha" localSheetId="11">#REF!</definedName>
    <definedName name="anpha" localSheetId="4">#REF!</definedName>
    <definedName name="anpha" localSheetId="15">#REF!</definedName>
    <definedName name="anpha" localSheetId="6">#REF!</definedName>
    <definedName name="anpha" localSheetId="12">#REF!</definedName>
    <definedName name="anpha" localSheetId="10">#REF!</definedName>
    <definedName name="anpha">#REF!</definedName>
    <definedName name="B" localSheetId="0">'[1]PNT-QUOT-#3'!#REF!</definedName>
    <definedName name="B" localSheetId="7">'[2]PNT-QUOT-#3'!#REF!</definedName>
    <definedName name="B" localSheetId="8">'[2]PNT-QUOT-#3'!#REF!</definedName>
    <definedName name="B" localSheetId="9">'[2]PNT-QUOT-#3'!#REF!</definedName>
    <definedName name="B" localSheetId="11">'[3]PNT-QUOT-#3'!#REF!</definedName>
    <definedName name="B" localSheetId="4">'[4]PNT-QUOT-#3'!#REF!</definedName>
    <definedName name="B" localSheetId="15">'[1]PNT-QUOT-#3'!#REF!</definedName>
    <definedName name="B" localSheetId="6">'[2]PNT-QUOT-#3'!#REF!</definedName>
    <definedName name="B" localSheetId="12">'[3]PNT-QUOT-#3'!#REF!</definedName>
    <definedName name="B" localSheetId="10">'[1]PNT-QUOT-#3'!#REF!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1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2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7">#REF!</definedName>
    <definedName name="beta" localSheetId="8">#REF!</definedName>
    <definedName name="beta" localSheetId="9">#REF!</definedName>
    <definedName name="beta" localSheetId="11">#REF!</definedName>
    <definedName name="beta" localSheetId="4">#REF!</definedName>
    <definedName name="beta" localSheetId="15">#REF!</definedName>
    <definedName name="beta" localSheetId="6">#REF!</definedName>
    <definedName name="beta" localSheetId="12">#REF!</definedName>
    <definedName name="beta" localSheetId="10">#REF!</definedName>
    <definedName name="beta">#REF!</definedName>
    <definedName name="BT" localSheetId="0">#REF!</definedName>
    <definedName name="BT" localSheetId="7">#REF!</definedName>
    <definedName name="BT" localSheetId="8">#REF!</definedName>
    <definedName name="BT" localSheetId="9">#REF!</definedName>
    <definedName name="BT" localSheetId="11">#REF!</definedName>
    <definedName name="BT" localSheetId="4">#REF!</definedName>
    <definedName name="BT" localSheetId="15">#REF!</definedName>
    <definedName name="BT" localSheetId="6">#REF!</definedName>
    <definedName name="BT" localSheetId="12">#REF!</definedName>
    <definedName name="BT" localSheetId="10">#REF!</definedName>
    <definedName name="BT">#REF!</definedName>
    <definedName name="bv" localSheetId="0">#REF!</definedName>
    <definedName name="bv" localSheetId="7">#REF!</definedName>
    <definedName name="bv" localSheetId="8">#REF!</definedName>
    <definedName name="bv" localSheetId="9">#REF!</definedName>
    <definedName name="bv" localSheetId="11">#REF!</definedName>
    <definedName name="bv" localSheetId="4">#REF!</definedName>
    <definedName name="bv" localSheetId="15">#REF!</definedName>
    <definedName name="bv" localSheetId="6">#REF!</definedName>
    <definedName name="bv" localSheetId="12">#REF!</definedName>
    <definedName name="bv" localSheetId="10">#REF!</definedName>
    <definedName name="bv">#REF!</definedName>
    <definedName name="COAT" localSheetId="0">'[1]PNT-QUOT-#3'!#REF!</definedName>
    <definedName name="COAT" localSheetId="7">'[2]PNT-QUOT-#3'!#REF!</definedName>
    <definedName name="COAT" localSheetId="8">'[2]PNT-QUOT-#3'!#REF!</definedName>
    <definedName name="COAT" localSheetId="9">'[2]PNT-QUOT-#3'!#REF!</definedName>
    <definedName name="COAT" localSheetId="11">'[3]PNT-QUOT-#3'!#REF!</definedName>
    <definedName name="COAT" localSheetId="4">'[4]PNT-QUOT-#3'!#REF!</definedName>
    <definedName name="COAT" localSheetId="15">'[1]PNT-QUOT-#3'!#REF!</definedName>
    <definedName name="COAT" localSheetId="6">'[2]PNT-QUOT-#3'!#REF!</definedName>
    <definedName name="COAT" localSheetId="12">'[3]PNT-QUOT-#3'!#REF!</definedName>
    <definedName name="COAT" localSheetId="10">'[1]PNT-QUOT-#3'!#REF!</definedName>
    <definedName name="COAT">'[3]PNT-QUOT-#3'!#REF!</definedName>
    <definedName name="CS_10" localSheetId="0">#REF!</definedName>
    <definedName name="CS_10" localSheetId="7">#REF!</definedName>
    <definedName name="CS_10" localSheetId="8">#REF!</definedName>
    <definedName name="CS_10" localSheetId="9">#REF!</definedName>
    <definedName name="CS_10" localSheetId="11">#REF!</definedName>
    <definedName name="CS_10" localSheetId="4">#REF!</definedName>
    <definedName name="CS_10" localSheetId="15">#REF!</definedName>
    <definedName name="CS_10" localSheetId="6">#REF!</definedName>
    <definedName name="CS_10" localSheetId="12">#REF!</definedName>
    <definedName name="CS_10" localSheetId="10">#REF!</definedName>
    <definedName name="CS_10">#REF!</definedName>
    <definedName name="CS_100" localSheetId="0">#REF!</definedName>
    <definedName name="CS_100" localSheetId="7">#REF!</definedName>
    <definedName name="CS_100" localSheetId="8">#REF!</definedName>
    <definedName name="CS_100" localSheetId="9">#REF!</definedName>
    <definedName name="CS_100" localSheetId="11">#REF!</definedName>
    <definedName name="CS_100" localSheetId="4">#REF!</definedName>
    <definedName name="CS_100" localSheetId="15">#REF!</definedName>
    <definedName name="CS_100" localSheetId="6">#REF!</definedName>
    <definedName name="CS_100" localSheetId="12">#REF!</definedName>
    <definedName name="CS_100" localSheetId="10">#REF!</definedName>
    <definedName name="CS_100">#REF!</definedName>
    <definedName name="CS_10S" localSheetId="0">#REF!</definedName>
    <definedName name="CS_10S" localSheetId="7">#REF!</definedName>
    <definedName name="CS_10S" localSheetId="8">#REF!</definedName>
    <definedName name="CS_10S" localSheetId="9">#REF!</definedName>
    <definedName name="CS_10S" localSheetId="11">#REF!</definedName>
    <definedName name="CS_10S" localSheetId="4">#REF!</definedName>
    <definedName name="CS_10S" localSheetId="15">#REF!</definedName>
    <definedName name="CS_10S" localSheetId="6">#REF!</definedName>
    <definedName name="CS_10S" localSheetId="12">#REF!</definedName>
    <definedName name="CS_10S" localSheetId="10">#REF!</definedName>
    <definedName name="CS_10S">#REF!</definedName>
    <definedName name="CS_120" localSheetId="0">#REF!</definedName>
    <definedName name="CS_120" localSheetId="7">#REF!</definedName>
    <definedName name="CS_120" localSheetId="8">#REF!</definedName>
    <definedName name="CS_120" localSheetId="9">#REF!</definedName>
    <definedName name="CS_120" localSheetId="11">#REF!</definedName>
    <definedName name="CS_120" localSheetId="4">#REF!</definedName>
    <definedName name="CS_120" localSheetId="15">#REF!</definedName>
    <definedName name="CS_120" localSheetId="6">#REF!</definedName>
    <definedName name="CS_120" localSheetId="12">#REF!</definedName>
    <definedName name="CS_120" localSheetId="10">#REF!</definedName>
    <definedName name="CS_120">#REF!</definedName>
    <definedName name="CS_140" localSheetId="0">#REF!</definedName>
    <definedName name="CS_140" localSheetId="7">#REF!</definedName>
    <definedName name="CS_140" localSheetId="8">#REF!</definedName>
    <definedName name="CS_140" localSheetId="9">#REF!</definedName>
    <definedName name="CS_140" localSheetId="11">#REF!</definedName>
    <definedName name="CS_140" localSheetId="4">#REF!</definedName>
    <definedName name="CS_140" localSheetId="15">#REF!</definedName>
    <definedName name="CS_140" localSheetId="6">#REF!</definedName>
    <definedName name="CS_140" localSheetId="12">#REF!</definedName>
    <definedName name="CS_140" localSheetId="10">#REF!</definedName>
    <definedName name="CS_140">#REF!</definedName>
    <definedName name="CS_160" localSheetId="0">#REF!</definedName>
    <definedName name="CS_160" localSheetId="7">#REF!</definedName>
    <definedName name="CS_160" localSheetId="8">#REF!</definedName>
    <definedName name="CS_160" localSheetId="9">#REF!</definedName>
    <definedName name="CS_160" localSheetId="11">#REF!</definedName>
    <definedName name="CS_160" localSheetId="4">#REF!</definedName>
    <definedName name="CS_160" localSheetId="15">#REF!</definedName>
    <definedName name="CS_160" localSheetId="6">#REF!</definedName>
    <definedName name="CS_160" localSheetId="12">#REF!</definedName>
    <definedName name="CS_160" localSheetId="10">#REF!</definedName>
    <definedName name="CS_160">#REF!</definedName>
    <definedName name="CS_20" localSheetId="0">#REF!</definedName>
    <definedName name="CS_20" localSheetId="7">#REF!</definedName>
    <definedName name="CS_20" localSheetId="8">#REF!</definedName>
    <definedName name="CS_20" localSheetId="9">#REF!</definedName>
    <definedName name="CS_20" localSheetId="11">#REF!</definedName>
    <definedName name="CS_20" localSheetId="4">#REF!</definedName>
    <definedName name="CS_20" localSheetId="15">#REF!</definedName>
    <definedName name="CS_20" localSheetId="6">#REF!</definedName>
    <definedName name="CS_20" localSheetId="12">#REF!</definedName>
    <definedName name="CS_20" localSheetId="10">#REF!</definedName>
    <definedName name="CS_20">#REF!</definedName>
    <definedName name="CS_30" localSheetId="0">#REF!</definedName>
    <definedName name="CS_30" localSheetId="7">#REF!</definedName>
    <definedName name="CS_30" localSheetId="8">#REF!</definedName>
    <definedName name="CS_30" localSheetId="9">#REF!</definedName>
    <definedName name="CS_30" localSheetId="11">#REF!</definedName>
    <definedName name="CS_30" localSheetId="4">#REF!</definedName>
    <definedName name="CS_30" localSheetId="15">#REF!</definedName>
    <definedName name="CS_30" localSheetId="6">#REF!</definedName>
    <definedName name="CS_30" localSheetId="12">#REF!</definedName>
    <definedName name="CS_30" localSheetId="10">#REF!</definedName>
    <definedName name="CS_30">#REF!</definedName>
    <definedName name="CS_40" localSheetId="0">#REF!</definedName>
    <definedName name="CS_40" localSheetId="7">#REF!</definedName>
    <definedName name="CS_40" localSheetId="8">#REF!</definedName>
    <definedName name="CS_40" localSheetId="9">#REF!</definedName>
    <definedName name="CS_40" localSheetId="11">#REF!</definedName>
    <definedName name="CS_40" localSheetId="4">#REF!</definedName>
    <definedName name="CS_40" localSheetId="15">#REF!</definedName>
    <definedName name="CS_40" localSheetId="6">#REF!</definedName>
    <definedName name="CS_40" localSheetId="12">#REF!</definedName>
    <definedName name="CS_40" localSheetId="10">#REF!</definedName>
    <definedName name="CS_40">#REF!</definedName>
    <definedName name="CS_40S" localSheetId="0">#REF!</definedName>
    <definedName name="CS_40S" localSheetId="7">#REF!</definedName>
    <definedName name="CS_40S" localSheetId="8">#REF!</definedName>
    <definedName name="CS_40S" localSheetId="9">#REF!</definedName>
    <definedName name="CS_40S" localSheetId="11">#REF!</definedName>
    <definedName name="CS_40S" localSheetId="4">#REF!</definedName>
    <definedName name="CS_40S" localSheetId="15">#REF!</definedName>
    <definedName name="CS_40S" localSheetId="6">#REF!</definedName>
    <definedName name="CS_40S" localSheetId="12">#REF!</definedName>
    <definedName name="CS_40S" localSheetId="10">#REF!</definedName>
    <definedName name="CS_40S">#REF!</definedName>
    <definedName name="CS_5S" localSheetId="0">#REF!</definedName>
    <definedName name="CS_5S" localSheetId="7">#REF!</definedName>
    <definedName name="CS_5S" localSheetId="8">#REF!</definedName>
    <definedName name="CS_5S" localSheetId="9">#REF!</definedName>
    <definedName name="CS_5S" localSheetId="11">#REF!</definedName>
    <definedName name="CS_5S" localSheetId="4">#REF!</definedName>
    <definedName name="CS_5S" localSheetId="15">#REF!</definedName>
    <definedName name="CS_5S" localSheetId="6">#REF!</definedName>
    <definedName name="CS_5S" localSheetId="12">#REF!</definedName>
    <definedName name="CS_5S" localSheetId="10">#REF!</definedName>
    <definedName name="CS_5S">#REF!</definedName>
    <definedName name="CS_60" localSheetId="0">#REF!</definedName>
    <definedName name="CS_60" localSheetId="7">#REF!</definedName>
    <definedName name="CS_60" localSheetId="8">#REF!</definedName>
    <definedName name="CS_60" localSheetId="9">#REF!</definedName>
    <definedName name="CS_60" localSheetId="11">#REF!</definedName>
    <definedName name="CS_60" localSheetId="4">#REF!</definedName>
    <definedName name="CS_60" localSheetId="15">#REF!</definedName>
    <definedName name="CS_60" localSheetId="6">#REF!</definedName>
    <definedName name="CS_60" localSheetId="12">#REF!</definedName>
    <definedName name="CS_60" localSheetId="10">#REF!</definedName>
    <definedName name="CS_60">#REF!</definedName>
    <definedName name="CS_80" localSheetId="0">#REF!</definedName>
    <definedName name="CS_80" localSheetId="7">#REF!</definedName>
    <definedName name="CS_80" localSheetId="8">#REF!</definedName>
    <definedName name="CS_80" localSheetId="9">#REF!</definedName>
    <definedName name="CS_80" localSheetId="11">#REF!</definedName>
    <definedName name="CS_80" localSheetId="4">#REF!</definedName>
    <definedName name="CS_80" localSheetId="15">#REF!</definedName>
    <definedName name="CS_80" localSheetId="6">#REF!</definedName>
    <definedName name="CS_80" localSheetId="12">#REF!</definedName>
    <definedName name="CS_80" localSheetId="10">#REF!</definedName>
    <definedName name="CS_80">#REF!</definedName>
    <definedName name="CS_80S" localSheetId="0">#REF!</definedName>
    <definedName name="CS_80S" localSheetId="7">#REF!</definedName>
    <definedName name="CS_80S" localSheetId="8">#REF!</definedName>
    <definedName name="CS_80S" localSheetId="9">#REF!</definedName>
    <definedName name="CS_80S" localSheetId="11">#REF!</definedName>
    <definedName name="CS_80S" localSheetId="4">#REF!</definedName>
    <definedName name="CS_80S" localSheetId="15">#REF!</definedName>
    <definedName name="CS_80S" localSheetId="6">#REF!</definedName>
    <definedName name="CS_80S" localSheetId="12">#REF!</definedName>
    <definedName name="CS_80S" localSheetId="10">#REF!</definedName>
    <definedName name="CS_80S">#REF!</definedName>
    <definedName name="CS_STD" localSheetId="0">#REF!</definedName>
    <definedName name="CS_STD" localSheetId="7">#REF!</definedName>
    <definedName name="CS_STD" localSheetId="8">#REF!</definedName>
    <definedName name="CS_STD" localSheetId="9">#REF!</definedName>
    <definedName name="CS_STD" localSheetId="11">#REF!</definedName>
    <definedName name="CS_STD" localSheetId="4">#REF!</definedName>
    <definedName name="CS_STD" localSheetId="15">#REF!</definedName>
    <definedName name="CS_STD" localSheetId="6">#REF!</definedName>
    <definedName name="CS_STD" localSheetId="12">#REF!</definedName>
    <definedName name="CS_STD" localSheetId="10">#REF!</definedName>
    <definedName name="CS_STD">#REF!</definedName>
    <definedName name="CS_XS" localSheetId="0">#REF!</definedName>
    <definedName name="CS_XS" localSheetId="7">#REF!</definedName>
    <definedName name="CS_XS" localSheetId="8">#REF!</definedName>
    <definedName name="CS_XS" localSheetId="9">#REF!</definedName>
    <definedName name="CS_XS" localSheetId="11">#REF!</definedName>
    <definedName name="CS_XS" localSheetId="4">#REF!</definedName>
    <definedName name="CS_XS" localSheetId="15">#REF!</definedName>
    <definedName name="CS_XS" localSheetId="6">#REF!</definedName>
    <definedName name="CS_XS" localSheetId="12">#REF!</definedName>
    <definedName name="CS_XS" localSheetId="10">#REF!</definedName>
    <definedName name="CS_XS">#REF!</definedName>
    <definedName name="CS_XXS" localSheetId="0">#REF!</definedName>
    <definedName name="CS_XXS" localSheetId="7">#REF!</definedName>
    <definedName name="CS_XXS" localSheetId="8">#REF!</definedName>
    <definedName name="CS_XXS" localSheetId="9">#REF!</definedName>
    <definedName name="CS_XXS" localSheetId="11">#REF!</definedName>
    <definedName name="CS_XXS" localSheetId="4">#REF!</definedName>
    <definedName name="CS_XXS" localSheetId="15">#REF!</definedName>
    <definedName name="CS_XXS" localSheetId="6">#REF!</definedName>
    <definedName name="CS_XXS" localSheetId="12">#REF!</definedName>
    <definedName name="CS_XXS" localSheetId="10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1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2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7">#REF!</definedName>
    <definedName name="cx" localSheetId="8">#REF!</definedName>
    <definedName name="cx" localSheetId="9">#REF!</definedName>
    <definedName name="cx" localSheetId="11">#REF!</definedName>
    <definedName name="cx" localSheetId="4">#REF!</definedName>
    <definedName name="cx" localSheetId="15">#REF!</definedName>
    <definedName name="cx" localSheetId="6">#REF!</definedName>
    <definedName name="cx" localSheetId="12">#REF!</definedName>
    <definedName name="cx" localSheetId="10">#REF!</definedName>
    <definedName name="cx">#REF!</definedName>
    <definedName name="d" localSheetId="0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1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2" hidden="1">#REF!</definedName>
    <definedName name="d" localSheetId="10" hidden="1">#REF!</definedName>
    <definedName name="d" hidden="1">#REF!</definedName>
    <definedName name="dd" localSheetId="0">#REF!</definedName>
    <definedName name="dd" localSheetId="7">#REF!</definedName>
    <definedName name="dd" localSheetId="8">#REF!</definedName>
    <definedName name="dd" localSheetId="9">#REF!</definedName>
    <definedName name="dd" localSheetId="11">#REF!</definedName>
    <definedName name="dd" localSheetId="4">#REF!</definedName>
    <definedName name="dd" localSheetId="15">#REF!</definedName>
    <definedName name="dd" localSheetId="6">#REF!</definedName>
    <definedName name="dd" localSheetId="12">#REF!</definedName>
    <definedName name="dd" localSheetId="10">#REF!</definedName>
    <definedName name="dd">#REF!</definedName>
    <definedName name="df" localSheetId="0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1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2" hidden="1">#REF!</definedName>
    <definedName name="df" localSheetId="10" hidden="1">#REF!</definedName>
    <definedName name="df" hidden="1">#REF!</definedName>
    <definedName name="dg" localSheetId="0">#REF!</definedName>
    <definedName name="dg" localSheetId="7">#REF!</definedName>
    <definedName name="dg" localSheetId="8">#REF!</definedName>
    <definedName name="dg" localSheetId="9">#REF!</definedName>
    <definedName name="dg" localSheetId="11">#REF!</definedName>
    <definedName name="dg" localSheetId="4">#REF!</definedName>
    <definedName name="dg" localSheetId="15">#REF!</definedName>
    <definedName name="dg" localSheetId="6">#REF!</definedName>
    <definedName name="dg" localSheetId="12">#REF!</definedName>
    <definedName name="dg" localSheetId="10">#REF!</definedName>
    <definedName name="dg">#REF!</definedName>
    <definedName name="dien" localSheetId="0">#REF!</definedName>
    <definedName name="dien" localSheetId="7">#REF!</definedName>
    <definedName name="dien" localSheetId="8">#REF!</definedName>
    <definedName name="dien" localSheetId="9">#REF!</definedName>
    <definedName name="dien" localSheetId="11">#REF!</definedName>
    <definedName name="dien" localSheetId="4">#REF!</definedName>
    <definedName name="dien" localSheetId="15">#REF!</definedName>
    <definedName name="dien" localSheetId="6">#REF!</definedName>
    <definedName name="dien" localSheetId="12">#REF!</definedName>
    <definedName name="dien" localSheetId="10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1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2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7">#REF!</definedName>
    <definedName name="ffddg" localSheetId="8">#REF!</definedName>
    <definedName name="ffddg" localSheetId="9">#REF!</definedName>
    <definedName name="ffddg" localSheetId="11">#REF!</definedName>
    <definedName name="ffddg" localSheetId="4">#REF!</definedName>
    <definedName name="ffddg" localSheetId="15">#REF!</definedName>
    <definedName name="ffddg" localSheetId="6">#REF!</definedName>
    <definedName name="ffddg" localSheetId="12">#REF!</definedName>
    <definedName name="ffddg" localSheetId="10">#REF!</definedName>
    <definedName name="ffddg">#REF!</definedName>
    <definedName name="FP" localSheetId="0">'[1]COAT&amp;WRAP-QIOT-#3'!#REF!</definedName>
    <definedName name="FP" localSheetId="7">'[2]COAT&amp;WRAP-QIOT-#3'!#REF!</definedName>
    <definedName name="FP" localSheetId="8">'[2]COAT&amp;WRAP-QIOT-#3'!#REF!</definedName>
    <definedName name="FP" localSheetId="9">'[2]COAT&amp;WRAP-QIOT-#3'!#REF!</definedName>
    <definedName name="FP" localSheetId="11">'[3]COAT&amp;WRAP-QIOT-#3'!#REF!</definedName>
    <definedName name="FP" localSheetId="4">'[4]COAT&amp;WRAP-QIOT-#3'!#REF!</definedName>
    <definedName name="FP" localSheetId="15">'[1]COAT&amp;WRAP-QIOT-#3'!#REF!</definedName>
    <definedName name="FP" localSheetId="6">'[2]COAT&amp;WRAP-QIOT-#3'!#REF!</definedName>
    <definedName name="FP" localSheetId="10">'[1]COAT&amp;WRAP-QIOT-#3'!#REF!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1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2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7">#REF!</definedName>
    <definedName name="hab" localSheetId="8">#REF!</definedName>
    <definedName name="hab" localSheetId="9">#REF!</definedName>
    <definedName name="hab" localSheetId="11">#REF!</definedName>
    <definedName name="hab" localSheetId="4">#REF!</definedName>
    <definedName name="hab" localSheetId="15">#REF!</definedName>
    <definedName name="hab" localSheetId="6">#REF!</definedName>
    <definedName name="hab" localSheetId="12">#REF!</definedName>
    <definedName name="hab" localSheetId="10">#REF!</definedName>
    <definedName name="hab">#REF!</definedName>
    <definedName name="habac" localSheetId="0">#REF!</definedName>
    <definedName name="habac" localSheetId="7">#REF!</definedName>
    <definedName name="habac" localSheetId="8">#REF!</definedName>
    <definedName name="habac" localSheetId="9">#REF!</definedName>
    <definedName name="habac" localSheetId="11">#REF!</definedName>
    <definedName name="habac" localSheetId="4">#REF!</definedName>
    <definedName name="habac" localSheetId="15">#REF!</definedName>
    <definedName name="habac" localSheetId="6">#REF!</definedName>
    <definedName name="habac" localSheetId="12">#REF!</definedName>
    <definedName name="habac" localSheetId="10">#REF!</definedName>
    <definedName name="habac">#REF!</definedName>
    <definedName name="Habac1">'[9]7 THAI NGUYEN'!$A$11</definedName>
    <definedName name="hhg" localSheetId="0">#REF!</definedName>
    <definedName name="hhg" localSheetId="7">#REF!</definedName>
    <definedName name="hhg" localSheetId="8">#REF!</definedName>
    <definedName name="hhg" localSheetId="9">#REF!</definedName>
    <definedName name="hhg" localSheetId="11">#REF!</definedName>
    <definedName name="hhg" localSheetId="4">#REF!</definedName>
    <definedName name="hhg" localSheetId="15">#REF!</definedName>
    <definedName name="hhg" localSheetId="6">#REF!</definedName>
    <definedName name="hhg" localSheetId="12">#REF!</definedName>
    <definedName name="hhg" localSheetId="10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1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1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2" hidden="1">{#N/A,#N/A,FALSE,"Chung"}</definedName>
    <definedName name="i" localSheetId="10" hidden="1">{#N/A,#N/A,FALSE,"Chung"}</definedName>
    <definedName name="i" hidden="1">{#N/A,#N/A,FALSE,"Chung"}</definedName>
    <definedName name="IO" localSheetId="0">'[1]COAT&amp;WRAP-QIOT-#3'!#REF!</definedName>
    <definedName name="IO" localSheetId="7">'[2]COAT&amp;WRAP-QIOT-#3'!#REF!</definedName>
    <definedName name="IO" localSheetId="8">'[2]COAT&amp;WRAP-QIOT-#3'!#REF!</definedName>
    <definedName name="IO" localSheetId="9">'[2]COAT&amp;WRAP-QIOT-#3'!#REF!</definedName>
    <definedName name="IO" localSheetId="11">'[3]COAT&amp;WRAP-QIOT-#3'!#REF!</definedName>
    <definedName name="IO" localSheetId="4">'[4]COAT&amp;WRAP-QIOT-#3'!#REF!</definedName>
    <definedName name="IO" localSheetId="15">'[1]COAT&amp;WRAP-QIOT-#3'!#REF!</definedName>
    <definedName name="IO" localSheetId="6">'[2]COAT&amp;WRAP-QIOT-#3'!#REF!</definedName>
    <definedName name="IO" localSheetId="10">'[1]COAT&amp;WRAP-QIOT-#3'!#REF!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1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2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1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2">#REF!</definedName>
    <definedName name="kjhjfhdjkfndfndf" localSheetId="10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1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2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7">'[2]COAT&amp;WRAP-QIOT-#3'!#REF!</definedName>
    <definedName name="MAT" localSheetId="8">'[2]COAT&amp;WRAP-QIOT-#3'!#REF!</definedName>
    <definedName name="MAT" localSheetId="9">'[2]COAT&amp;WRAP-QIOT-#3'!#REF!</definedName>
    <definedName name="MAT" localSheetId="11">'[3]COAT&amp;WRAP-QIOT-#3'!#REF!</definedName>
    <definedName name="MAT" localSheetId="4">'[4]COAT&amp;WRAP-QIOT-#3'!#REF!</definedName>
    <definedName name="MAT" localSheetId="15">'[1]COAT&amp;WRAP-QIOT-#3'!#REF!</definedName>
    <definedName name="MAT" localSheetId="6">'[2]COAT&amp;WRAP-QIOT-#3'!#REF!</definedName>
    <definedName name="MAT" localSheetId="10">'[1]COAT&amp;WRAP-QIOT-#3'!#REF!</definedName>
    <definedName name="MAT">'[3]COAT&amp;WRAP-QIOT-#3'!#REF!</definedName>
    <definedName name="mc" localSheetId="0">#REF!</definedName>
    <definedName name="mc" localSheetId="7">#REF!</definedName>
    <definedName name="mc" localSheetId="8">#REF!</definedName>
    <definedName name="mc" localSheetId="9">#REF!</definedName>
    <definedName name="mc" localSheetId="11">#REF!</definedName>
    <definedName name="mc" localSheetId="4">#REF!</definedName>
    <definedName name="mc" localSheetId="15">#REF!</definedName>
    <definedName name="mc" localSheetId="6">#REF!</definedName>
    <definedName name="mc" localSheetId="12">#REF!</definedName>
    <definedName name="mc" localSheetId="10">#REF!</definedName>
    <definedName name="mc">#REF!</definedName>
    <definedName name="MF" localSheetId="0">'[1]COAT&amp;WRAP-QIOT-#3'!#REF!</definedName>
    <definedName name="MF" localSheetId="7">'[2]COAT&amp;WRAP-QIOT-#3'!#REF!</definedName>
    <definedName name="MF" localSheetId="8">'[2]COAT&amp;WRAP-QIOT-#3'!#REF!</definedName>
    <definedName name="MF" localSheetId="9">'[2]COAT&amp;WRAP-QIOT-#3'!#REF!</definedName>
    <definedName name="MF" localSheetId="11">'[3]COAT&amp;WRAP-QIOT-#3'!#REF!</definedName>
    <definedName name="MF" localSheetId="4">'[4]COAT&amp;WRAP-QIOT-#3'!#REF!</definedName>
    <definedName name="MF" localSheetId="15">'[1]COAT&amp;WRAP-QIOT-#3'!#REF!</definedName>
    <definedName name="MF" localSheetId="6">'[2]COAT&amp;WRAP-QIOT-#3'!#REF!</definedName>
    <definedName name="MF" localSheetId="12">'[3]COAT&amp;WRAP-QIOT-#3'!#REF!</definedName>
    <definedName name="MF" localSheetId="10">'[1]COAT&amp;WRAP-QIOT-#3'!#REF!</definedName>
    <definedName name="MF">'[3]COAT&amp;WRAP-QIOT-#3'!#REF!</definedName>
    <definedName name="mnh" localSheetId="0">'[10]2.74'!#REF!</definedName>
    <definedName name="mnh" localSheetId="7">'[11]2.74'!#REF!</definedName>
    <definedName name="mnh" localSheetId="8">'[11]2.74'!#REF!</definedName>
    <definedName name="mnh" localSheetId="9">'[11]2.74'!#REF!</definedName>
    <definedName name="mnh" localSheetId="6">'[11]2.74'!#REF!</definedName>
    <definedName name="mnh" localSheetId="10">'[10]2.74'!#REF!</definedName>
    <definedName name="mnh">'[10]2.74'!#REF!</definedName>
    <definedName name="n" localSheetId="0">'[10]2.74'!#REF!</definedName>
    <definedName name="n" localSheetId="7">'[11]2.74'!#REF!</definedName>
    <definedName name="n" localSheetId="8">'[11]2.74'!#REF!</definedName>
    <definedName name="n" localSheetId="9">'[11]2.74'!#REF!</definedName>
    <definedName name="n" localSheetId="10">'[10]2.74'!#REF!</definedName>
    <definedName name="n">'[10]2.74'!#REF!</definedName>
    <definedName name="nhan" localSheetId="0">#REF!</definedName>
    <definedName name="nhan" localSheetId="7">#REF!</definedName>
    <definedName name="nhan" localSheetId="8">#REF!</definedName>
    <definedName name="nhan" localSheetId="9">#REF!</definedName>
    <definedName name="nhan" localSheetId="11">#REF!</definedName>
    <definedName name="nhan" localSheetId="4">#REF!</definedName>
    <definedName name="nhan" localSheetId="15">#REF!</definedName>
    <definedName name="nhan" localSheetId="6">#REF!</definedName>
    <definedName name="nhan" localSheetId="12">#REF!</definedName>
    <definedName name="nhan" localSheetId="10">#REF!</definedName>
    <definedName name="nhan">#REF!</definedName>
    <definedName name="Nhan_xet_cua_dai">"Picture 1"</definedName>
    <definedName name="nuoc" localSheetId="0">#REF!</definedName>
    <definedName name="nuoc" localSheetId="7">#REF!</definedName>
    <definedName name="nuoc" localSheetId="8">#REF!</definedName>
    <definedName name="nuoc" localSheetId="9">#REF!</definedName>
    <definedName name="nuoc" localSheetId="11">#REF!</definedName>
    <definedName name="nuoc" localSheetId="4">#REF!</definedName>
    <definedName name="nuoc" localSheetId="15">#REF!</definedName>
    <definedName name="nuoc" localSheetId="6">#REF!</definedName>
    <definedName name="nuoc" localSheetId="12">#REF!</definedName>
    <definedName name="nuoc" localSheetId="10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1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2" hidden="1">{#N/A,#N/A,FALSE,"Chung"}</definedName>
    <definedName name="oanh" localSheetId="10" hidden="1">{#N/A,#N/A,FALSE,"Chung"}</definedName>
    <definedName name="oanh" hidden="1">{#N/A,#N/A,FALSE,"Chung"}</definedName>
    <definedName name="P" localSheetId="0">'[1]PNT-QUOT-#3'!#REF!</definedName>
    <definedName name="P" localSheetId="7">'[2]PNT-QUOT-#3'!#REF!</definedName>
    <definedName name="P" localSheetId="8">'[2]PNT-QUOT-#3'!#REF!</definedName>
    <definedName name="P" localSheetId="9">'[2]PNT-QUOT-#3'!#REF!</definedName>
    <definedName name="P" localSheetId="11">'[3]PNT-QUOT-#3'!#REF!</definedName>
    <definedName name="P" localSheetId="4">'[4]PNT-QUOT-#3'!#REF!</definedName>
    <definedName name="P" localSheetId="15">'[1]PNT-QUOT-#3'!#REF!</definedName>
    <definedName name="P" localSheetId="6">'[2]PNT-QUOT-#3'!#REF!</definedName>
    <definedName name="P" localSheetId="10">'[1]PNT-QUOT-#3'!#REF!</definedName>
    <definedName name="P">'[3]PNT-QUOT-#3'!#REF!</definedName>
    <definedName name="PEJM" localSheetId="0">'[1]COAT&amp;WRAP-QIOT-#3'!#REF!</definedName>
    <definedName name="PEJM" localSheetId="7">'[2]COAT&amp;WRAP-QIOT-#3'!#REF!</definedName>
    <definedName name="PEJM" localSheetId="8">'[2]COAT&amp;WRAP-QIOT-#3'!#REF!</definedName>
    <definedName name="PEJM" localSheetId="9">'[2]COAT&amp;WRAP-QIOT-#3'!#REF!</definedName>
    <definedName name="PEJM" localSheetId="4">'[4]COAT&amp;WRAP-QIOT-#3'!#REF!</definedName>
    <definedName name="PEJM" localSheetId="15">'[1]COAT&amp;WRAP-QIOT-#3'!#REF!</definedName>
    <definedName name="PEJM" localSheetId="6">'[2]COAT&amp;WRAP-QIOT-#3'!#REF!</definedName>
    <definedName name="PEJM" localSheetId="10">'[1]COAT&amp;WRAP-QIOT-#3'!#REF!</definedName>
    <definedName name="PEJM">'[3]COAT&amp;WRAP-QIOT-#3'!#REF!</definedName>
    <definedName name="PF" localSheetId="0">'[1]PNT-QUOT-#3'!#REF!</definedName>
    <definedName name="PF" localSheetId="7">'[2]PNT-QUOT-#3'!#REF!</definedName>
    <definedName name="PF" localSheetId="8">'[2]PNT-QUOT-#3'!#REF!</definedName>
    <definedName name="PF" localSheetId="9">'[2]PNT-QUOT-#3'!#REF!</definedName>
    <definedName name="PF" localSheetId="4">'[4]PNT-QUOT-#3'!#REF!</definedName>
    <definedName name="PF" localSheetId="15">'[1]PNT-QUOT-#3'!#REF!</definedName>
    <definedName name="PF" localSheetId="6">'[2]PNT-QUOT-#3'!#REF!</definedName>
    <definedName name="PF" localSheetId="10">'[1]PNT-QUOT-#3'!#REF!</definedName>
    <definedName name="PF">'[3]PNT-QUOT-#3'!#REF!</definedName>
    <definedName name="PM" localSheetId="0">[12]IBASE!$AH$16:$AV$110</definedName>
    <definedName name="PM" localSheetId="9">[13]IBASE!$AH$16:$AV$110</definedName>
    <definedName name="PM" localSheetId="4">[14]IBASE!$AH$16:$AV$110</definedName>
    <definedName name="PM" localSheetId="15">[12]IBASE!$AH$16:$AV$110</definedName>
    <definedName name="PM" localSheetId="6">[13]IBASE!$AH$16:$AV$110</definedName>
    <definedName name="PM" localSheetId="10">[12]IBASE!$AH$16:$AV$110</definedName>
    <definedName name="PM">[15]IBASE!$AH$16:$AV$110</definedName>
    <definedName name="Print_Area_MI" localSheetId="0">[16]ESTI.!$A$1:$U$52</definedName>
    <definedName name="Print_Area_MI" localSheetId="9">[17]ESTI.!$A$1:$U$52</definedName>
    <definedName name="Print_Area_MI" localSheetId="4">[18]ESTI.!$A$1:$U$52</definedName>
    <definedName name="Print_Area_MI" localSheetId="15">[18]ESTI.!$A$1:$U$52</definedName>
    <definedName name="Print_Area_MI" localSheetId="6">[17]ESTI.!$A$1:$U$52</definedName>
    <definedName name="Print_Area_MI" localSheetId="10">[19]ESTI.!$A$1:$U$52</definedName>
    <definedName name="Print_Area_MI">[19]ESTI.!$A$1:$U$52</definedName>
    <definedName name="_xlnm.Print_Titles" localSheetId="7">'[20]TiÕn ®é thùc hiÖn KC'!#REF!</definedName>
    <definedName name="_xlnm.Print_Titles" localSheetId="8">'[20]TiÕn ®é thùc hiÖn KC'!#REF!</definedName>
    <definedName name="_xlnm.Print_Titles" localSheetId="9">'[20]TiÕn ®é thùc hiÖn KC'!#REF!</definedName>
    <definedName name="_xlnm.Print_Titles" localSheetId="11">'[20]TiÕn ®é thùc hiÖn KC'!#REF!</definedName>
    <definedName name="_xlnm.Print_Titles" localSheetId="4">'[20]TiÕn ®é thùc hiÖn KC'!#REF!</definedName>
    <definedName name="_xlnm.Print_Titles" localSheetId="15">'[20]TiÕn ®é thùc hiÖn KC'!#REF!</definedName>
    <definedName name="_xlnm.Print_Titles">'[20]TiÕn ®é thùc hiÖn KC'!#REF!</definedName>
    <definedName name="pt" localSheetId="0">#REF!</definedName>
    <definedName name="pt" localSheetId="7">#REF!</definedName>
    <definedName name="pt" localSheetId="8">#REF!</definedName>
    <definedName name="pt" localSheetId="9">#REF!</definedName>
    <definedName name="pt" localSheetId="11">#REF!</definedName>
    <definedName name="pt" localSheetId="4">#REF!</definedName>
    <definedName name="pt" localSheetId="15">#REF!</definedName>
    <definedName name="pt" localSheetId="6">#REF!</definedName>
    <definedName name="pt" localSheetId="12">#REF!</definedName>
    <definedName name="pt" localSheetId="10">#REF!</definedName>
    <definedName name="pt">#REF!</definedName>
    <definedName name="ptr" localSheetId="0">#REF!</definedName>
    <definedName name="ptr" localSheetId="7">#REF!</definedName>
    <definedName name="ptr" localSheetId="8">#REF!</definedName>
    <definedName name="ptr" localSheetId="9">#REF!</definedName>
    <definedName name="ptr" localSheetId="11">#REF!</definedName>
    <definedName name="ptr" localSheetId="4">#REF!</definedName>
    <definedName name="ptr" localSheetId="15">#REF!</definedName>
    <definedName name="ptr" localSheetId="6">#REF!</definedName>
    <definedName name="ptr" localSheetId="12">#REF!</definedName>
    <definedName name="ptr" localSheetId="10">#REF!</definedName>
    <definedName name="ptr">#REF!</definedName>
    <definedName name="ptvt">'[21]ma-pt'!$A$6:$IV$228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1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2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0">'[1]COAT&amp;WRAP-QIOT-#3'!#REF!</definedName>
    <definedName name="RT" localSheetId="7">'[2]COAT&amp;WRAP-QIOT-#3'!#REF!</definedName>
    <definedName name="RT" localSheetId="8">'[2]COAT&amp;WRAP-QIOT-#3'!#REF!</definedName>
    <definedName name="RT" localSheetId="9">'[2]COAT&amp;WRAP-QIOT-#3'!#REF!</definedName>
    <definedName name="RT" localSheetId="11">'[3]COAT&amp;WRAP-QIOT-#3'!#REF!</definedName>
    <definedName name="RT" localSheetId="4">'[4]COAT&amp;WRAP-QIOT-#3'!#REF!</definedName>
    <definedName name="RT" localSheetId="15">'[1]COAT&amp;WRAP-QIOT-#3'!#REF!</definedName>
    <definedName name="RT" localSheetId="6">'[2]COAT&amp;WRAP-QIOT-#3'!#REF!</definedName>
    <definedName name="RT" localSheetId="10">'[1]COAT&amp;WRAP-QIOT-#3'!#REF!</definedName>
    <definedName name="RT">'[3]COAT&amp;WRAP-QIOT-#3'!#REF!</definedName>
    <definedName name="SB" localSheetId="0">[12]IBASE!$AH$7:$AL$14</definedName>
    <definedName name="SB" localSheetId="9">[13]IBASE!$AH$7:$AL$14</definedName>
    <definedName name="SB" localSheetId="4">[14]IBASE!$AH$7:$AL$14</definedName>
    <definedName name="SB" localSheetId="15">[12]IBASE!$AH$7:$AL$14</definedName>
    <definedName name="SB" localSheetId="6">[13]IBASE!$AH$7:$AL$14</definedName>
    <definedName name="SB" localSheetId="10">[12]IBASE!$AH$7:$AL$14</definedName>
    <definedName name="SB">[15]IBASE!$AH$7:$AL$14</definedName>
    <definedName name="SORT" localSheetId="0">#REF!</definedName>
    <definedName name="SORT" localSheetId="7">#REF!</definedName>
    <definedName name="SORT" localSheetId="8">#REF!</definedName>
    <definedName name="SORT" localSheetId="9">#REF!</definedName>
    <definedName name="SORT" localSheetId="11">#REF!</definedName>
    <definedName name="SORT" localSheetId="4">#REF!</definedName>
    <definedName name="SORT" localSheetId="15">#REF!</definedName>
    <definedName name="SORT" localSheetId="6">#REF!</definedName>
    <definedName name="SORT" localSheetId="12">#REF!</definedName>
    <definedName name="SORT" localSheetId="10">#REF!</definedName>
    <definedName name="SORT">#REF!</definedName>
    <definedName name="SORT_AREA" localSheetId="0">'[16]DI-ESTI'!$A$8:$R$489</definedName>
    <definedName name="SORT_AREA" localSheetId="9">'[17]DI-ESTI'!$A$8:$R$489</definedName>
    <definedName name="SORT_AREA" localSheetId="4">'[18]DI-ESTI'!$A$8:$R$489</definedName>
    <definedName name="SORT_AREA" localSheetId="15">'[18]DI-ESTI'!$A$8:$R$489</definedName>
    <definedName name="SORT_AREA" localSheetId="6">'[17]DI-ESTI'!$A$8:$R$489</definedName>
    <definedName name="SORT_AREA" localSheetId="10">'[19]DI-ESTI'!$A$8:$R$489</definedName>
    <definedName name="SORT_AREA">'[19]DI-ESTI'!$A$8:$R$489</definedName>
    <definedName name="SP" localSheetId="0">'[1]PNT-QUOT-#3'!#REF!</definedName>
    <definedName name="SP" localSheetId="7">'[2]PNT-QUOT-#3'!#REF!</definedName>
    <definedName name="SP" localSheetId="8">'[2]PNT-QUOT-#3'!#REF!</definedName>
    <definedName name="SP" localSheetId="9">'[2]PNT-QUOT-#3'!#REF!</definedName>
    <definedName name="SP" localSheetId="11">'[3]PNT-QUOT-#3'!#REF!</definedName>
    <definedName name="SP" localSheetId="4">'[4]PNT-QUOT-#3'!#REF!</definedName>
    <definedName name="SP" localSheetId="15">'[1]PNT-QUOT-#3'!#REF!</definedName>
    <definedName name="SP" localSheetId="6">'[2]PNT-QUOT-#3'!#REF!</definedName>
    <definedName name="SP" localSheetId="12">'[3]PNT-QUOT-#3'!#REF!</definedName>
    <definedName name="SP" localSheetId="10">'[1]PNT-QUOT-#3'!#REF!</definedName>
    <definedName name="SP">'[3]PNT-QUOT-#3'!#REF!</definedName>
    <definedName name="sss" localSheetId="0">#REF!</definedName>
    <definedName name="sss" localSheetId="7">#REF!</definedName>
    <definedName name="sss" localSheetId="8">#REF!</definedName>
    <definedName name="sss" localSheetId="9">#REF!</definedName>
    <definedName name="sss" localSheetId="11">#REF!</definedName>
    <definedName name="sss" localSheetId="4">#REF!</definedName>
    <definedName name="sss" localSheetId="15">#REF!</definedName>
    <definedName name="sss" localSheetId="6">#REF!</definedName>
    <definedName name="sss" localSheetId="12">#REF!</definedName>
    <definedName name="sss" localSheetId="10">#REF!</definedName>
    <definedName name="sss">#REF!</definedName>
    <definedName name="TBA" localSheetId="0">#REF!</definedName>
    <definedName name="TBA" localSheetId="7">#REF!</definedName>
    <definedName name="TBA" localSheetId="8">#REF!</definedName>
    <definedName name="TBA" localSheetId="9">#REF!</definedName>
    <definedName name="TBA" localSheetId="11">#REF!</definedName>
    <definedName name="TBA" localSheetId="4">#REF!</definedName>
    <definedName name="TBA" localSheetId="15">#REF!</definedName>
    <definedName name="TBA" localSheetId="6">#REF!</definedName>
    <definedName name="TBA" localSheetId="12">#REF!</definedName>
    <definedName name="TBA" localSheetId="10">#REF!</definedName>
    <definedName name="TBA">#REF!</definedName>
    <definedName name="td" localSheetId="0">#REF!</definedName>
    <definedName name="td" localSheetId="7">#REF!</definedName>
    <definedName name="td" localSheetId="8">#REF!</definedName>
    <definedName name="td" localSheetId="9">#REF!</definedName>
    <definedName name="td" localSheetId="11">#REF!</definedName>
    <definedName name="td" localSheetId="4">#REF!</definedName>
    <definedName name="td" localSheetId="15">#REF!</definedName>
    <definedName name="td" localSheetId="6">#REF!</definedName>
    <definedName name="td" localSheetId="12">#REF!</definedName>
    <definedName name="td" localSheetId="10">#REF!</definedName>
    <definedName name="td">#REF!</definedName>
    <definedName name="th_bl" localSheetId="0">#REF!</definedName>
    <definedName name="th_bl" localSheetId="7">#REF!</definedName>
    <definedName name="th_bl" localSheetId="8">#REF!</definedName>
    <definedName name="th_bl" localSheetId="9">#REF!</definedName>
    <definedName name="th_bl" localSheetId="11">#REF!</definedName>
    <definedName name="th_bl" localSheetId="4">#REF!</definedName>
    <definedName name="th_bl" localSheetId="15">#REF!</definedName>
    <definedName name="th_bl" localSheetId="6">#REF!</definedName>
    <definedName name="th_bl" localSheetId="12">#REF!</definedName>
    <definedName name="th_bl" localSheetId="10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1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2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7">'[2]COAT&amp;WRAP-QIOT-#3'!#REF!</definedName>
    <definedName name="THK" localSheetId="8">'[2]COAT&amp;WRAP-QIOT-#3'!#REF!</definedName>
    <definedName name="THK" localSheetId="9">'[2]COAT&amp;WRAP-QIOT-#3'!#REF!</definedName>
    <definedName name="THK" localSheetId="11">'[3]COAT&amp;WRAP-QIOT-#3'!#REF!</definedName>
    <definedName name="THK" localSheetId="4">'[4]COAT&amp;WRAP-QIOT-#3'!#REF!</definedName>
    <definedName name="THK" localSheetId="15">'[1]COAT&amp;WRAP-QIOT-#3'!#REF!</definedName>
    <definedName name="THK" localSheetId="6">'[2]COAT&amp;WRAP-QIOT-#3'!#REF!</definedName>
    <definedName name="THK" localSheetId="10">'[1]COAT&amp;WRAP-QIOT-#3'!#REF!</definedName>
    <definedName name="THK">'[3]COAT&amp;WRAP-QIOT-#3'!#REF!</definedName>
    <definedName name="TMBLCSG" localSheetId="11">#REF!</definedName>
    <definedName name="TMBLCSG" localSheetId="4">#REF!</definedName>
    <definedName name="TMBLCSG" localSheetId="15">#REF!</definedName>
    <definedName name="TMBLCSG" localSheetId="12">#REF!</definedName>
    <definedName name="TMBLCSG" localSheetId="10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1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2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7">#REF!</definedName>
    <definedName name="ttt" localSheetId="8">#REF!</definedName>
    <definedName name="ttt" localSheetId="9">#REF!</definedName>
    <definedName name="ttt" localSheetId="11">#REF!</definedName>
    <definedName name="ttt" localSheetId="4">#REF!</definedName>
    <definedName name="ttt" localSheetId="15">#REF!</definedName>
    <definedName name="ttt" localSheetId="6">#REF!</definedName>
    <definedName name="ttt" localSheetId="12">#REF!</definedName>
    <definedName name="ttt" localSheetId="10">#REF!</definedName>
    <definedName name="ttt">#REF!</definedName>
    <definedName name="vfff" localSheetId="0">#REF!</definedName>
    <definedName name="vfff" localSheetId="7">#REF!</definedName>
    <definedName name="vfff" localSheetId="8">#REF!</definedName>
    <definedName name="vfff" localSheetId="9">#REF!</definedName>
    <definedName name="vfff" localSheetId="11">#REF!</definedName>
    <definedName name="vfff" localSheetId="4">#REF!</definedName>
    <definedName name="vfff" localSheetId="15">#REF!</definedName>
    <definedName name="vfff" localSheetId="6">#REF!</definedName>
    <definedName name="vfff" localSheetId="12">#REF!</definedName>
    <definedName name="vfff" localSheetId="10">#REF!</definedName>
    <definedName name="vfff">#REF!</definedName>
    <definedName name="vn" localSheetId="11">#REF!</definedName>
    <definedName name="vn" localSheetId="4">#REF!</definedName>
    <definedName name="vn" localSheetId="15">#REF!</definedName>
    <definedName name="vn" localSheetId="12">#REF!</definedName>
    <definedName name="vn" localSheetId="10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1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2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1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0">'[22]7 THAI NGUYEN'!$A$11</definedName>
    <definedName name="xd" localSheetId="9">'[23]7 THAI NGUYEN'!$A$11</definedName>
    <definedName name="xd" localSheetId="4">'[24]7 THAI NGUYEN'!$A$11</definedName>
    <definedName name="xd" localSheetId="15">'[25]7 THAI NGUYEN'!$A$11</definedName>
    <definedName name="xd">'[22]7 THAI NGUYEN'!$A$11</definedName>
    <definedName name="ZYX" localSheetId="0">#REF!</definedName>
    <definedName name="ZYX" localSheetId="7">#REF!</definedName>
    <definedName name="ZYX" localSheetId="8">#REF!</definedName>
    <definedName name="ZYX" localSheetId="9">#REF!</definedName>
    <definedName name="ZYX" localSheetId="11">#REF!</definedName>
    <definedName name="ZYX" localSheetId="4">#REF!</definedName>
    <definedName name="ZYX" localSheetId="15">#REF!</definedName>
    <definedName name="ZYX" localSheetId="6">#REF!</definedName>
    <definedName name="ZYX" localSheetId="12">#REF!</definedName>
    <definedName name="ZYX" localSheetId="10">#REF!</definedName>
    <definedName name="ZYX">#REF!</definedName>
    <definedName name="ZZZ" localSheetId="0">#REF!</definedName>
    <definedName name="ZZZ" localSheetId="7">#REF!</definedName>
    <definedName name="ZZZ" localSheetId="8">#REF!</definedName>
    <definedName name="ZZZ" localSheetId="9">#REF!</definedName>
    <definedName name="ZZZ" localSheetId="11">#REF!</definedName>
    <definedName name="ZZZ" localSheetId="4">#REF!</definedName>
    <definedName name="ZZZ" localSheetId="15">#REF!</definedName>
    <definedName name="ZZZ" localSheetId="6">#REF!</definedName>
    <definedName name="ZZZ" localSheetId="12">#REF!</definedName>
    <definedName name="ZZZ" localSheetId="10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E10" i="25" l="1"/>
  <c r="C7" i="26"/>
  <c r="E8" i="26"/>
  <c r="C9" i="26"/>
  <c r="D9" i="26"/>
  <c r="D7" i="26" s="1"/>
  <c r="E7" i="26" s="1"/>
  <c r="E10" i="26"/>
  <c r="E11" i="26"/>
  <c r="E12" i="26"/>
  <c r="E13" i="26"/>
  <c r="C14" i="26"/>
  <c r="D14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8" i="25"/>
  <c r="C9" i="25"/>
  <c r="C7" i="25" s="1"/>
  <c r="D9" i="25"/>
  <c r="E9" i="25" s="1"/>
  <c r="E11" i="25"/>
  <c r="E12" i="25"/>
  <c r="E13" i="25"/>
  <c r="C14" i="25"/>
  <c r="D14" i="25"/>
  <c r="D7" i="25" s="1"/>
  <c r="E7" i="25" s="1"/>
  <c r="E15" i="25"/>
  <c r="E16" i="25"/>
  <c r="E17" i="25"/>
  <c r="E18" i="25"/>
  <c r="E19" i="25"/>
  <c r="E20" i="25"/>
  <c r="E21" i="25"/>
  <c r="E22" i="25"/>
  <c r="E23" i="25"/>
  <c r="E24" i="25"/>
  <c r="E25" i="25"/>
  <c r="E26" i="25"/>
  <c r="D7" i="24"/>
  <c r="E8" i="24"/>
  <c r="C9" i="24"/>
  <c r="D9" i="24"/>
  <c r="E9" i="24" s="1"/>
  <c r="E10" i="24"/>
  <c r="E11" i="24"/>
  <c r="E12" i="24"/>
  <c r="E13" i="24"/>
  <c r="C14" i="24"/>
  <c r="C7" i="24" s="1"/>
  <c r="D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C10" i="23"/>
  <c r="D10" i="23"/>
  <c r="K12" i="23"/>
  <c r="L12" i="23"/>
  <c r="M12" i="23"/>
  <c r="C13" i="23"/>
  <c r="D13" i="23"/>
  <c r="E13" i="23"/>
  <c r="E10" i="23" s="1"/>
  <c r="G13" i="23"/>
  <c r="G10" i="23" s="1"/>
  <c r="K10" i="23" s="1"/>
  <c r="H13" i="23"/>
  <c r="H10" i="23" s="1"/>
  <c r="L10" i="23" s="1"/>
  <c r="I13" i="23"/>
  <c r="M13" i="23" s="1"/>
  <c r="K13" i="23"/>
  <c r="L13" i="23"/>
  <c r="K14" i="23"/>
  <c r="L14" i="23"/>
  <c r="M14" i="23"/>
  <c r="K15" i="23"/>
  <c r="L15" i="23"/>
  <c r="M15" i="23"/>
  <c r="K16" i="23"/>
  <c r="L16" i="23"/>
  <c r="M16" i="23"/>
  <c r="K17" i="23"/>
  <c r="L17" i="23"/>
  <c r="M17" i="23"/>
  <c r="C18" i="23"/>
  <c r="K18" i="23" s="1"/>
  <c r="D18" i="23"/>
  <c r="E18" i="23"/>
  <c r="M18" i="23" s="1"/>
  <c r="G18" i="23"/>
  <c r="H18" i="23"/>
  <c r="L18" i="23" s="1"/>
  <c r="I18" i="23"/>
  <c r="K19" i="23"/>
  <c r="L19" i="23"/>
  <c r="M19" i="23"/>
  <c r="K20" i="23"/>
  <c r="L20" i="23"/>
  <c r="M20" i="23"/>
  <c r="K21" i="23"/>
  <c r="L21" i="23"/>
  <c r="M21" i="23"/>
  <c r="K22" i="23"/>
  <c r="L22" i="23"/>
  <c r="M22" i="23"/>
  <c r="K23" i="23"/>
  <c r="L23" i="23"/>
  <c r="M23" i="23"/>
  <c r="K24" i="23"/>
  <c r="L24" i="23"/>
  <c r="M24" i="23"/>
  <c r="K25" i="23"/>
  <c r="L25" i="23"/>
  <c r="M25" i="23"/>
  <c r="K26" i="23"/>
  <c r="L26" i="23"/>
  <c r="M26" i="23"/>
  <c r="K27" i="23"/>
  <c r="L27" i="23"/>
  <c r="M27" i="23"/>
  <c r="K28" i="23"/>
  <c r="L28" i="23"/>
  <c r="M28" i="23"/>
  <c r="K29" i="23"/>
  <c r="L29" i="23"/>
  <c r="M29" i="23"/>
  <c r="K30" i="23"/>
  <c r="L30" i="23"/>
  <c r="M30" i="23"/>
  <c r="K33" i="23"/>
  <c r="L33" i="23"/>
  <c r="M33" i="23"/>
  <c r="K34" i="23"/>
  <c r="L34" i="23"/>
  <c r="M34" i="23"/>
  <c r="K35" i="23"/>
  <c r="L35" i="23"/>
  <c r="M35" i="23"/>
  <c r="K36" i="23"/>
  <c r="L36" i="23"/>
  <c r="M36" i="23"/>
  <c r="K37" i="23"/>
  <c r="L37" i="23"/>
  <c r="M37" i="23"/>
  <c r="K38" i="23"/>
  <c r="L38" i="23"/>
  <c r="M38" i="23"/>
  <c r="G11" i="22"/>
  <c r="H11" i="22"/>
  <c r="I11" i="22"/>
  <c r="G12" i="22"/>
  <c r="H12" i="22"/>
  <c r="I12" i="22"/>
  <c r="G13" i="22"/>
  <c r="H13" i="22"/>
  <c r="I13" i="22"/>
  <c r="B14" i="22"/>
  <c r="H14" i="22" s="1"/>
  <c r="C14" i="22"/>
  <c r="D14" i="22"/>
  <c r="G14" i="22" s="1"/>
  <c r="E14" i="22"/>
  <c r="F14" i="22"/>
  <c r="I14" i="22" s="1"/>
  <c r="G15" i="22"/>
  <c r="H15" i="22"/>
  <c r="I15" i="22"/>
  <c r="G16" i="22"/>
  <c r="H16" i="22"/>
  <c r="I16" i="22"/>
  <c r="G17" i="22"/>
  <c r="H17" i="22"/>
  <c r="I17" i="22"/>
  <c r="G18" i="22"/>
  <c r="H18" i="22"/>
  <c r="I18" i="22"/>
  <c r="G19" i="22"/>
  <c r="H19" i="22"/>
  <c r="I19" i="22"/>
  <c r="E14" i="24" l="1"/>
  <c r="I10" i="23"/>
  <c r="M10" i="23" s="1"/>
  <c r="E14" i="25"/>
  <c r="E9" i="26"/>
  <c r="E7" i="24"/>
  <c r="E48" i="14"/>
  <c r="D48" i="14"/>
  <c r="C48" i="14"/>
  <c r="E33" i="14"/>
  <c r="D33" i="14"/>
  <c r="C33" i="14"/>
  <c r="E29" i="14"/>
  <c r="D29" i="14"/>
  <c r="C29" i="14"/>
  <c r="E15" i="14"/>
  <c r="D15" i="14"/>
  <c r="C15" i="14"/>
  <c r="E9" i="14"/>
  <c r="D9" i="14"/>
  <c r="C9" i="14"/>
</calcChain>
</file>

<file path=xl/sharedStrings.xml><?xml version="1.0" encoding="utf-8"?>
<sst xmlns="http://schemas.openxmlformats.org/spreadsheetml/2006/main" count="912" uniqueCount="502">
  <si>
    <t>Rau, đậu</t>
  </si>
  <si>
    <t>Đậu tương</t>
  </si>
  <si>
    <t>Lạc</t>
  </si>
  <si>
    <t>Khoai lang</t>
  </si>
  <si>
    <t>Ngô</t>
  </si>
  <si>
    <t>3. Gieo trồng các loại cây khác</t>
  </si>
  <si>
    <r>
      <t>Trong đó:</t>
    </r>
    <r>
      <rPr>
        <sz val="10"/>
        <rFont val="Arial"/>
        <family val="2"/>
      </rPr>
      <t xml:space="preserve"> Đồng bằng sông Cửu Long</t>
    </r>
  </si>
  <si>
    <t>2. Gieo cấy lúa hè thu ở miền Nam</t>
  </si>
  <si>
    <t>Miền Nam</t>
  </si>
  <si>
    <t>Miền Bắc</t>
  </si>
  <si>
    <t>1. Gieo cấy lúa mùa</t>
  </si>
  <si>
    <t>năm trước (%)</t>
  </si>
  <si>
    <t>so với cùng kỳ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</si>
  <si>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</si>
  <si>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</si>
  <si>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</si>
  <si>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</si>
  <si>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</si>
  <si>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</si>
  <si>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</si>
  <si>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</si>
  <si>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</si>
  <si>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</si>
  <si>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</si>
  <si>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</si>
  <si>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</si>
  <si>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</si>
  <si>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</si>
  <si>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</si>
  <si>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</si>
  <si>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</si>
  <si>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</si>
  <si>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</si>
  <si>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</si>
  <si>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</si>
  <si>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</si>
  <si>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</si>
  <si>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</si>
  <si>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</si>
  <si>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</si>
  <si>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</si>
  <si>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</si>
  <si>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</si>
  <si>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</si>
  <si>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</si>
  <si>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</si>
  <si>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</si>
  <si>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</si>
  <si>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</si>
  <si>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</si>
  <si>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</si>
  <si>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</si>
  <si>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</si>
  <si>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</si>
  <si>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</si>
  <si>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</si>
  <si>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</si>
  <si>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</si>
  <si>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</si>
  <si>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</si>
  <si>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</si>
  <si>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</si>
  <si>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>7 tháng</t>
  </si>
  <si>
    <t>Tháng 7</t>
  </si>
  <si>
    <t>Tháng 6</t>
  </si>
  <si>
    <t>%</t>
  </si>
  <si>
    <t>2. Chỉ số sản xuất công nghiệp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</si>
  <si>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</si>
  <si>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</si>
  <si>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</si>
  <si>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</si>
  <si>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</si>
  <si>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</si>
  <si>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</si>
  <si>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</si>
  <si>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</si>
  <si>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</si>
  <si>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</si>
  <si>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</si>
  <si>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</si>
  <si>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</si>
  <si>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</si>
  <si>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</si>
  <si>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</si>
  <si>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</si>
  <si>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</si>
  <si>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</si>
  <si>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</si>
  <si>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</si>
  <si>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</si>
  <si>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</si>
  <si>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</si>
  <si>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</si>
  <si>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</si>
  <si>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</si>
  <si>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</si>
  <si>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</si>
  <si>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</si>
  <si>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</si>
  <si>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</si>
  <si>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</si>
  <si>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</si>
  <si>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</si>
  <si>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</si>
  <si>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</si>
  <si>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</si>
  <si>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</si>
  <si>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</si>
  <si>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</si>
  <si>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</si>
  <si>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</si>
  <si>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</si>
  <si>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</si>
  <si>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năm</t>
  </si>
  <si>
    <t>năm 2019</t>
  </si>
  <si>
    <t>tháng 7</t>
  </si>
  <si>
    <t>tháng 6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</si>
  <si>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</si>
  <si>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</si>
  <si>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</si>
  <si>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</si>
  <si>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</si>
  <si>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</si>
  <si>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</si>
  <si>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</si>
  <si>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</si>
  <si>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</si>
  <si>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</si>
  <si>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</si>
  <si>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</si>
  <si>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</si>
  <si>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</si>
  <si>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</si>
  <si>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Hà Tĩnh</t>
  </si>
  <si>
    <t>Bắc Giang</t>
  </si>
  <si>
    <t>An Giang</t>
  </si>
  <si>
    <t>Thái Bình</t>
  </si>
  <si>
    <t>Quảng Ngãi</t>
  </si>
  <si>
    <t>Phú Yên</t>
  </si>
  <si>
    <t>Cần Thơ</t>
  </si>
  <si>
    <t>Đà Nẵng</t>
  </si>
  <si>
    <t>Bình Định</t>
  </si>
  <si>
    <t>Kiên Giang</t>
  </si>
  <si>
    <t>Bắc Ninh</t>
  </si>
  <si>
    <t>Nghệ An</t>
  </si>
  <si>
    <t>Đồng Nai</t>
  </si>
  <si>
    <t>Vĩnh Phúc</t>
  </si>
  <si>
    <t>Bình Dương</t>
  </si>
  <si>
    <t>Quảng Nam</t>
  </si>
  <si>
    <t>Bà Rịa - Vũng Tàu</t>
  </si>
  <si>
    <t>Hải Phòng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</si>
  <si>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</si>
  <si>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</si>
  <si>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</si>
  <si>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</si>
  <si>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</si>
  <si>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</si>
  <si>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</si>
  <si>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</si>
  <si>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</si>
  <si>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</si>
  <si>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</si>
  <si>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</si>
  <si>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</si>
  <si>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</si>
  <si>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</si>
  <si>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</si>
  <si>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</si>
  <si>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>TỔNG SỐ</t>
  </si>
  <si>
    <t xml:space="preserve"> kế hoạch</t>
  </si>
  <si>
    <t>7 tháng năm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</si>
  <si>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</si>
  <si>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</si>
  <si>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</si>
  <si>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</si>
  <si>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</si>
  <si>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cấu (%)</t>
  </si>
  <si>
    <t>mức</t>
  </si>
  <si>
    <t>Cơ</t>
  </si>
  <si>
    <t>Tổng</t>
  </si>
  <si>
    <t>So với cùng kỳ</t>
  </si>
  <si>
    <t>Cộng dồn 7 tháng</t>
  </si>
  <si>
    <t>Tỷ đồng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</si>
  <si>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</si>
  <si>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</si>
  <si>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</si>
  <si>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</si>
  <si>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</si>
  <si>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</si>
  <si>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</si>
  <si>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 xml:space="preserve">Đá quý, KL quý  và sản phẩm 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</si>
  <si>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</si>
  <si>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</si>
  <si>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</si>
  <si>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</si>
  <si>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</si>
  <si>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</si>
  <si>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</si>
  <si>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</si>
  <si>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</si>
  <si>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</si>
  <si>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</si>
  <si>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</si>
  <si>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</si>
  <si>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</si>
  <si>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</si>
  <si>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</si>
  <si>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</si>
  <si>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</si>
  <si>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</si>
  <si>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</si>
  <si>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</si>
  <si>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</si>
  <si>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</si>
  <si>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</si>
  <si>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</si>
  <si>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</si>
  <si>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</si>
  <si>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Nghìn tấn; Triệu USD</t>
  </si>
  <si>
    <t>Phương tiện vận tải khác và PT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</si>
  <si>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</si>
  <si>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</si>
  <si>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</si>
  <si>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</si>
  <si>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</si>
  <si>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</si>
  <si>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</si>
  <si>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</si>
  <si>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</si>
  <si>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</si>
  <si>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</si>
  <si>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</si>
  <si>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</si>
  <si>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Lúa mỳ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</si>
  <si>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</si>
  <si>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</si>
  <si>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</si>
  <si>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</si>
  <si>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</si>
  <si>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</si>
  <si>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</si>
  <si>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</si>
  <si>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</si>
  <si>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</si>
  <si>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</si>
  <si>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I. Vận chuyển (Nghìn HK)</t>
  </si>
  <si>
    <t>trước (%)</t>
  </si>
  <si>
    <t>cùng kỳ năm</t>
  </si>
  <si>
    <t>tháng 6 năm</t>
  </si>
  <si>
    <t>Tháng 7 năm</t>
  </si>
  <si>
    <t>II. Luân chuyển (Triệu tấn.km)</t>
  </si>
  <si>
    <t>I. Vận chuyển (Nghìn tấn)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</si>
  <si>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</si>
  <si>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</si>
  <si>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</si>
  <si>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</si>
  <si>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</si>
  <si>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</si>
  <si>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</si>
  <si>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Bỉ</t>
  </si>
  <si>
    <t>Na Uy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</si>
  <si>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</si>
  <si>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</si>
  <si>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</si>
  <si>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</si>
  <si>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</si>
  <si>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</si>
  <si>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</si>
  <si>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</si>
  <si>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</si>
  <si>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</si>
  <si>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</si>
  <si>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</si>
  <si>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</si>
  <si>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</si>
  <si>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</si>
  <si>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</si>
  <si>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Đặc khu Hành chính Hồng Công (TQ)</t>
  </si>
  <si>
    <t>Lào</t>
  </si>
  <si>
    <t>In-đô-nê-xi-a</t>
  </si>
  <si>
    <t>Cam-pu-chia</t>
  </si>
  <si>
    <t>Phi-li-pin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</si>
  <si>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</si>
  <si>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</si>
  <si>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</si>
  <si>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</si>
  <si>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</si>
  <si>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</si>
  <si>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</si>
  <si>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</si>
  <si>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</si>
  <si>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</si>
  <si>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</si>
  <si>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Vốn đăng ký</t>
  </si>
  <si>
    <t>cấp mới</t>
  </si>
  <si>
    <t>điều chỉnh</t>
  </si>
  <si>
    <t>Phân theo một số địa phương</t>
  </si>
  <si>
    <t>Tây Ninh</t>
  </si>
  <si>
    <t>Tiền Giang</t>
  </si>
  <si>
    <t>Hải Dương</t>
  </si>
  <si>
    <t>Hà Nam</t>
  </si>
  <si>
    <t>Hưng Yên</t>
  </si>
  <si>
    <t>Long An</t>
  </si>
  <si>
    <t>Trung Quốc</t>
  </si>
  <si>
    <t>Xa-moa</t>
  </si>
  <si>
    <t>Thái Nguyên</t>
  </si>
  <si>
    <t>Bán buôn; bán lẻ; sửa chữa ô tô, xe máy</t>
  </si>
  <si>
    <t>Xây dựng</t>
  </si>
  <si>
    <t>Kinh doanh bất động sản</t>
  </si>
  <si>
    <t>Dịch vụ việc làm; du lịch; cho thuê máy móc thiết bị, đồ dùng và các dịch vụ hỗ trợ khác</t>
  </si>
  <si>
    <t>Dịch vụ lưu trú và ăn uống</t>
  </si>
  <si>
    <t>Vận tải kho bãi</t>
  </si>
  <si>
    <t>Giáo dục và đào tạo</t>
  </si>
  <si>
    <t>Thông tin và truyền thông</t>
  </si>
  <si>
    <t>Hoạt động dịch vụ khác</t>
  </si>
  <si>
    <t>Nghệ thuật, vui chơi và giải trí</t>
  </si>
  <si>
    <t>Tài chính, ngân hàng và bảo hiểm</t>
  </si>
  <si>
    <t>Sản xuất phân phối, điện, nước, gas</t>
  </si>
  <si>
    <t>Y tế và hoạt động trợ giúp xã hội</t>
  </si>
  <si>
    <t>Doanh nghiệp</t>
  </si>
  <si>
    <t xml:space="preserve">năm 2020 </t>
  </si>
  <si>
    <t>năm 2020</t>
  </si>
  <si>
    <t xml:space="preserve">Ti vi </t>
  </si>
  <si>
    <t>1/7/2020 so với</t>
  </si>
  <si>
    <t>Cà Mau</t>
  </si>
  <si>
    <t>Bạc Liêu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</si>
  <si>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</si>
  <si>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</si>
  <si>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</si>
  <si>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</si>
  <si>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</si>
  <si>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</si>
  <si>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</si>
  <si>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</si>
  <si>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</si>
  <si>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</si>
  <si>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</si>
  <si>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</si>
  <si>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</si>
  <si>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</si>
  <si>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</si>
  <si>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</si>
  <si>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</si>
  <si>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</si>
  <si>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</si>
  <si>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</si>
  <si>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 xml:space="preserve"> thời điểm 1/7/2020 so với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</si>
  <si>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</si>
  <si>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</si>
  <si>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</si>
  <si>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</si>
  <si>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</si>
  <si>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</si>
  <si>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</si>
  <si>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</si>
  <si>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</si>
  <si>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</si>
  <si>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Phú Thọ</t>
  </si>
  <si>
    <t>Lạng Sơn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</si>
  <si>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</si>
  <si>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</si>
  <si>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</si>
  <si>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</si>
  <si>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</si>
  <si>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</si>
  <si>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</si>
  <si>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</si>
  <si>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</si>
  <si>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</si>
  <si>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</si>
  <si>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</si>
  <si>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17. Vận tải hành khách</t>
  </si>
  <si>
    <t>2020 so với</t>
  </si>
  <si>
    <t>2020 (%)</t>
  </si>
  <si>
    <t>II. Luân chuyển (Triệu lượt HK.km)</t>
  </si>
  <si>
    <t>18. Vận tải hàng hoá</t>
  </si>
  <si>
    <t>19. Khách quốc tế đến Việt Nam</t>
  </si>
  <si>
    <t xml:space="preserve">     </t>
  </si>
  <si>
    <t>Lượt người</t>
  </si>
  <si>
    <t>So cùng kỳ năm trước (%)</t>
  </si>
  <si>
    <t>Tháng 7 năm 2020</t>
  </si>
  <si>
    <t>7 tháng năm 2020</t>
  </si>
  <si>
    <t>Clanhke và xi măng</t>
  </si>
  <si>
    <t>Chất dẻo nguyên liệu</t>
  </si>
  <si>
    <t>Giấy và các sản phẩm từ giấy</t>
  </si>
  <si>
    <t>Xơ, sợi dệt các loại</t>
  </si>
  <si>
    <t>Nguyên phụ liệu dệt, may, da, giày</t>
  </si>
  <si>
    <t>Sản phẩm từ sắt thép</t>
  </si>
  <si>
    <t>Kim loại thường khác và sản phẩm</t>
  </si>
  <si>
    <t>Sản phẩm nội thất từ chất liệu khác gỗ</t>
  </si>
  <si>
    <t>Đồ chơi, dụng cụ thể thao và bộ phận</t>
  </si>
  <si>
    <t>Thủy tinh và các sản phẩm từ thủy tinh</t>
  </si>
  <si>
    <t>Phế liệu sắt thép</t>
  </si>
  <si>
    <t>Sản phẩm từ kim loại thường khác</t>
  </si>
  <si>
    <t>Hàng điện gia dụng và linh kiện</t>
  </si>
  <si>
    <t>Máy ảnh, máy quay phim và linh kiện</t>
  </si>
  <si>
    <r>
      <t xml:space="preserve"> </t>
    </r>
    <r>
      <rPr>
        <i/>
        <sz val="10"/>
        <rFont val="Arial"/>
        <family val="2"/>
      </rPr>
      <t>Trong đó: Nguyên chiếc</t>
    </r>
    <r>
      <rPr>
        <i/>
        <vertAlign val="superscript"/>
        <sz val="10"/>
        <rFont val="Arial"/>
        <family val="2"/>
      </rPr>
      <t>(*)</t>
    </r>
  </si>
  <si>
    <t>(*)Chiếc, triệu USD</t>
  </si>
  <si>
    <t>13. Tổng mức bán lẻ hàng hóa và doanh thu dịch vụ tiêu dùng</t>
  </si>
  <si>
    <t>1. Sản xuất nông nghiệp đến ngày 15 tháng 7 năm 2020</t>
  </si>
  <si>
    <t>11. Vốn đầu tư thực hiện từ nguồn ngân sách Nhà nước</t>
  </si>
  <si>
    <t xml:space="preserve">      tháng 7 và 7 tháng năm 2020</t>
  </si>
  <si>
    <t>năm 2020 (%)</t>
  </si>
  <si>
    <t>Bộ Giao thông vận tải</t>
  </si>
  <si>
    <t>Bộ Giáo dục - Đào tạo</t>
  </si>
  <si>
    <t>Bộ Văn hóa, Thể thao và Du lịch</t>
  </si>
  <si>
    <t>Bộ Công thương</t>
  </si>
  <si>
    <t>12. Đầu tư trực tiếp của nước ngoài được cấp phép từ 01/01- 20/7/2020</t>
  </si>
  <si>
    <t>Triệu USD</t>
  </si>
  <si>
    <t>Số dự án</t>
  </si>
  <si>
    <t>(Dự án)</t>
  </si>
  <si>
    <t>Đặc khu hành chính Hồng Công (TQ)</t>
  </si>
  <si>
    <t>Quần đảo Virgin thuộc Anh</t>
  </si>
  <si>
    <t>Quần đảo Cay-man</t>
  </si>
  <si>
    <t>Xây Sen</t>
  </si>
  <si>
    <t>CHLB Đức</t>
  </si>
  <si>
    <t xml:space="preserve">16. Chỉ số giá tiêu dùng, chỉ số giá vàng, chỉ số giá đô la Mỹ </t>
  </si>
  <si>
    <t>Tháng 7 năm 2020 so với:</t>
  </si>
  <si>
    <t>Bình quân 7 tháng</t>
  </si>
  <si>
    <t>Kỳ gốc</t>
  </si>
  <si>
    <t>Tháng 12</t>
  </si>
  <si>
    <t>năm 2020 so với</t>
  </si>
  <si>
    <t>(2014)</t>
  </si>
  <si>
    <t>cùng kỳ năm 2019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</si>
  <si>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</si>
  <si>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</si>
  <si>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</si>
  <si>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</si>
  <si>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</si>
  <si>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</si>
  <si>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</si>
  <si>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</si>
  <si>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</si>
  <si>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</si>
  <si>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</si>
  <si>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</si>
  <si>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</si>
  <si>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</si>
  <si>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</si>
  <si>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</si>
  <si>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</si>
  <si>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</si>
  <si>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</si>
  <si>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</si>
  <si>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</si>
  <si>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Doanh nghiệp hoàn tất thủ tục giải thể (DN)</t>
  </si>
  <si>
    <t>Doanh nghiệp tạm ngừng hoạt động
chờ làm thủ tục giải thể (DN)</t>
  </si>
  <si>
    <t>Doanh nghiệp không hoạt động
tại địa chỉ đã đăng ký (DN)</t>
  </si>
  <si>
    <t>Doanh nghiệp tạm ngừng kinh doanh
có thời hạn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</si>
  <si>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</si>
  <si>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</si>
  <si>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</si>
  <si>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</si>
  <si>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</si>
  <si>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>(%)</t>
  </si>
  <si>
    <t>so với (%)</t>
  </si>
  <si>
    <t xml:space="preserve">7 tháng </t>
  </si>
  <si>
    <t xml:space="preserve">   trong tháng 1/2020 có vốn đăng ký 144 nghìn tỷ đồng</t>
  </si>
  <si>
    <r>
      <rPr>
        <vertAlign val="superscript"/>
        <sz val="8"/>
        <color theme="1"/>
        <rFont val="Arial"/>
        <family val="2"/>
      </rPr>
      <t xml:space="preserve">(*) </t>
    </r>
    <r>
      <rPr>
        <sz val="8"/>
        <color theme="1"/>
        <rFont val="Arial"/>
        <family val="2"/>
      </rPr>
      <t>Không tính một doanh nghiệp tại Hà Nội đăng ký thành lập mới thuộc lĩnh vực kinh doanh bất động sản</t>
    </r>
  </si>
  <si>
    <t>Đồng bằng sông Cửu Long</t>
  </si>
  <si>
    <t>Đông Nam Bộ</t>
  </si>
  <si>
    <t>Tây Nguyên</t>
  </si>
  <si>
    <t>Bắc Trung Bộ và Duyên hải miền Trung</t>
  </si>
  <si>
    <t>Trung du và miền núi phía Bắc</t>
  </si>
  <si>
    <t>Đồng bằng sông Hồng</t>
  </si>
  <si>
    <t>Phân theo vùng</t>
  </si>
  <si>
    <t>Khoa học, công nghệ; dịch vụ tư vấn,
thiết kế; quảng cáo và chuyên môn khác</t>
  </si>
  <si>
    <t>Dịch vụ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</si>
  <si>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</si>
  <si>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</si>
  <si>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</si>
  <si>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</si>
  <si>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</si>
  <si>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</si>
  <si>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</si>
  <si>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</si>
  <si>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</si>
  <si>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</si>
  <si>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</si>
  <si>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</si>
  <si>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</si>
  <si>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</si>
  <si>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 xml:space="preserve"> cùng kỳ năm 2019 (%)</t>
  </si>
  <si>
    <t xml:space="preserve">7 tháng năm 2020 so với </t>
  </si>
  <si>
    <t xml:space="preserve"> 7 tháng năm 2019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</si>
  <si>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</si>
  <si>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</si>
  <si>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>cùng kỳ năm 2019 (%)</t>
  </si>
  <si>
    <t>7 tháng năm 2020 so với</t>
  </si>
  <si>
    <t>cùng kỳ năm 2019  (%)</t>
  </si>
  <si>
    <t>6 tháng năm 2020 so với</t>
  </si>
  <si>
    <t>đăng</t>
  </si>
  <si>
    <t>ký</t>
  </si>
  <si>
    <t>lao</t>
  </si>
  <si>
    <t xml:space="preserve">6. Một số chỉ tiêu về doanh nghiệp </t>
  </si>
  <si>
    <r>
      <t>7. Doanh nghiệp đăng ký thành lập mới</t>
    </r>
    <r>
      <rPr>
        <b/>
        <vertAlign val="superscript"/>
        <sz val="12"/>
        <color theme="1"/>
        <rFont val="Arial"/>
        <family val="2"/>
      </rPr>
      <t>(*)</t>
    </r>
  </si>
  <si>
    <t>8. Doanh nghiệp quay trở lại hoạt động</t>
  </si>
  <si>
    <t>9. Doanh nghiệp tạm ngừng kinh doanh có thời hạn</t>
  </si>
  <si>
    <t>10. Doanh nghiệp hoàn tất thủ tục giải thể</t>
  </si>
  <si>
    <t>14. Hàng hóa xuất khẩu</t>
  </si>
  <si>
    <t>15. Hàng hóa nhập khẩu</t>
  </si>
  <si>
    <t xml:space="preserve">      và lạm phát cơ bản tháng 7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</si>
</sst>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#,##0.0;[Red]\-#,##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&quot;\&quot;#,##0;[Red]&quot;\&quot;\-#,##0"/>
    <numFmt numFmtId="199" formatCode="#,##0\ &quot;$&quot;_);[Red]\(#,##0\ &quot;$&quot;\)"/>
    <numFmt numFmtId="200" formatCode="#,##0.0;[Red]\-#,##0.0;\ &quot;-&quot;;[Blue]@"/>
    <numFmt numFmtId="201" formatCode="_(* #,##0.0_);_(* \(#,##0.0\);_(* &quot;-&quot;??_);_(@_)"/>
    <numFmt numFmtId="202" formatCode="#,##0.0;\-#,##0.0"/>
    <numFmt numFmtId="203" formatCode="###\ ###\ ###"/>
    <numFmt numFmtId="204" formatCode="_(* #,##0_);_(* \(#,##0\);_(* &quot;-&quot;??_);_(@_)"/>
    <numFmt numFmtId="205" formatCode="0.0%"/>
  </numFmts>
  <fonts count="1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sz val="10"/>
      <name val=".VnArial"/>
      <family val="2"/>
    </font>
    <font>
      <sz val="14"/>
      <color theme="1"/>
      <name val="Times New Roman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1"/>
      <name val="Times New Roman"/>
      <family val="1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name val="VNTime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14"/>
      <name val="Times New Roman"/>
      <family val="1"/>
      <charset val="163"/>
    </font>
    <font>
      <sz val="9.5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.5"/>
      <name val="Times New Roman"/>
      <family val="1"/>
    </font>
    <font>
      <b/>
      <sz val="10"/>
      <name val="Arial"/>
      <family val="2"/>
      <charset val="163"/>
    </font>
    <font>
      <sz val="13"/>
      <name val="Arial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i/>
      <sz val="12"/>
      <name val="Arial"/>
      <family val="2"/>
    </font>
    <font>
      <sz val="13"/>
      <name val=".VnArial"/>
      <family val="2"/>
    </font>
    <font>
      <sz val="9"/>
      <name val=".VnTime"/>
      <family val="2"/>
    </font>
    <font>
      <i/>
      <vertAlign val="superscript"/>
      <sz val="10"/>
      <name val="Arial"/>
      <family val="2"/>
    </font>
    <font>
      <sz val="12"/>
      <name val=".VnArial Narrow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2"/>
      <color theme="1"/>
      <name val="Arial"/>
      <family val="2"/>
    </font>
    <font>
      <b/>
      <i/>
      <sz val="9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13">
    <xf numFmtId="0" fontId="0" fillId="0" borderId="0"/>
    <xf numFmtId="0" fontId="1" fillId="0" borderId="0"/>
    <xf numFmtId="0" fontId="12" fillId="0" borderId="0"/>
    <xf numFmtId="177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4" fillId="0" borderId="0"/>
    <xf numFmtId="168" fontId="15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0" fontId="7" fillId="0" borderId="0" applyFont="0" applyFill="0" applyBorder="0" applyAlignment="0" applyProtection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41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164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8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3" fillId="0" borderId="0"/>
    <xf numFmtId="0" fontId="23" fillId="2" borderId="0" applyNumberFormat="0"/>
    <xf numFmtId="0" fontId="23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23" fillId="0" borderId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3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12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0" fontId="7" fillId="2" borderId="0" applyNumberFormat="0"/>
    <xf numFmtId="9" fontId="25" fillId="0" borderId="0" applyBorder="0" applyAlignment="0" applyProtection="0"/>
    <xf numFmtId="0" fontId="26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7" fillId="3" borderId="0"/>
    <xf numFmtId="0" fontId="28" fillId="0" borderId="0">
      <alignment wrapText="1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21" borderId="0" applyNumberFormat="0" applyBorder="0" applyAlignment="0" applyProtection="0"/>
    <xf numFmtId="173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4" fontId="10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30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177" fontId="31" fillId="0" borderId="0" applyFont="0" applyFill="0" applyBorder="0" applyAlignment="0" applyProtection="0"/>
    <xf numFmtId="0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168" fontId="15" fillId="0" borderId="0" applyFont="0" applyFill="0" applyBorder="0" applyAlignment="0" applyProtection="0"/>
    <xf numFmtId="0" fontId="32" fillId="5" borderId="0" applyNumberFormat="0" applyBorder="0" applyAlignment="0" applyProtection="0"/>
    <xf numFmtId="0" fontId="30" fillId="0" borderId="0"/>
    <xf numFmtId="0" fontId="33" fillId="0" borderId="0"/>
    <xf numFmtId="0" fontId="30" fillId="0" borderId="0"/>
    <xf numFmtId="37" fontId="34" fillId="0" borderId="0"/>
    <xf numFmtId="0" fontId="35" fillId="0" borderId="0"/>
    <xf numFmtId="178" fontId="7" fillId="0" borderId="0" applyFill="0" applyBorder="0" applyAlignment="0"/>
    <xf numFmtId="178" fontId="12" fillId="0" borderId="0" applyFill="0" applyBorder="0" applyAlignment="0"/>
    <xf numFmtId="178" fontId="12" fillId="0" borderId="0" applyFill="0" applyBorder="0" applyAlignment="0"/>
    <xf numFmtId="0" fontId="36" fillId="22" borderId="3" applyNumberFormat="0" applyAlignment="0" applyProtection="0"/>
    <xf numFmtId="0" fontId="37" fillId="0" borderId="0"/>
    <xf numFmtId="179" fontId="21" fillId="0" borderId="0" applyFont="0" applyFill="0" applyBorder="0" applyAlignment="0" applyProtection="0"/>
    <xf numFmtId="0" fontId="38" fillId="23" borderId="4" applyNumberFormat="0" applyAlignment="0" applyProtection="0"/>
    <xf numFmtId="165" fontId="39" fillId="0" borderId="0" applyFont="0" applyFill="0" applyBorder="0" applyAlignment="0" applyProtection="0"/>
    <xf numFmtId="180" fontId="1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80" fontId="1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1" fontId="2" fillId="0" borderId="0" applyFont="0" applyFill="0" applyBorder="0" applyAlignment="0" applyProtection="0"/>
    <xf numFmtId="166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82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66" fontId="1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81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84" fontId="10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42" fillId="0" borderId="0" applyFont="0" applyFill="0" applyBorder="0" applyAlignment="0" applyProtection="0"/>
    <xf numFmtId="184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5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66" fontId="40" fillId="0" borderId="0" applyFont="0" applyFill="0" applyBorder="0" applyAlignment="0" applyProtection="0"/>
    <xf numFmtId="40" fontId="8" fillId="0" borderId="0" applyFont="0" applyFill="0" applyBorder="0" applyAlignment="0" applyProtection="0"/>
    <xf numFmtId="166" fontId="43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" fillId="0" borderId="0" applyFont="0" applyFill="0" applyBorder="0" applyAlignment="0" applyProtection="0"/>
    <xf numFmtId="186" fontId="33" fillId="0" borderId="0"/>
    <xf numFmtId="3" fontId="7" fillId="0" borderId="0" applyFont="0" applyFill="0" applyBorder="0" applyAlignment="0" applyProtection="0"/>
    <xf numFmtId="0" fontId="45" fillId="0" borderId="0">
      <alignment horizontal="center"/>
    </xf>
    <xf numFmtId="187" fontId="12" fillId="0" borderId="0" applyFont="0" applyFill="0" applyBorder="0" applyAlignment="0" applyProtection="0"/>
    <xf numFmtId="188" fontId="7" fillId="0" borderId="0" applyFont="0" applyFill="0" applyBorder="0" applyAlignment="0" applyProtection="0"/>
    <xf numFmtId="189" fontId="7" fillId="0" borderId="0"/>
    <xf numFmtId="0" fontId="7" fillId="0" borderId="0" applyFont="0" applyFill="0" applyBorder="0" applyAlignment="0" applyProtection="0"/>
    <xf numFmtId="3" fontId="46" fillId="0" borderId="5">
      <alignment horizontal="left" vertical="top" wrapText="1"/>
    </xf>
    <xf numFmtId="190" fontId="7" fillId="0" borderId="0"/>
    <xf numFmtId="191" fontId="10" fillId="0" borderId="0" applyFont="0" applyFill="0" applyBorder="0" applyAlignment="0" applyProtection="0"/>
    <xf numFmtId="0" fontId="47" fillId="0" borderId="0" applyNumberFormat="0" applyFill="0" applyBorder="0" applyAlignment="0" applyProtection="0"/>
    <xf numFmtId="2" fontId="7" fillId="0" borderId="0" applyFont="0" applyFill="0" applyBorder="0" applyAlignment="0" applyProtection="0"/>
    <xf numFmtId="0" fontId="48" fillId="0" borderId="0">
      <alignment vertical="top" wrapText="1"/>
    </xf>
    <xf numFmtId="0" fontId="49" fillId="6" borderId="0" applyNumberFormat="0" applyBorder="0" applyAlignment="0" applyProtection="0"/>
    <xf numFmtId="38" fontId="11" fillId="24" borderId="0" applyNumberFormat="0" applyBorder="0" applyAlignment="0" applyProtection="0"/>
    <xf numFmtId="0" fontId="50" fillId="0" borderId="0">
      <alignment horizontal="left"/>
    </xf>
    <xf numFmtId="0" fontId="3" fillId="0" borderId="6" applyNumberFormat="0" applyAlignment="0" applyProtection="0">
      <alignment horizontal="left" vertical="center"/>
    </xf>
    <xf numFmtId="0" fontId="3" fillId="0" borderId="7">
      <alignment horizontal="left" vertical="center"/>
    </xf>
    <xf numFmtId="0" fontId="51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4" fillId="0" borderId="10" applyNumberFormat="0" applyFill="0" applyAlignment="0" applyProtection="0"/>
    <xf numFmtId="0" fontId="54" fillId="0" borderId="0" applyNumberFormat="0" applyFill="0" applyBorder="0" applyAlignment="0" applyProtection="0"/>
    <xf numFmtId="0" fontId="52" fillId="0" borderId="0" applyProtection="0"/>
    <xf numFmtId="0" fontId="3" fillId="0" borderId="0" applyProtection="0"/>
    <xf numFmtId="0" fontId="55" fillId="0" borderId="0" applyNumberFormat="0" applyFill="0" applyBorder="0" applyAlignment="0" applyProtection="0">
      <alignment vertical="top"/>
      <protection locked="0"/>
    </xf>
    <xf numFmtId="10" fontId="11" fillId="24" borderId="11" applyNumberFormat="0" applyBorder="0" applyAlignment="0" applyProtection="0"/>
    <xf numFmtId="0" fontId="56" fillId="9" borderId="3" applyNumberFormat="0" applyAlignment="0" applyProtection="0"/>
    <xf numFmtId="0" fontId="7" fillId="0" borderId="0"/>
    <xf numFmtId="0" fontId="57" fillId="0" borderId="12" applyNumberFormat="0" applyFill="0" applyAlignment="0" applyProtection="0"/>
    <xf numFmtId="0" fontId="58" fillId="0" borderId="13"/>
    <xf numFmtId="42" fontId="7" fillId="0" borderId="14"/>
    <xf numFmtId="42" fontId="12" fillId="0" borderId="14"/>
    <xf numFmtId="42" fontId="12" fillId="0" borderId="14"/>
    <xf numFmtId="192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9" fillId="0" borderId="0" applyNumberFormat="0" applyFont="0" applyFill="0" applyAlignment="0"/>
    <xf numFmtId="0" fontId="59" fillId="25" borderId="0" applyNumberFormat="0" applyBorder="0" applyAlignment="0" applyProtection="0"/>
    <xf numFmtId="0" fontId="33" fillId="0" borderId="0"/>
    <xf numFmtId="0" fontId="10" fillId="0" borderId="0">
      <alignment horizontal="left"/>
    </xf>
    <xf numFmtId="37" fontId="60" fillId="0" borderId="0"/>
    <xf numFmtId="0" fontId="10" fillId="0" borderId="0">
      <alignment horizontal="left"/>
    </xf>
    <xf numFmtId="0" fontId="7" fillId="0" borderId="0"/>
    <xf numFmtId="194" fontId="61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" fillId="0" borderId="0"/>
    <xf numFmtId="0" fontId="7" fillId="0" borderId="0"/>
    <xf numFmtId="0" fontId="1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62" fillId="0" borderId="0"/>
    <xf numFmtId="0" fontId="2" fillId="0" borderId="0"/>
    <xf numFmtId="0" fontId="14" fillId="0" borderId="0"/>
    <xf numFmtId="0" fontId="1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0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 applyAlignment="0">
      <alignment vertical="top" wrapText="1"/>
      <protection locked="0"/>
    </xf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7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43" fillId="0" borderId="0"/>
    <xf numFmtId="0" fontId="1" fillId="0" borderId="0"/>
    <xf numFmtId="0" fontId="7" fillId="0" borderId="0"/>
    <xf numFmtId="0" fontId="1" fillId="0" borderId="0"/>
    <xf numFmtId="0" fontId="24" fillId="2" borderId="0" applyNumberFormat="0"/>
    <xf numFmtId="0" fontId="7" fillId="0" borderId="0"/>
    <xf numFmtId="0" fontId="10" fillId="0" borderId="0"/>
    <xf numFmtId="0" fontId="12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63" fillId="0" borderId="0"/>
    <xf numFmtId="0" fontId="64" fillId="0" borderId="0"/>
    <xf numFmtId="0" fontId="65" fillId="0" borderId="0"/>
    <xf numFmtId="0" fontId="65" fillId="0" borderId="0"/>
    <xf numFmtId="0" fontId="7" fillId="0" borderId="0"/>
    <xf numFmtId="0" fontId="6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7" fillId="0" borderId="0"/>
    <xf numFmtId="0" fontId="65" fillId="0" borderId="0"/>
    <xf numFmtId="0" fontId="65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4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7" fillId="0" borderId="0"/>
    <xf numFmtId="0" fontId="12" fillId="0" borderId="0"/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13" fillId="0" borderId="0" applyAlignment="0">
      <alignment vertical="top" wrapText="1"/>
      <protection locked="0"/>
    </xf>
    <xf numFmtId="0" fontId="7" fillId="0" borderId="0"/>
    <xf numFmtId="0" fontId="14" fillId="0" borderId="0"/>
    <xf numFmtId="0" fontId="1" fillId="0" borderId="0"/>
    <xf numFmtId="0" fontId="68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69" fillId="0" borderId="0"/>
    <xf numFmtId="0" fontId="7" fillId="0" borderId="0"/>
    <xf numFmtId="0" fontId="1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7" fillId="26" borderId="15" applyNumberFormat="0" applyFont="0" applyAlignment="0" applyProtection="0"/>
    <xf numFmtId="0" fontId="70" fillId="22" borderId="16" applyNumberFormat="0" applyAlignment="0" applyProtection="0"/>
    <xf numFmtId="10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95" fontId="7" fillId="0" borderId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72" fillId="0" borderId="0"/>
    <xf numFmtId="0" fontId="73" fillId="0" borderId="0">
      <alignment horizontal="center"/>
    </xf>
    <xf numFmtId="0" fontId="74" fillId="0" borderId="2">
      <alignment horizontal="center" vertical="center"/>
    </xf>
    <xf numFmtId="0" fontId="75" fillId="0" borderId="11" applyAlignment="0">
      <alignment horizontal="center" vertical="center" wrapText="1"/>
    </xf>
    <xf numFmtId="0" fontId="76" fillId="0" borderId="11">
      <alignment horizontal="center" vertical="center" wrapText="1"/>
    </xf>
    <xf numFmtId="3" fontId="13" fillId="0" borderId="0"/>
    <xf numFmtId="0" fontId="77" fillId="0" borderId="17"/>
    <xf numFmtId="0" fontId="58" fillId="0" borderId="0"/>
    <xf numFmtId="0" fontId="78" fillId="0" borderId="0" applyFont="0">
      <alignment horizontal="centerContinuous"/>
    </xf>
    <xf numFmtId="0" fontId="79" fillId="0" borderId="18" applyNumberForma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7" fillId="0" borderId="19" applyNumberFormat="0" applyFont="0" applyFill="0" applyAlignment="0" applyProtection="0"/>
    <xf numFmtId="0" fontId="80" fillId="0" borderId="0" applyNumberFormat="0" applyFill="0" applyBorder="0" applyAlignment="0" applyProtection="0"/>
    <xf numFmtId="0" fontId="68" fillId="0" borderId="5">
      <alignment horizontal="right"/>
    </xf>
    <xf numFmtId="0" fontId="62" fillId="0" borderId="0" applyNumberFormat="0" applyFill="0" applyBorder="0" applyAlignment="0" applyProtection="0"/>
    <xf numFmtId="0" fontId="81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3" fillId="0" borderId="0">
      <alignment vertical="center"/>
    </xf>
    <xf numFmtId="40" fontId="84" fillId="0" borderId="0" applyFont="0" applyFill="0" applyBorder="0" applyAlignment="0" applyProtection="0"/>
    <xf numFmtId="38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86" fillId="0" borderId="0"/>
    <xf numFmtId="196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97" fontId="87" fillId="0" borderId="0" applyFont="0" applyFill="0" applyBorder="0" applyAlignment="0" applyProtection="0"/>
    <xf numFmtId="198" fontId="87" fillId="0" borderId="0" applyFont="0" applyFill="0" applyBorder="0" applyAlignment="0" applyProtection="0"/>
    <xf numFmtId="0" fontId="88" fillId="0" borderId="0"/>
    <xf numFmtId="0" fontId="9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168" fontId="4" fillId="0" borderId="0" applyFont="0" applyFill="0" applyBorder="0" applyAlignment="0" applyProtection="0"/>
    <xf numFmtId="199" fontId="89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10" fillId="0" borderId="0"/>
    <xf numFmtId="0" fontId="6" fillId="0" borderId="0"/>
    <xf numFmtId="0" fontId="2" fillId="0" borderId="0"/>
    <xf numFmtId="0" fontId="7" fillId="0" borderId="0"/>
    <xf numFmtId="0" fontId="96" fillId="0" borderId="0"/>
    <xf numFmtId="0" fontId="6" fillId="0" borderId="0"/>
    <xf numFmtId="0" fontId="104" fillId="0" borderId="0"/>
    <xf numFmtId="0" fontId="8" fillId="0" borderId="0"/>
    <xf numFmtId="0" fontId="10" fillId="0" borderId="0"/>
    <xf numFmtId="0" fontId="2" fillId="0" borderId="0"/>
    <xf numFmtId="0" fontId="13" fillId="0" borderId="0" applyAlignment="0">
      <alignment vertical="top" wrapText="1"/>
      <protection locked="0"/>
    </xf>
    <xf numFmtId="0" fontId="10" fillId="0" borderId="0"/>
    <xf numFmtId="0" fontId="109" fillId="0" borderId="0"/>
    <xf numFmtId="0" fontId="7" fillId="0" borderId="0"/>
    <xf numFmtId="0" fontId="6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4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17" fillId="0" borderId="0"/>
    <xf numFmtId="0" fontId="7" fillId="0" borderId="0"/>
    <xf numFmtId="41" fontId="10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7" fillId="0" borderId="0"/>
    <xf numFmtId="0" fontId="2" fillId="0" borderId="0"/>
    <xf numFmtId="0" fontId="10" fillId="0" borderId="0"/>
    <xf numFmtId="0" fontId="1" fillId="0" borderId="0"/>
    <xf numFmtId="201" fontId="10" fillId="0" borderId="0" applyFont="0" applyFill="0" applyBorder="0" applyAlignment="0" applyProtection="0"/>
    <xf numFmtId="0" fontId="1" fillId="0" borderId="0"/>
    <xf numFmtId="0" fontId="117" fillId="0" borderId="0"/>
    <xf numFmtId="0" fontId="7" fillId="0" borderId="0"/>
    <xf numFmtId="0" fontId="10" fillId="0" borderId="0"/>
    <xf numFmtId="0" fontId="22" fillId="0" borderId="0"/>
    <xf numFmtId="0" fontId="1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04" fillId="0" borderId="0"/>
    <xf numFmtId="179" fontId="10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</cellStyleXfs>
  <cellXfs count="528">
    <xf numFmtId="0" fontId="0" fillId="0" borderId="0" xfId="0"/>
    <xf numFmtId="0" fontId="10" fillId="0" borderId="0" xfId="2662" applyBorder="1"/>
    <xf numFmtId="0" fontId="90" fillId="0" borderId="0" xfId="2662" applyFont="1" applyBorder="1"/>
    <xf numFmtId="167" fontId="90" fillId="0" borderId="0" xfId="2662" applyNumberFormat="1" applyFont="1" applyBorder="1"/>
    <xf numFmtId="167" fontId="7" fillId="0" borderId="0" xfId="2537" applyNumberFormat="1" applyFont="1" applyAlignment="1">
      <alignment horizontal="right" indent="1"/>
    </xf>
    <xf numFmtId="167" fontId="7" fillId="0" borderId="0" xfId="2662" applyNumberFormat="1" applyFont="1" applyBorder="1" applyAlignment="1">
      <alignment horizontal="right" indent="3"/>
    </xf>
    <xf numFmtId="49" fontId="7" fillId="0" borderId="0" xfId="2663" applyNumberFormat="1" applyFont="1" applyBorder="1" applyAlignment="1"/>
    <xf numFmtId="0" fontId="91" fillId="0" borderId="0" xfId="2662" applyFont="1" applyBorder="1"/>
    <xf numFmtId="0" fontId="13" fillId="0" borderId="0" xfId="2662" applyFont="1" applyBorder="1"/>
    <xf numFmtId="49" fontId="92" fillId="0" borderId="0" xfId="2663" applyNumberFormat="1" applyFont="1" applyBorder="1" applyAlignment="1"/>
    <xf numFmtId="182" fontId="5" fillId="0" borderId="0" xfId="2663" applyNumberFormat="1" applyFont="1" applyBorder="1" applyAlignment="1"/>
    <xf numFmtId="167" fontId="5" fillId="0" borderId="0" xfId="2662" applyNumberFormat="1" applyFont="1" applyBorder="1" applyAlignment="1">
      <alignment horizontal="right" indent="3"/>
    </xf>
    <xf numFmtId="167" fontId="5" fillId="0" borderId="0" xfId="2537" applyNumberFormat="1" applyFont="1" applyAlignment="1">
      <alignment horizontal="right" indent="1"/>
    </xf>
    <xf numFmtId="200" fontId="5" fillId="0" borderId="0" xfId="2663" applyNumberFormat="1" applyFont="1" applyBorder="1" applyAlignment="1"/>
    <xf numFmtId="0" fontId="4" fillId="0" borderId="0" xfId="2662" applyFont="1" applyBorder="1" applyAlignment="1">
      <alignment horizontal="center"/>
    </xf>
    <xf numFmtId="0" fontId="4" fillId="0" borderId="0" xfId="2662" applyFont="1" applyBorder="1"/>
    <xf numFmtId="0" fontId="7" fillId="0" borderId="2" xfId="2662" applyFont="1" applyBorder="1" applyAlignment="1">
      <alignment horizontal="center" vertical="center"/>
    </xf>
    <xf numFmtId="0" fontId="93" fillId="0" borderId="0" xfId="2662" applyFont="1" applyBorder="1" applyAlignment="1"/>
    <xf numFmtId="0" fontId="7" fillId="0" borderId="0" xfId="2662" applyFont="1" applyBorder="1" applyAlignment="1">
      <alignment horizontal="center" vertical="center"/>
    </xf>
    <xf numFmtId="0" fontId="7" fillId="0" borderId="1" xfId="2662" applyFont="1" applyBorder="1" applyAlignment="1">
      <alignment horizontal="center" vertical="center"/>
    </xf>
    <xf numFmtId="0" fontId="93" fillId="0" borderId="1" xfId="2662" applyFont="1" applyBorder="1" applyAlignment="1"/>
    <xf numFmtId="0" fontId="7" fillId="0" borderId="0" xfId="2537"/>
    <xf numFmtId="167" fontId="10" fillId="0" borderId="0" xfId="2662" applyNumberFormat="1" applyBorder="1"/>
    <xf numFmtId="0" fontId="4" fillId="0" borderId="0" xfId="2664" applyFont="1" applyFill="1"/>
    <xf numFmtId="0" fontId="98" fillId="0" borderId="0" xfId="2664" applyFont="1" applyFill="1"/>
    <xf numFmtId="0" fontId="100" fillId="0" borderId="0" xfId="2666" applyNumberFormat="1" applyFont="1" applyFill="1" applyBorder="1" applyAlignment="1">
      <alignment horizontal="left" wrapText="1"/>
    </xf>
    <xf numFmtId="0" fontId="101" fillId="0" borderId="0" xfId="2664" applyFont="1" applyFill="1"/>
    <xf numFmtId="0" fontId="5" fillId="0" borderId="0" xfId="2664" applyNumberFormat="1" applyFont="1" applyFill="1" applyBorder="1" applyAlignment="1">
      <alignment horizontal="left" wrapText="1"/>
    </xf>
    <xf numFmtId="0" fontId="102" fillId="0" borderId="0" xfId="2664" applyFont="1" applyFill="1" applyAlignment="1">
      <alignment horizontal="center" vertical="center" wrapText="1"/>
    </xf>
    <xf numFmtId="0" fontId="98" fillId="0" borderId="0" xfId="2664" applyFont="1" applyFill="1" applyAlignment="1">
      <alignment horizontal="center" vertical="center" wrapText="1"/>
    </xf>
    <xf numFmtId="0" fontId="5" fillId="0" borderId="0" xfId="2667" applyFont="1" applyFill="1" applyBorder="1" applyAlignment="1">
      <alignment horizontal="left"/>
    </xf>
    <xf numFmtId="0" fontId="4" fillId="0" borderId="0" xfId="2664" applyFont="1" applyFill="1" applyAlignment="1">
      <alignment horizontal="center" vertical="center" wrapText="1"/>
    </xf>
    <xf numFmtId="0" fontId="103" fillId="0" borderId="0" xfId="2664" applyFont="1" applyFill="1" applyBorder="1" applyAlignment="1" applyProtection="1">
      <alignment wrapText="1"/>
    </xf>
    <xf numFmtId="0" fontId="98" fillId="0" borderId="0" xfId="2664" applyNumberFormat="1" applyFont="1" applyFill="1" applyBorder="1" applyAlignment="1">
      <alignment vertical="center" wrapText="1"/>
    </xf>
    <xf numFmtId="0" fontId="4" fillId="0" borderId="2" xfId="2664" applyNumberFormat="1" applyFont="1" applyFill="1" applyBorder="1" applyAlignment="1">
      <alignment horizontal="center" vertical="center" wrapText="1"/>
    </xf>
    <xf numFmtId="0" fontId="4" fillId="0" borderId="0" xfId="2664" applyNumberFormat="1" applyFont="1" applyFill="1" applyBorder="1" applyAlignment="1">
      <alignment horizontal="center" vertical="center" wrapText="1"/>
    </xf>
    <xf numFmtId="0" fontId="4" fillId="0" borderId="1" xfId="2664" applyNumberFormat="1" applyFont="1" applyFill="1" applyBorder="1" applyAlignment="1">
      <alignment horizontal="center" vertical="center" wrapText="1"/>
    </xf>
    <xf numFmtId="0" fontId="98" fillId="0" borderId="1" xfId="2664" applyNumberFormat="1" applyFont="1" applyFill="1" applyBorder="1" applyAlignment="1">
      <alignment vertical="center" wrapText="1"/>
    </xf>
    <xf numFmtId="0" fontId="102" fillId="0" borderId="0" xfId="2664" applyFont="1" applyFill="1" applyAlignment="1">
      <alignment horizontal="right"/>
    </xf>
    <xf numFmtId="0" fontId="4" fillId="0" borderId="0" xfId="2664" applyFont="1" applyFill="1" applyAlignment="1">
      <alignment horizontal="center"/>
    </xf>
    <xf numFmtId="0" fontId="4" fillId="0" borderId="0" xfId="2664" applyFont="1" applyFill="1" applyAlignment="1">
      <alignment horizontal="right"/>
    </xf>
    <xf numFmtId="0" fontId="98" fillId="0" borderId="0" xfId="2664" applyNumberFormat="1" applyFont="1" applyFill="1" applyAlignment="1">
      <alignment horizontal="left"/>
    </xf>
    <xf numFmtId="0" fontId="3" fillId="0" borderId="0" xfId="2664" applyNumberFormat="1" applyFont="1" applyFill="1" applyAlignment="1">
      <alignment horizontal="left" wrapText="1"/>
    </xf>
    <xf numFmtId="0" fontId="9" fillId="0" borderId="0" xfId="2667" applyFont="1" applyFill="1" applyBorder="1"/>
    <xf numFmtId="0" fontId="95" fillId="0" borderId="0" xfId="2668" applyFont="1"/>
    <xf numFmtId="167" fontId="95" fillId="0" borderId="0" xfId="2668" applyNumberFormat="1" applyFont="1"/>
    <xf numFmtId="0" fontId="9" fillId="0" borderId="0" xfId="2667" applyFont="1" applyBorder="1"/>
    <xf numFmtId="0" fontId="7" fillId="0" borderId="0" xfId="2667" applyFont="1" applyBorder="1"/>
    <xf numFmtId="0" fontId="4" fillId="0" borderId="0" xfId="2667" applyNumberFormat="1" applyFont="1" applyBorder="1" applyAlignment="1">
      <alignment horizontal="center"/>
    </xf>
    <xf numFmtId="0" fontId="4" fillId="0" borderId="0" xfId="2664" applyNumberFormat="1" applyFont="1" applyBorder="1" applyAlignment="1">
      <alignment horizontal="left"/>
    </xf>
    <xf numFmtId="0" fontId="4" fillId="0" borderId="0" xfId="2667" applyNumberFormat="1" applyFont="1" applyBorder="1" applyAlignment="1">
      <alignment horizontal="center" vertical="center" wrapText="1"/>
    </xf>
    <xf numFmtId="0" fontId="4" fillId="0" borderId="0" xfId="2664" applyNumberFormat="1" applyFont="1" applyBorder="1" applyAlignment="1">
      <alignment horizontal="left" vertical="center"/>
    </xf>
    <xf numFmtId="0" fontId="4" fillId="0" borderId="0" xfId="2664" applyNumberFormat="1" applyFont="1" applyBorder="1" applyAlignment="1"/>
    <xf numFmtId="0" fontId="107" fillId="0" borderId="0" xfId="2664" applyNumberFormat="1" applyFont="1" applyBorder="1" applyAlignment="1">
      <alignment horizontal="left" wrapText="1"/>
    </xf>
    <xf numFmtId="0" fontId="4" fillId="0" borderId="0" xfId="2664" applyNumberFormat="1" applyFont="1" applyBorder="1" applyAlignment="1">
      <alignment horizontal="left" wrapText="1"/>
    </xf>
    <xf numFmtId="0" fontId="4" fillId="0" borderId="0" xfId="2669" applyFont="1" applyFill="1" applyBorder="1" applyAlignment="1">
      <alignment horizontal="center" vertical="center"/>
    </xf>
    <xf numFmtId="0" fontId="11" fillId="0" borderId="0" xfId="2669" applyFont="1" applyBorder="1" applyAlignment="1">
      <alignment horizontal="center" vertical="center"/>
    </xf>
    <xf numFmtId="0" fontId="7" fillId="0" borderId="0" xfId="2669" applyFont="1" applyFill="1" applyBorder="1" applyAlignment="1">
      <alignment horizontal="centerContinuous"/>
    </xf>
    <xf numFmtId="0" fontId="4" fillId="0" borderId="2" xfId="2669" applyFont="1" applyFill="1" applyBorder="1" applyAlignment="1">
      <alignment horizontal="center" vertical="center"/>
    </xf>
    <xf numFmtId="0" fontId="11" fillId="0" borderId="2" xfId="2669" applyFont="1" applyBorder="1" applyAlignment="1">
      <alignment horizontal="center" vertical="center"/>
    </xf>
    <xf numFmtId="0" fontId="4" fillId="0" borderId="0" xfId="2669" applyFont="1" applyBorder="1" applyAlignment="1">
      <alignment horizontal="center" vertical="center"/>
    </xf>
    <xf numFmtId="0" fontId="4" fillId="0" borderId="0" xfId="2667" applyFont="1" applyBorder="1" applyAlignment="1">
      <alignment horizontal="center" vertical="center"/>
    </xf>
    <xf numFmtId="0" fontId="4" fillId="0" borderId="0" xfId="2669" quotePrefix="1" applyFont="1" applyFill="1" applyBorder="1" applyAlignment="1">
      <alignment horizontal="center" vertical="center"/>
    </xf>
    <xf numFmtId="0" fontId="4" fillId="0" borderId="1" xfId="2669" applyFont="1" applyFill="1" applyBorder="1" applyAlignment="1">
      <alignment horizontal="center" vertical="center"/>
    </xf>
    <xf numFmtId="0" fontId="4" fillId="0" borderId="1" xfId="2669" quotePrefix="1" applyFont="1" applyFill="1" applyBorder="1" applyAlignment="1">
      <alignment horizontal="center" vertical="center"/>
    </xf>
    <xf numFmtId="0" fontId="4" fillId="0" borderId="1" xfId="2669" applyFont="1" applyBorder="1" applyAlignment="1">
      <alignment horizontal="center" vertical="center"/>
    </xf>
    <xf numFmtId="0" fontId="7" fillId="0" borderId="1" xfId="2669" applyFont="1" applyFill="1" applyBorder="1" applyAlignment="1">
      <alignment horizontal="centerContinuous"/>
    </xf>
    <xf numFmtId="0" fontId="7" fillId="0" borderId="0" xfId="2667" applyFont="1" applyFill="1" applyBorder="1"/>
    <xf numFmtId="0" fontId="7" fillId="0" borderId="0" xfId="2669" applyFont="1" applyFill="1" applyBorder="1" applyAlignment="1">
      <alignment horizontal="center"/>
    </xf>
    <xf numFmtId="0" fontId="3" fillId="0" borderId="0" xfId="2670" applyFont="1" applyFill="1" applyBorder="1" applyAlignment="1">
      <alignment horizontal="left"/>
    </xf>
    <xf numFmtId="0" fontId="7" fillId="0" borderId="0" xfId="2669" applyFont="1" applyFill="1" applyBorder="1" applyAlignment="1"/>
    <xf numFmtId="0" fontId="3" fillId="0" borderId="0" xfId="2669" applyNumberFormat="1" applyFont="1" applyFill="1" applyBorder="1" applyAlignment="1">
      <alignment horizontal="left"/>
    </xf>
    <xf numFmtId="0" fontId="4" fillId="0" borderId="0" xfId="2671" applyFont="1"/>
    <xf numFmtId="0" fontId="4" fillId="0" borderId="0" xfId="2671" applyFont="1" applyFill="1"/>
    <xf numFmtId="0" fontId="7" fillId="0" borderId="0" xfId="2671" applyFont="1"/>
    <xf numFmtId="0" fontId="108" fillId="0" borderId="0" xfId="2666" applyNumberFormat="1" applyFont="1" applyFill="1" applyBorder="1" applyAlignment="1">
      <alignment horizontal="left" wrapText="1"/>
    </xf>
    <xf numFmtId="0" fontId="98" fillId="0" borderId="0" xfId="2671" applyFont="1" applyFill="1"/>
    <xf numFmtId="0" fontId="101" fillId="0" borderId="0" xfId="2671" applyFont="1" applyFill="1"/>
    <xf numFmtId="0" fontId="98" fillId="0" borderId="0" xfId="2664" applyNumberFormat="1" applyFont="1" applyBorder="1" applyAlignment="1">
      <alignment horizontal="left" wrapText="1"/>
    </xf>
    <xf numFmtId="0" fontId="102" fillId="0" borderId="0" xfId="2671" applyFont="1" applyFill="1" applyAlignment="1">
      <alignment horizontal="center" vertical="center" wrapText="1"/>
    </xf>
    <xf numFmtId="0" fontId="98" fillId="0" borderId="0" xfId="2671" applyFont="1" applyFill="1" applyAlignment="1">
      <alignment horizontal="center" vertical="center" wrapText="1"/>
    </xf>
    <xf numFmtId="0" fontId="4" fillId="0" borderId="0" xfId="2671" applyFont="1" applyFill="1" applyAlignment="1">
      <alignment horizontal="center" vertical="center" wrapText="1"/>
    </xf>
    <xf numFmtId="0" fontId="98" fillId="0" borderId="0" xfId="2667" applyFont="1" applyBorder="1" applyAlignment="1">
      <alignment horizontal="left"/>
    </xf>
    <xf numFmtId="0" fontId="14" fillId="0" borderId="0" xfId="2349"/>
    <xf numFmtId="0" fontId="4" fillId="0" borderId="0" xfId="2672" applyFont="1" applyFill="1" applyBorder="1" applyAlignment="1">
      <alignment horizontal="center" vertical="center" wrapText="1"/>
      <protection locked="0"/>
    </xf>
    <xf numFmtId="0" fontId="98" fillId="0" borderId="0" xfId="2672" applyFont="1" applyFill="1" applyBorder="1" applyAlignment="1">
      <alignment horizontal="center" vertical="center" wrapText="1"/>
      <protection locked="0"/>
    </xf>
    <xf numFmtId="0" fontId="4" fillId="0" borderId="2" xfId="2672" applyFont="1" applyFill="1" applyBorder="1" applyAlignment="1">
      <alignment horizontal="center" vertical="center" wrapText="1"/>
      <protection locked="0"/>
    </xf>
    <xf numFmtId="14" fontId="4" fillId="0" borderId="0" xfId="2672" quotePrefix="1" applyNumberFormat="1" applyFont="1" applyFill="1" applyBorder="1" applyAlignment="1">
      <alignment horizontal="center" vertical="center" wrapText="1"/>
      <protection locked="0"/>
    </xf>
    <xf numFmtId="0" fontId="4" fillId="0" borderId="1" xfId="2672" applyFont="1" applyFill="1" applyBorder="1" applyAlignment="1">
      <alignment horizontal="center" vertical="center" wrapText="1"/>
      <protection locked="0"/>
    </xf>
    <xf numFmtId="0" fontId="98" fillId="0" borderId="1" xfId="2672" applyFont="1" applyFill="1" applyBorder="1" applyAlignment="1">
      <alignment horizontal="center" vertical="center" wrapText="1"/>
      <protection locked="0"/>
    </xf>
    <xf numFmtId="0" fontId="102" fillId="0" borderId="0" xfId="2671" applyFont="1" applyFill="1" applyAlignment="1">
      <alignment horizontal="right"/>
    </xf>
    <xf numFmtId="0" fontId="98" fillId="0" borderId="0" xfId="2671" applyNumberFormat="1" applyFont="1" applyFill="1" applyAlignment="1">
      <alignment horizontal="left"/>
    </xf>
    <xf numFmtId="0" fontId="3" fillId="0" borderId="0" xfId="2671" applyNumberFormat="1" applyFont="1" applyAlignment="1">
      <alignment horizontal="left" wrapText="1"/>
    </xf>
    <xf numFmtId="0" fontId="3" fillId="0" borderId="0" xfId="2671" applyNumberFormat="1" applyFont="1" applyAlignment="1">
      <alignment wrapText="1"/>
    </xf>
    <xf numFmtId="0" fontId="3" fillId="0" borderId="0" xfId="2671" applyNumberFormat="1" applyFont="1" applyAlignment="1"/>
    <xf numFmtId="0" fontId="10" fillId="0" borderId="0" xfId="2673"/>
    <xf numFmtId="0" fontId="10" fillId="0" borderId="0" xfId="2673" applyFill="1"/>
    <xf numFmtId="0" fontId="13" fillId="0" borderId="0" xfId="2673" applyFont="1"/>
    <xf numFmtId="0" fontId="7" fillId="0" borderId="0" xfId="2670" applyFont="1" applyBorder="1"/>
    <xf numFmtId="167" fontId="10" fillId="0" borderId="0" xfId="2673" applyNumberFormat="1"/>
    <xf numFmtId="167" fontId="7" fillId="0" borderId="0" xfId="2673" applyNumberFormat="1" applyFont="1" applyAlignment="1">
      <alignment horizontal="right" indent="2"/>
    </xf>
    <xf numFmtId="0" fontId="10" fillId="0" borderId="0" xfId="2673" applyFont="1"/>
    <xf numFmtId="167" fontId="10" fillId="0" borderId="0" xfId="2673" applyNumberFormat="1" applyFont="1"/>
    <xf numFmtId="1" fontId="10" fillId="0" borderId="0" xfId="2673" applyNumberFormat="1" applyFont="1"/>
    <xf numFmtId="1" fontId="10" fillId="0" borderId="0" xfId="2673" applyNumberFormat="1"/>
    <xf numFmtId="0" fontId="7" fillId="0" borderId="1" xfId="2673" applyFont="1" applyBorder="1"/>
    <xf numFmtId="0" fontId="4" fillId="0" borderId="0" xfId="2673" applyFont="1"/>
    <xf numFmtId="0" fontId="7" fillId="0" borderId="0" xfId="2679" applyFont="1" applyBorder="1"/>
    <xf numFmtId="0" fontId="7" fillId="0" borderId="0" xfId="2679" applyFont="1" applyBorder="1" applyAlignment="1">
      <alignment horizontal="right"/>
    </xf>
    <xf numFmtId="167" fontId="7" fillId="0" borderId="0" xfId="2679" applyNumberFormat="1" applyFont="1" applyBorder="1"/>
    <xf numFmtId="167" fontId="5" fillId="0" borderId="0" xfId="2679" applyNumberFormat="1" applyFont="1" applyBorder="1"/>
    <xf numFmtId="201" fontId="112" fillId="0" borderId="0" xfId="2219" applyNumberFormat="1" applyFont="1" applyFill="1" applyBorder="1" applyAlignment="1">
      <alignment horizontal="right"/>
    </xf>
    <xf numFmtId="3" fontId="39" fillId="0" borderId="0" xfId="2349" applyNumberFormat="1" applyFont="1" applyFill="1" applyBorder="1" applyAlignment="1">
      <alignment horizontal="left"/>
    </xf>
    <xf numFmtId="167" fontId="5" fillId="0" borderId="0" xfId="2680" applyNumberFormat="1" applyFont="1" applyBorder="1" applyAlignment="1">
      <alignment horizontal="right" indent="3"/>
    </xf>
    <xf numFmtId="167" fontId="7" fillId="0" borderId="0" xfId="2680" applyNumberFormat="1" applyFont="1" applyBorder="1" applyAlignment="1">
      <alignment horizontal="right" indent="1"/>
    </xf>
    <xf numFmtId="1" fontId="7" fillId="0" borderId="0" xfId="2680" applyNumberFormat="1" applyFont="1" applyBorder="1" applyAlignment="1">
      <alignment horizontal="right" indent="1"/>
    </xf>
    <xf numFmtId="178" fontId="7" fillId="0" borderId="0" xfId="2679" applyNumberFormat="1" applyFont="1" applyBorder="1"/>
    <xf numFmtId="0" fontId="110" fillId="0" borderId="0" xfId="2679" applyFont="1" applyBorder="1" applyAlignment="1"/>
    <xf numFmtId="178" fontId="110" fillId="0" borderId="0" xfId="2679" applyNumberFormat="1" applyFont="1" applyBorder="1" applyAlignment="1"/>
    <xf numFmtId="0" fontId="7" fillId="0" borderId="0" xfId="2679" applyFont="1" applyBorder="1" applyAlignment="1"/>
    <xf numFmtId="178" fontId="7" fillId="0" borderId="0" xfId="2679" applyNumberFormat="1" applyFont="1" applyBorder="1" applyAlignment="1"/>
    <xf numFmtId="167" fontId="5" fillId="0" borderId="0" xfId="2680" applyNumberFormat="1" applyFont="1" applyBorder="1" applyAlignment="1">
      <alignment horizontal="right" indent="1"/>
    </xf>
    <xf numFmtId="0" fontId="5" fillId="0" borderId="0" xfId="2679" applyFont="1" applyBorder="1" applyAlignment="1"/>
    <xf numFmtId="178" fontId="5" fillId="0" borderId="0" xfId="2679" applyNumberFormat="1" applyFont="1" applyBorder="1" applyAlignment="1"/>
    <xf numFmtId="0" fontId="5" fillId="0" borderId="0" xfId="2679" applyFont="1" applyBorder="1" applyAlignment="1">
      <alignment horizontal="right"/>
    </xf>
    <xf numFmtId="0" fontId="113" fillId="0" borderId="0" xfId="2679" applyFont="1" applyBorder="1" applyAlignment="1">
      <alignment wrapText="1"/>
    </xf>
    <xf numFmtId="0" fontId="113" fillId="0" borderId="0" xfId="2679" applyFont="1" applyBorder="1" applyAlignment="1">
      <alignment horizontal="right" wrapText="1"/>
    </xf>
    <xf numFmtId="0" fontId="114" fillId="0" borderId="0" xfId="2683" applyFont="1" applyFill="1" applyBorder="1"/>
    <xf numFmtId="0" fontId="114" fillId="0" borderId="0" xfId="2684" applyFont="1" applyFill="1" applyBorder="1"/>
    <xf numFmtId="0" fontId="7" fillId="0" borderId="0" xfId="2685"/>
    <xf numFmtId="0" fontId="115" fillId="0" borderId="0" xfId="2683" applyFont="1" applyFill="1" applyBorder="1"/>
    <xf numFmtId="0" fontId="114" fillId="0" borderId="0" xfId="2683" applyFont="1" applyFill="1" applyBorder="1" applyAlignment="1">
      <alignment vertical="center"/>
    </xf>
    <xf numFmtId="0" fontId="10" fillId="0" borderId="0" xfId="2683" applyFont="1" applyFill="1" applyBorder="1"/>
    <xf numFmtId="0" fontId="10" fillId="0" borderId="0" xfId="2684" applyFont="1" applyFill="1" applyBorder="1"/>
    <xf numFmtId="0" fontId="10" fillId="0" borderId="0" xfId="2683" applyFont="1" applyFill="1" applyBorder="1" applyAlignment="1">
      <alignment vertical="center"/>
    </xf>
    <xf numFmtId="167" fontId="122" fillId="0" borderId="0" xfId="2683" applyNumberFormat="1" applyFont="1" applyFill="1" applyBorder="1"/>
    <xf numFmtId="1" fontId="123" fillId="0" borderId="0" xfId="2687" applyNumberFormat="1" applyFont="1" applyFill="1" applyBorder="1"/>
    <xf numFmtId="203" fontId="123" fillId="0" borderId="0" xfId="2687" applyNumberFormat="1" applyFont="1" applyFill="1" applyBorder="1"/>
    <xf numFmtId="0" fontId="24" fillId="0" borderId="0" xfId="2683" applyFont="1" applyFill="1" applyBorder="1"/>
    <xf numFmtId="1" fontId="83" fillId="0" borderId="0" xfId="2687" applyNumberFormat="1" applyFont="1" applyFill="1" applyBorder="1"/>
    <xf numFmtId="178" fontId="83" fillId="0" borderId="0" xfId="2687" applyNumberFormat="1" applyFont="1" applyFill="1" applyBorder="1"/>
    <xf numFmtId="0" fontId="122" fillId="0" borderId="0" xfId="2683" applyFont="1" applyFill="1" applyBorder="1"/>
    <xf numFmtId="1" fontId="124" fillId="0" borderId="0" xfId="2687" applyNumberFormat="1" applyFont="1" applyFill="1" applyBorder="1"/>
    <xf numFmtId="49" fontId="98" fillId="0" borderId="0" xfId="2688" applyNumberFormat="1" applyFont="1" applyFill="1" applyBorder="1" applyAlignment="1"/>
    <xf numFmtId="0" fontId="1" fillId="0" borderId="0" xfId="1"/>
    <xf numFmtId="0" fontId="114" fillId="0" borderId="0" xfId="2689" applyFont="1"/>
    <xf numFmtId="0" fontId="104" fillId="0" borderId="0" xfId="2681"/>
    <xf numFmtId="0" fontId="14" fillId="0" borderId="0" xfId="2436"/>
    <xf numFmtId="0" fontId="125" fillId="0" borderId="0" xfId="2689" applyFont="1"/>
    <xf numFmtId="0" fontId="105" fillId="0" borderId="0" xfId="2689" applyFont="1"/>
    <xf numFmtId="0" fontId="7" fillId="0" borderId="0" xfId="2690" applyFont="1" applyAlignment="1">
      <alignment horizontal="left"/>
    </xf>
    <xf numFmtId="0" fontId="7" fillId="0" borderId="0" xfId="2690" applyFont="1"/>
    <xf numFmtId="0" fontId="126" fillId="0" borderId="0" xfId="2690" applyFont="1"/>
    <xf numFmtId="0" fontId="5" fillId="0" borderId="0" xfId="2690" applyFont="1"/>
    <xf numFmtId="0" fontId="5" fillId="0" borderId="0" xfId="2690" applyFont="1" applyAlignment="1">
      <alignment horizontal="left" wrapText="1"/>
    </xf>
    <xf numFmtId="0" fontId="103" fillId="0" borderId="0" xfId="2690" applyFont="1" applyAlignment="1">
      <alignment horizontal="left"/>
    </xf>
    <xf numFmtId="0" fontId="4" fillId="0" borderId="0" xfId="2680" applyFont="1" applyAlignment="1">
      <alignment horizontal="center" vertical="top" wrapText="1"/>
    </xf>
    <xf numFmtId="1" fontId="4" fillId="0" borderId="0" xfId="2684" applyNumberFormat="1" applyFont="1" applyAlignment="1">
      <alignment horizontal="center" vertical="top" wrapText="1"/>
    </xf>
    <xf numFmtId="0" fontId="4" fillId="0" borderId="0" xfId="2689" applyFont="1" applyAlignment="1">
      <alignment horizontal="center" vertical="top" wrapText="1"/>
    </xf>
    <xf numFmtId="0" fontId="7" fillId="0" borderId="0" xfId="2689" applyFont="1" applyAlignment="1">
      <alignment vertical="center" wrapText="1"/>
    </xf>
    <xf numFmtId="0" fontId="4" fillId="0" borderId="2" xfId="2692" applyFont="1" applyBorder="1" applyAlignment="1">
      <alignment horizontal="center" vertical="center" wrapText="1"/>
    </xf>
    <xf numFmtId="0" fontId="4" fillId="0" borderId="0" xfId="2692" applyFont="1" applyAlignment="1">
      <alignment horizontal="center" vertical="center" wrapText="1"/>
    </xf>
    <xf numFmtId="0" fontId="118" fillId="0" borderId="0" xfId="2693" applyFont="1" applyAlignment="1">
      <alignment horizontal="center" vertical="center" wrapText="1"/>
    </xf>
    <xf numFmtId="0" fontId="118" fillId="0" borderId="1" xfId="2693" applyFont="1" applyBorder="1" applyAlignment="1">
      <alignment horizontal="center" vertical="center" wrapText="1"/>
    </xf>
    <xf numFmtId="0" fontId="7" fillId="0" borderId="1" xfId="2689" applyFont="1" applyBorder="1" applyAlignment="1">
      <alignment vertical="center" wrapText="1"/>
    </xf>
    <xf numFmtId="0" fontId="110" fillId="0" borderId="0" xfId="2689" applyFont="1" applyAlignment="1">
      <alignment horizontal="right"/>
    </xf>
    <xf numFmtId="0" fontId="7" fillId="0" borderId="0" xfId="2689" applyFont="1" applyAlignment="1">
      <alignment horizontal="center"/>
    </xf>
    <xf numFmtId="0" fontId="7" fillId="0" borderId="0" xfId="2689" applyFont="1"/>
    <xf numFmtId="0" fontId="127" fillId="0" borderId="0" xfId="2689" applyFont="1"/>
    <xf numFmtId="0" fontId="3" fillId="0" borderId="0" xfId="2694" applyFont="1"/>
    <xf numFmtId="0" fontId="5" fillId="0" borderId="0" xfId="2695" applyFont="1"/>
    <xf numFmtId="0" fontId="7" fillId="0" borderId="0" xfId="2695" applyAlignment="1">
      <alignment horizontal="left" indent="1"/>
    </xf>
    <xf numFmtId="0" fontId="5" fillId="0" borderId="0" xfId="2689" applyFont="1"/>
    <xf numFmtId="0" fontId="5" fillId="0" borderId="0" xfId="2696" applyFont="1"/>
    <xf numFmtId="0" fontId="9" fillId="0" borderId="0" xfId="2697" applyFont="1" applyAlignment="1">
      <alignment horizontal="left"/>
    </xf>
    <xf numFmtId="0" fontId="9" fillId="0" borderId="0" xfId="2697" applyFont="1" applyAlignment="1">
      <alignment horizontal="center"/>
    </xf>
    <xf numFmtId="0" fontId="10" fillId="0" borderId="0" xfId="2697" applyFill="1"/>
    <xf numFmtId="0" fontId="10" fillId="0" borderId="0" xfId="2697"/>
    <xf numFmtId="0" fontId="9" fillId="0" borderId="0" xfId="2697" applyFont="1"/>
    <xf numFmtId="0" fontId="13" fillId="0" borderId="0" xfId="2697" applyFont="1"/>
    <xf numFmtId="0" fontId="13" fillId="0" borderId="0" xfId="2697" applyFont="1" applyAlignment="1">
      <alignment horizontal="center"/>
    </xf>
    <xf numFmtId="0" fontId="110" fillId="0" borderId="0" xfId="2697" applyFont="1" applyAlignment="1">
      <alignment horizontal="right"/>
    </xf>
    <xf numFmtId="0" fontId="13" fillId="0" borderId="1" xfId="2697" applyFont="1" applyBorder="1"/>
    <xf numFmtId="0" fontId="13" fillId="0" borderId="1" xfId="2697" applyFont="1" applyBorder="1" applyAlignment="1">
      <alignment vertical="center"/>
    </xf>
    <xf numFmtId="0" fontId="7" fillId="0" borderId="0" xfId="2414"/>
    <xf numFmtId="0" fontId="14" fillId="0" borderId="0" xfId="2349" applyFill="1" applyAlignment="1">
      <alignment vertical="center" wrapText="1"/>
    </xf>
    <xf numFmtId="1" fontId="10" fillId="0" borderId="0" xfId="2697" applyNumberFormat="1" applyFill="1"/>
    <xf numFmtId="167" fontId="10" fillId="0" borderId="0" xfId="2697" applyNumberFormat="1" applyFill="1"/>
    <xf numFmtId="0" fontId="10" fillId="0" borderId="0" xfId="2697" applyFill="1" applyAlignment="1"/>
    <xf numFmtId="0" fontId="1" fillId="0" borderId="0" xfId="2698"/>
    <xf numFmtId="0" fontId="1" fillId="0" borderId="0" xfId="2401"/>
    <xf numFmtId="205" fontId="7" fillId="0" borderId="0" xfId="2602" applyNumberFormat="1" applyFont="1"/>
    <xf numFmtId="0" fontId="95" fillId="0" borderId="0" xfId="2700" applyFont="1"/>
    <xf numFmtId="0" fontId="95" fillId="0" borderId="0" xfId="2693" applyFont="1"/>
    <xf numFmtId="0" fontId="95" fillId="0" borderId="0" xfId="2693" applyFont="1" applyBorder="1"/>
    <xf numFmtId="0" fontId="118" fillId="0" borderId="0" xfId="2693" applyFont="1" applyBorder="1" applyAlignment="1">
      <alignment horizontal="center" vertical="center"/>
    </xf>
    <xf numFmtId="0" fontId="111" fillId="0" borderId="0" xfId="2693" applyFont="1" applyAlignment="1">
      <alignment horizontal="right"/>
    </xf>
    <xf numFmtId="0" fontId="118" fillId="0" borderId="0" xfId="2693" applyFont="1"/>
    <xf numFmtId="0" fontId="133" fillId="0" borderId="0" xfId="2693" applyFont="1"/>
    <xf numFmtId="0" fontId="134" fillId="0" borderId="0" xfId="2693" applyFont="1"/>
    <xf numFmtId="0" fontId="129" fillId="0" borderId="0" xfId="2693" applyFont="1"/>
    <xf numFmtId="0" fontId="118" fillId="0" borderId="0" xfId="2700" applyFont="1"/>
    <xf numFmtId="0" fontId="134" fillId="0" borderId="0" xfId="2700" applyFont="1"/>
    <xf numFmtId="0" fontId="95" fillId="0" borderId="0" xfId="2693" applyFont="1" applyFill="1"/>
    <xf numFmtId="0" fontId="95" fillId="0" borderId="0" xfId="2693" applyFont="1" applyFill="1" applyBorder="1"/>
    <xf numFmtId="0" fontId="95" fillId="0" borderId="0" xfId="2693" applyNumberFormat="1" applyFont="1" applyFill="1" applyBorder="1" applyAlignment="1">
      <alignment horizontal="right" indent="1"/>
    </xf>
    <xf numFmtId="0" fontId="99" fillId="0" borderId="0" xfId="2693" applyFont="1" applyFill="1" applyBorder="1" applyAlignment="1">
      <alignment horizontal="right" indent="1"/>
    </xf>
    <xf numFmtId="0" fontId="118" fillId="0" borderId="0" xfId="2693" applyFont="1" applyFill="1" applyBorder="1"/>
    <xf numFmtId="0" fontId="118" fillId="0" borderId="0" xfId="2693" applyFont="1" applyFill="1"/>
    <xf numFmtId="0" fontId="134" fillId="0" borderId="0" xfId="2693" applyFont="1" applyFill="1"/>
    <xf numFmtId="0" fontId="7" fillId="0" borderId="0" xfId="2702"/>
    <xf numFmtId="2" fontId="5" fillId="0" borderId="0" xfId="2703" applyNumberFormat="1" applyFont="1" applyBorder="1" applyAlignment="1">
      <alignment horizontal="right" indent="1"/>
    </xf>
    <xf numFmtId="0" fontId="113" fillId="0" borderId="0" xfId="2702" applyFont="1" applyBorder="1"/>
    <xf numFmtId="0" fontId="135" fillId="0" borderId="0" xfId="2704" applyFont="1" applyBorder="1" applyAlignment="1">
      <alignment horizontal="left"/>
    </xf>
    <xf numFmtId="2" fontId="7" fillId="0" borderId="0" xfId="2702" applyNumberFormat="1"/>
    <xf numFmtId="2" fontId="5" fillId="0" borderId="0" xfId="2702" applyNumberFormat="1" applyFont="1" applyAlignment="1">
      <alignment horizontal="right" indent="1"/>
    </xf>
    <xf numFmtId="167" fontId="135" fillId="0" borderId="0" xfId="2704" applyNumberFormat="1" applyFont="1" applyBorder="1" applyAlignment="1">
      <alignment horizontal="center"/>
    </xf>
    <xf numFmtId="2" fontId="7" fillId="0" borderId="0" xfId="2702" applyNumberFormat="1" applyFont="1" applyAlignment="1">
      <alignment horizontal="right" indent="1"/>
    </xf>
    <xf numFmtId="0" fontId="113" fillId="0" borderId="0" xfId="2704" applyFont="1" applyBorder="1" applyAlignment="1"/>
    <xf numFmtId="0" fontId="113" fillId="0" borderId="0" xfId="2704" applyFont="1" applyBorder="1"/>
    <xf numFmtId="2" fontId="98" fillId="0" borderId="0" xfId="2703" applyNumberFormat="1" applyFont="1" applyBorder="1" applyAlignment="1">
      <alignment horizontal="right"/>
    </xf>
    <xf numFmtId="0" fontId="135" fillId="0" borderId="0" xfId="2704" applyFont="1" applyBorder="1" applyAlignment="1"/>
    <xf numFmtId="0" fontId="9" fillId="0" borderId="0" xfId="2704" applyFont="1" applyBorder="1"/>
    <xf numFmtId="0" fontId="13" fillId="0" borderId="0" xfId="2704" applyFont="1" applyBorder="1" applyAlignment="1">
      <alignment horizontal="center"/>
    </xf>
    <xf numFmtId="0" fontId="13" fillId="0" borderId="0" xfId="2704" applyFont="1" applyBorder="1"/>
    <xf numFmtId="0" fontId="10" fillId="0" borderId="0" xfId="2704" applyFont="1" applyBorder="1"/>
    <xf numFmtId="0" fontId="4" fillId="0" borderId="2" xfId="2704" applyNumberFormat="1" applyFont="1" applyBorder="1" applyAlignment="1">
      <alignment horizontal="center" vertical="center"/>
    </xf>
    <xf numFmtId="0" fontId="4" fillId="0" borderId="2" xfId="2704" quotePrefix="1" applyFont="1" applyBorder="1" applyAlignment="1">
      <alignment horizontal="center" vertical="center"/>
    </xf>
    <xf numFmtId="0" fontId="7" fillId="0" borderId="0" xfId="2704" applyFont="1" applyBorder="1"/>
    <xf numFmtId="0" fontId="4" fillId="0" borderId="0" xfId="2704" applyNumberFormat="1" applyFont="1" applyBorder="1" applyAlignment="1">
      <alignment horizontal="center" vertical="center"/>
    </xf>
    <xf numFmtId="0" fontId="4" fillId="0" borderId="1" xfId="2704" applyNumberFormat="1" applyFont="1" applyBorder="1" applyAlignment="1">
      <alignment horizontal="center" vertical="center"/>
    </xf>
    <xf numFmtId="0" fontId="7" fillId="0" borderId="1" xfId="2704" applyFont="1" applyBorder="1"/>
    <xf numFmtId="0" fontId="9" fillId="0" borderId="1" xfId="2704" applyFont="1" applyBorder="1"/>
    <xf numFmtId="0" fontId="110" fillId="0" borderId="0" xfId="2704" applyFont="1" applyBorder="1" applyAlignment="1">
      <alignment horizontal="right"/>
    </xf>
    <xf numFmtId="0" fontId="9" fillId="0" borderId="0" xfId="2702" applyFont="1"/>
    <xf numFmtId="0" fontId="119" fillId="0" borderId="0" xfId="2704" applyFont="1" applyBorder="1" applyAlignment="1">
      <alignment horizontal="left"/>
    </xf>
    <xf numFmtId="2" fontId="7" fillId="0" borderId="0" xfId="2703" applyNumberFormat="1" applyFont="1" applyBorder="1" applyAlignment="1">
      <alignment horizontal="right" indent="1"/>
    </xf>
    <xf numFmtId="0" fontId="136" fillId="0" borderId="0" xfId="2704" applyFont="1" applyBorder="1" applyAlignment="1"/>
    <xf numFmtId="2" fontId="5" fillId="0" borderId="0" xfId="2703" applyNumberFormat="1" applyFont="1" applyBorder="1" applyAlignment="1"/>
    <xf numFmtId="0" fontId="7" fillId="0" borderId="0" xfId="2702" applyAlignment="1"/>
    <xf numFmtId="2" fontId="7" fillId="0" borderId="0" xfId="2703" applyNumberFormat="1" applyFont="1" applyBorder="1" applyAlignment="1"/>
    <xf numFmtId="2" fontId="7" fillId="0" borderId="0" xfId="2702" applyNumberFormat="1" applyFont="1" applyAlignment="1"/>
    <xf numFmtId="2" fontId="5" fillId="0" borderId="0" xfId="2702" applyNumberFormat="1" applyFont="1" applyAlignment="1"/>
    <xf numFmtId="0" fontId="113" fillId="0" borderId="0" xfId="2702" applyFont="1" applyBorder="1" applyAlignment="1"/>
    <xf numFmtId="0" fontId="118" fillId="0" borderId="1" xfId="2686" applyFont="1" applyBorder="1" applyAlignment="1">
      <alignment horizontal="center" vertical="center" wrapText="1"/>
    </xf>
    <xf numFmtId="167" fontId="131" fillId="0" borderId="0" xfId="0" applyNumberFormat="1" applyFont="1" applyFill="1" applyBorder="1" applyAlignment="1">
      <alignment horizontal="right" wrapText="1" indent="1"/>
    </xf>
    <xf numFmtId="167" fontId="131" fillId="0" borderId="0" xfId="0" applyNumberFormat="1" applyFont="1" applyBorder="1" applyAlignment="1">
      <alignment horizontal="right" wrapText="1" indent="1"/>
    </xf>
    <xf numFmtId="0" fontId="107" fillId="0" borderId="0" xfId="2666" applyNumberFormat="1" applyFont="1" applyFill="1" applyBorder="1" applyAlignment="1">
      <alignment horizontal="left" wrapText="1" indent="1"/>
    </xf>
    <xf numFmtId="167" fontId="118" fillId="0" borderId="0" xfId="0" applyNumberFormat="1" applyFont="1" applyBorder="1" applyAlignment="1">
      <alignment horizontal="right" wrapText="1" indent="1"/>
    </xf>
    <xf numFmtId="167" fontId="4" fillId="0" borderId="0" xfId="0" applyNumberFormat="1" applyFont="1" applyFill="1" applyBorder="1" applyAlignment="1">
      <alignment wrapText="1"/>
    </xf>
    <xf numFmtId="167" fontId="4" fillId="0" borderId="0" xfId="0" applyNumberFormat="1" applyFont="1" applyFill="1" applyBorder="1" applyAlignment="1" applyProtection="1">
      <alignment wrapText="1"/>
    </xf>
    <xf numFmtId="167" fontId="4" fillId="0" borderId="0" xfId="0" applyNumberFormat="1" applyFont="1" applyFill="1" applyBorder="1" applyAlignment="1">
      <alignment horizontal="right" wrapText="1" indent="2"/>
    </xf>
    <xf numFmtId="167" fontId="4" fillId="0" borderId="0" xfId="2209" applyNumberFormat="1" applyFont="1" applyFill="1" applyBorder="1" applyAlignment="1">
      <alignment horizontal="right" wrapText="1" indent="2"/>
    </xf>
    <xf numFmtId="167" fontId="4" fillId="0" borderId="0" xfId="0" applyNumberFormat="1" applyFont="1" applyFill="1" applyBorder="1" applyAlignment="1">
      <alignment horizontal="right" wrapText="1"/>
    </xf>
    <xf numFmtId="167" fontId="4" fillId="0" borderId="0" xfId="2209" applyNumberFormat="1" applyFont="1" applyFill="1" applyBorder="1" applyAlignment="1">
      <alignment horizontal="right" wrapText="1"/>
    </xf>
    <xf numFmtId="0" fontId="4" fillId="0" borderId="0" xfId="2667" applyNumberFormat="1" applyFont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right" vertical="center" wrapText="1"/>
    </xf>
    <xf numFmtId="167" fontId="4" fillId="0" borderId="0" xfId="0" applyNumberFormat="1" applyFont="1" applyFill="1" applyBorder="1" applyAlignment="1">
      <alignment horizontal="right" vertical="center" wrapText="1" indent="2"/>
    </xf>
    <xf numFmtId="167" fontId="4" fillId="0" borderId="0" xfId="2209" applyNumberFormat="1" applyFont="1" applyFill="1" applyBorder="1" applyAlignment="1" applyProtection="1">
      <alignment wrapText="1"/>
    </xf>
    <xf numFmtId="202" fontId="99" fillId="0" borderId="0" xfId="0" applyNumberFormat="1" applyFont="1" applyFill="1" applyBorder="1" applyAlignment="1" applyProtection="1">
      <alignment horizontal="right" indent="3"/>
      <protection locked="0"/>
    </xf>
    <xf numFmtId="202" fontId="5" fillId="0" borderId="0" xfId="0" applyNumberFormat="1" applyFont="1" applyFill="1" applyBorder="1" applyAlignment="1" applyProtection="1">
      <alignment horizontal="right" indent="3"/>
      <protection locked="0"/>
    </xf>
    <xf numFmtId="202" fontId="95" fillId="0" borderId="0" xfId="0" applyNumberFormat="1" applyFont="1" applyFill="1" applyBorder="1" applyAlignment="1" applyProtection="1">
      <alignment horizontal="right" indent="3"/>
      <protection locked="0"/>
    </xf>
    <xf numFmtId="202" fontId="7" fillId="0" borderId="0" xfId="0" applyNumberFormat="1" applyFont="1" applyFill="1" applyBorder="1" applyAlignment="1" applyProtection="1">
      <alignment horizontal="right" indent="3"/>
      <protection locked="0"/>
    </xf>
    <xf numFmtId="0" fontId="1" fillId="0" borderId="0" xfId="2705"/>
    <xf numFmtId="202" fontId="95" fillId="0" borderId="0" xfId="0" applyNumberFormat="1" applyFont="1" applyFill="1" applyBorder="1" applyAlignment="1" applyProtection="1">
      <alignment horizontal="right" indent="7"/>
      <protection locked="0"/>
    </xf>
    <xf numFmtId="0" fontId="95" fillId="0" borderId="0" xfId="2705" applyFont="1" applyBorder="1" applyAlignment="1">
      <alignment horizontal="left" indent="2"/>
    </xf>
    <xf numFmtId="202" fontId="95" fillId="0" borderId="0" xfId="2705" applyNumberFormat="1" applyFont="1" applyFill="1" applyBorder="1" applyAlignment="1" applyProtection="1">
      <alignment horizontal="right" indent="4"/>
      <protection locked="0"/>
    </xf>
    <xf numFmtId="0" fontId="95" fillId="0" borderId="0" xfId="2705" applyFont="1" applyBorder="1" applyAlignment="1">
      <alignment horizontal="left" indent="1"/>
    </xf>
    <xf numFmtId="14" fontId="4" fillId="0" borderId="0" xfId="2672" applyNumberFormat="1" applyFont="1" applyFill="1" applyBorder="1" applyAlignment="1">
      <alignment horizontal="center" vertical="center" wrapText="1"/>
      <protection locked="0"/>
    </xf>
    <xf numFmtId="0" fontId="3" fillId="0" borderId="0" xfId="2671" applyNumberFormat="1" applyFont="1" applyAlignment="1">
      <alignment horizontal="left"/>
    </xf>
    <xf numFmtId="202" fontId="99" fillId="0" borderId="0" xfId="0" applyNumberFormat="1" applyFont="1" applyFill="1" applyBorder="1" applyAlignment="1" applyProtection="1">
      <alignment horizontal="right" indent="7"/>
      <protection locked="0"/>
    </xf>
    <xf numFmtId="0" fontId="99" fillId="0" borderId="0" xfId="2705" applyFont="1" applyBorder="1"/>
    <xf numFmtId="167" fontId="5" fillId="0" borderId="0" xfId="0" applyNumberFormat="1" applyFont="1" applyBorder="1"/>
    <xf numFmtId="0" fontId="1" fillId="0" borderId="0" xfId="1" applyBorder="1"/>
    <xf numFmtId="167" fontId="7" fillId="0" borderId="0" xfId="0" applyNumberFormat="1" applyFont="1" applyBorder="1"/>
    <xf numFmtId="167" fontId="7" fillId="0" borderId="0" xfId="0" applyNumberFormat="1" applyFont="1" applyFill="1" applyBorder="1"/>
    <xf numFmtId="167" fontId="7" fillId="0" borderId="0" xfId="0" applyNumberFormat="1" applyFont="1" applyFill="1" applyBorder="1" applyAlignment="1">
      <alignment horizontal="right" indent="2"/>
    </xf>
    <xf numFmtId="167" fontId="5" fillId="0" borderId="0" xfId="0" applyNumberFormat="1" applyFont="1" applyBorder="1" applyAlignment="1">
      <alignment horizontal="right" indent="2"/>
    </xf>
    <xf numFmtId="167" fontId="7" fillId="0" borderId="0" xfId="0" applyNumberFormat="1" applyFont="1" applyBorder="1" applyAlignment="1">
      <alignment horizontal="right" indent="2"/>
    </xf>
    <xf numFmtId="0" fontId="119" fillId="0" borderId="0" xfId="2689" applyFont="1" applyAlignment="1">
      <alignment horizontal="left"/>
    </xf>
    <xf numFmtId="0" fontId="138" fillId="0" borderId="0" xfId="2689" applyFont="1" applyAlignment="1">
      <alignment horizontal="left"/>
    </xf>
    <xf numFmtId="1" fontId="4" fillId="0" borderId="0" xfId="2687" applyNumberFormat="1" applyFont="1" applyAlignment="1">
      <alignment horizontal="center" vertical="top" wrapText="1"/>
    </xf>
    <xf numFmtId="0" fontId="33" fillId="0" borderId="0" xfId="2689" applyFont="1" applyAlignment="1"/>
    <xf numFmtId="1" fontId="5" fillId="0" borderId="0" xfId="2689" applyNumberFormat="1" applyFont="1" applyBorder="1" applyAlignment="1"/>
    <xf numFmtId="0" fontId="7" fillId="0" borderId="0" xfId="2695" applyAlignment="1"/>
    <xf numFmtId="0" fontId="5" fillId="0" borderId="0" xfId="2695" applyFont="1" applyAlignment="1"/>
    <xf numFmtId="0" fontId="105" fillId="0" borderId="0" xfId="2689" applyFont="1" applyBorder="1"/>
    <xf numFmtId="0" fontId="125" fillId="0" borderId="0" xfId="2689" applyFont="1" applyBorder="1"/>
    <xf numFmtId="1" fontId="5" fillId="0" borderId="0" xfId="2689" applyNumberFormat="1" applyFont="1" applyBorder="1" applyAlignment="1">
      <alignment horizontal="right" indent="2"/>
    </xf>
    <xf numFmtId="167" fontId="5" fillId="0" borderId="0" xfId="2458" applyNumberFormat="1" applyFont="1" applyBorder="1" applyAlignment="1">
      <alignment horizontal="right" wrapText="1" indent="2"/>
    </xf>
    <xf numFmtId="1" fontId="5" fillId="0" borderId="0" xfId="2458" applyNumberFormat="1" applyFont="1" applyBorder="1" applyAlignment="1">
      <alignment horizontal="right" wrapText="1" indent="2"/>
    </xf>
    <xf numFmtId="1" fontId="5" fillId="0" borderId="0" xfId="2458" applyNumberFormat="1" applyFont="1" applyBorder="1" applyAlignment="1">
      <alignment wrapText="1"/>
    </xf>
    <xf numFmtId="1" fontId="7" fillId="0" borderId="0" xfId="2689" applyNumberFormat="1" applyFont="1" applyFill="1" applyBorder="1" applyAlignment="1">
      <alignment horizontal="right" indent="2"/>
    </xf>
    <xf numFmtId="1" fontId="7" fillId="0" borderId="0" xfId="2689" applyNumberFormat="1" applyFont="1" applyFill="1" applyBorder="1" applyAlignment="1"/>
    <xf numFmtId="167" fontId="7" fillId="0" borderId="0" xfId="2689" applyNumberFormat="1" applyFont="1" applyFill="1" applyBorder="1" applyAlignment="1">
      <alignment horizontal="right" indent="2"/>
    </xf>
    <xf numFmtId="1" fontId="7" fillId="0" borderId="0" xfId="2689" applyNumberFormat="1" applyFont="1" applyBorder="1" applyAlignment="1">
      <alignment horizontal="right" indent="2"/>
    </xf>
    <xf numFmtId="1" fontId="7" fillId="0" borderId="0" xfId="2689" applyNumberFormat="1" applyFont="1" applyBorder="1" applyAlignment="1">
      <alignment horizontal="right"/>
    </xf>
    <xf numFmtId="167" fontId="7" fillId="0" borderId="0" xfId="2689" applyNumberFormat="1" applyFont="1" applyBorder="1" applyAlignment="1">
      <alignment horizontal="right" indent="2"/>
    </xf>
    <xf numFmtId="167" fontId="5" fillId="0" borderId="0" xfId="2689" applyNumberFormat="1" applyFont="1" applyBorder="1" applyAlignment="1">
      <alignment horizontal="right" indent="2"/>
    </xf>
    <xf numFmtId="1" fontId="7" fillId="0" borderId="0" xfId="2689" applyNumberFormat="1" applyFont="1" applyBorder="1" applyAlignment="1"/>
    <xf numFmtId="2" fontId="7" fillId="0" borderId="0" xfId="2689" applyNumberFormat="1" applyFont="1" applyBorder="1" applyAlignment="1">
      <alignment horizontal="right" indent="2"/>
    </xf>
    <xf numFmtId="0" fontId="114" fillId="0" borderId="0" xfId="2684" applyFont="1"/>
    <xf numFmtId="1" fontId="119" fillId="0" borderId="0" xfId="2683" applyNumberFormat="1" applyFont="1"/>
    <xf numFmtId="0" fontId="114" fillId="0" borderId="0" xfId="2683" applyFont="1"/>
    <xf numFmtId="1" fontId="115" fillId="0" borderId="0" xfId="2683" applyNumberFormat="1" applyFont="1" applyAlignment="1">
      <alignment horizontal="center"/>
    </xf>
    <xf numFmtId="0" fontId="4" fillId="0" borderId="0" xfId="2684" applyFont="1"/>
    <xf numFmtId="0" fontId="4" fillId="0" borderId="0" xfId="2683" applyFont="1"/>
    <xf numFmtId="0" fontId="102" fillId="0" borderId="2" xfId="2683" applyFont="1" applyBorder="1"/>
    <xf numFmtId="0" fontId="4" fillId="0" borderId="2" xfId="2683" applyFont="1" applyBorder="1"/>
    <xf numFmtId="0" fontId="102" fillId="0" borderId="2" xfId="2683" applyFont="1" applyBorder="1" applyAlignment="1">
      <alignment horizontal="right"/>
    </xf>
    <xf numFmtId="0" fontId="114" fillId="0" borderId="1" xfId="2683" applyFont="1" applyBorder="1"/>
    <xf numFmtId="0" fontId="4" fillId="0" borderId="1" xfId="2684" applyFont="1" applyBorder="1" applyAlignment="1">
      <alignment horizontal="center"/>
    </xf>
    <xf numFmtId="0" fontId="4" fillId="0" borderId="0" xfId="2684" applyFont="1" applyAlignment="1">
      <alignment horizontal="center"/>
    </xf>
    <xf numFmtId="0" fontId="116" fillId="0" borderId="0" xfId="2684" applyFont="1" applyAlignment="1">
      <alignment horizontal="center" wrapText="1"/>
    </xf>
    <xf numFmtId="167" fontId="4" fillId="0" borderId="0" xfId="2683" applyNumberFormat="1" applyFont="1"/>
    <xf numFmtId="0" fontId="115" fillId="0" borderId="0" xfId="2683" applyFont="1"/>
    <xf numFmtId="0" fontId="98" fillId="0" borderId="0" xfId="2683" applyFont="1"/>
    <xf numFmtId="1" fontId="98" fillId="0" borderId="0" xfId="2683" applyNumberFormat="1" applyFont="1"/>
    <xf numFmtId="167" fontId="98" fillId="0" borderId="0" xfId="2683" applyNumberFormat="1" applyFont="1"/>
    <xf numFmtId="49" fontId="98" fillId="0" borderId="0" xfId="2684" applyNumberFormat="1" applyFont="1" applyAlignment="1">
      <alignment horizontal="left"/>
    </xf>
    <xf numFmtId="49" fontId="4" fillId="0" borderId="0" xfId="2684" applyNumberFormat="1" applyFont="1" applyAlignment="1">
      <alignment horizontal="left"/>
    </xf>
    <xf numFmtId="1" fontId="4" fillId="0" borderId="0" xfId="2683" applyNumberFormat="1" applyFont="1"/>
    <xf numFmtId="0" fontId="4" fillId="0" borderId="0" xfId="2684" applyFont="1" applyAlignment="1">
      <alignment horizontal="left"/>
    </xf>
    <xf numFmtId="0" fontId="98" fillId="0" borderId="0" xfId="2684" applyFont="1"/>
    <xf numFmtId="0" fontId="7" fillId="0" borderId="0" xfId="2684" applyAlignment="1">
      <alignment horizontal="left"/>
    </xf>
    <xf numFmtId="0" fontId="4" fillId="0" borderId="1" xfId="2683" applyFont="1" applyBorder="1" applyAlignment="1">
      <alignment vertical="center"/>
    </xf>
    <xf numFmtId="0" fontId="118" fillId="0" borderId="0" xfId="2686" applyFont="1" applyAlignment="1">
      <alignment horizontal="center" vertical="center" wrapText="1"/>
    </xf>
    <xf numFmtId="0" fontId="4" fillId="0" borderId="0" xfId="2683" applyFont="1" applyAlignment="1">
      <alignment vertical="center"/>
    </xf>
    <xf numFmtId="0" fontId="94" fillId="0" borderId="0" xfId="2686" applyFont="1" applyAlignment="1">
      <alignment vertical="center" wrapText="1"/>
    </xf>
    <xf numFmtId="1" fontId="4" fillId="0" borderId="2" xfId="2684" applyNumberFormat="1" applyFont="1" applyBorder="1" applyAlignment="1">
      <alignment horizontal="center" vertical="center"/>
    </xf>
    <xf numFmtId="167" fontId="4" fillId="0" borderId="2" xfId="2684" applyNumberFormat="1" applyFont="1" applyBorder="1" applyAlignment="1">
      <alignment horizontal="center" vertical="center"/>
    </xf>
    <xf numFmtId="1" fontId="4" fillId="0" borderId="2" xfId="2683" applyNumberFormat="1" applyFont="1" applyBorder="1" applyAlignment="1">
      <alignment horizontal="center" vertical="center"/>
    </xf>
    <xf numFmtId="0" fontId="139" fillId="0" borderId="0" xfId="2684" applyFont="1"/>
    <xf numFmtId="0" fontId="4" fillId="0" borderId="0" xfId="2684" applyFont="1" applyAlignment="1">
      <alignment horizontal="left" wrapText="1"/>
    </xf>
    <xf numFmtId="0" fontId="4" fillId="0" borderId="0" xfId="2685" applyFont="1"/>
    <xf numFmtId="0" fontId="10" fillId="0" borderId="0" xfId="2683"/>
    <xf numFmtId="0" fontId="122" fillId="0" borderId="0" xfId="2683" applyFont="1"/>
    <xf numFmtId="1" fontId="4" fillId="0" borderId="0" xfId="2685" applyNumberFormat="1" applyFont="1"/>
    <xf numFmtId="1" fontId="98" fillId="0" borderId="0" xfId="2685" applyNumberFormat="1" applyFont="1"/>
    <xf numFmtId="167" fontId="98" fillId="0" borderId="0" xfId="2685" applyNumberFormat="1" applyFont="1"/>
    <xf numFmtId="1" fontId="98" fillId="0" borderId="0" xfId="2684" applyNumberFormat="1" applyFont="1"/>
    <xf numFmtId="0" fontId="24" fillId="0" borderId="0" xfId="2683" applyFont="1"/>
    <xf numFmtId="0" fontId="10" fillId="0" borderId="0" xfId="2684" applyFont="1"/>
    <xf numFmtId="167" fontId="4" fillId="0" borderId="0" xfId="2685" applyNumberFormat="1" applyFont="1"/>
    <xf numFmtId="167" fontId="4" fillId="0" borderId="0" xfId="2685" applyNumberFormat="1" applyFont="1" applyAlignment="1">
      <alignment horizontal="right"/>
    </xf>
    <xf numFmtId="1" fontId="4" fillId="0" borderId="0" xfId="2684" applyNumberFormat="1" applyFont="1"/>
    <xf numFmtId="0" fontId="101" fillId="0" borderId="1" xfId="2684" applyFont="1" applyBorder="1"/>
    <xf numFmtId="0" fontId="121" fillId="0" borderId="0" xfId="2684" applyFont="1"/>
    <xf numFmtId="0" fontId="120" fillId="0" borderId="0" xfId="2683" applyFont="1"/>
    <xf numFmtId="0" fontId="120" fillId="0" borderId="0" xfId="2684" applyFont="1"/>
    <xf numFmtId="0" fontId="0" fillId="0" borderId="0" xfId="0"/>
    <xf numFmtId="0" fontId="3" fillId="0" borderId="0" xfId="2680" applyFont="1" applyBorder="1" applyAlignment="1"/>
    <xf numFmtId="0" fontId="7" fillId="0" borderId="0" xfId="2679" applyFont="1" applyBorder="1"/>
    <xf numFmtId="0" fontId="3" fillId="0" borderId="0" xfId="2670" applyFont="1" applyBorder="1" applyAlignment="1">
      <alignment horizontal="left"/>
    </xf>
    <xf numFmtId="0" fontId="3" fillId="0" borderId="0" xfId="2680" applyFont="1" applyBorder="1" applyAlignment="1">
      <alignment horizontal="center"/>
    </xf>
    <xf numFmtId="0" fontId="9" fillId="0" borderId="0" xfId="2680" applyFont="1" applyBorder="1"/>
    <xf numFmtId="0" fontId="7" fillId="0" borderId="2" xfId="2680" applyFont="1" applyBorder="1"/>
    <xf numFmtId="0" fontId="110" fillId="0" borderId="0" xfId="2680" applyFont="1" applyBorder="1" applyAlignment="1">
      <alignment horizontal="right"/>
    </xf>
    <xf numFmtId="0" fontId="7" fillId="0" borderId="0" xfId="2680" applyFont="1" applyBorder="1" applyAlignment="1"/>
    <xf numFmtId="0" fontId="95" fillId="0" borderId="1" xfId="2681" applyFont="1" applyBorder="1" applyAlignment="1">
      <alignment horizontal="center" vertical="center" wrapText="1"/>
    </xf>
    <xf numFmtId="0" fontId="95" fillId="0" borderId="0" xfId="2681" applyFont="1" applyBorder="1" applyAlignment="1">
      <alignment horizontal="center" vertical="center" wrapText="1"/>
    </xf>
    <xf numFmtId="0" fontId="7" fillId="0" borderId="0" xfId="2682" applyFont="1" applyBorder="1" applyAlignment="1">
      <alignment horizontal="center" vertical="center" wrapText="1"/>
    </xf>
    <xf numFmtId="167" fontId="5" fillId="0" borderId="0" xfId="2680" applyNumberFormat="1" applyFont="1" applyBorder="1" applyAlignment="1">
      <alignment horizontal="right" indent="1"/>
    </xf>
    <xf numFmtId="0" fontId="95" fillId="0" borderId="2" xfId="2681" applyFont="1" applyBorder="1" applyAlignment="1">
      <alignment horizontal="center" vertical="center" wrapText="1"/>
    </xf>
    <xf numFmtId="0" fontId="7" fillId="0" borderId="2" xfId="2682" applyFont="1" applyBorder="1" applyAlignment="1">
      <alignment horizontal="center" vertical="center" wrapText="1"/>
    </xf>
    <xf numFmtId="167" fontId="7" fillId="0" borderId="0" xfId="2680" applyNumberFormat="1" applyFont="1" applyBorder="1" applyAlignment="1">
      <alignment horizontal="right" indent="1"/>
    </xf>
    <xf numFmtId="0" fontId="110" fillId="0" borderId="0" xfId="2680" applyFont="1" applyBorder="1" applyAlignment="1"/>
    <xf numFmtId="0" fontId="104" fillId="0" borderId="0" xfId="2681" applyBorder="1" applyAlignment="1">
      <alignment wrapText="1"/>
    </xf>
    <xf numFmtId="1" fontId="7" fillId="0" borderId="0" xfId="2680" applyNumberFormat="1" applyFont="1" applyBorder="1" applyAlignment="1">
      <alignment horizontal="right" indent="1"/>
    </xf>
    <xf numFmtId="1" fontId="5" fillId="0" borderId="0" xfId="2680" applyNumberFormat="1" applyFont="1" applyBorder="1" applyAlignment="1">
      <alignment horizontal="right" indent="1"/>
    </xf>
    <xf numFmtId="1" fontId="5" fillId="0" borderId="0" xfId="2680" applyNumberFormat="1" applyFont="1" applyBorder="1" applyAlignment="1"/>
    <xf numFmtId="0" fontId="110" fillId="0" borderId="0" xfId="2680" quotePrefix="1" applyFont="1" applyBorder="1" applyAlignment="1">
      <alignment horizontal="left"/>
    </xf>
    <xf numFmtId="0" fontId="7" fillId="0" borderId="0" xfId="2680" applyFont="1" applyBorder="1" applyAlignment="1">
      <alignment horizontal="left"/>
    </xf>
    <xf numFmtId="1" fontId="7" fillId="0" borderId="0" xfId="2680" applyNumberFormat="1" applyFont="1" applyBorder="1" applyAlignment="1"/>
    <xf numFmtId="1" fontId="110" fillId="0" borderId="0" xfId="2680" applyNumberFormat="1" applyFont="1" applyBorder="1" applyAlignment="1"/>
    <xf numFmtId="167" fontId="7" fillId="0" borderId="0" xfId="2680" applyNumberFormat="1" applyFont="1" applyBorder="1" applyAlignment="1"/>
    <xf numFmtId="167" fontId="7" fillId="0" borderId="0" xfId="2679" applyNumberFormat="1" applyFont="1" applyBorder="1"/>
    <xf numFmtId="3" fontId="39" fillId="0" borderId="0" xfId="2349" applyNumberFormat="1" applyFont="1" applyFill="1" applyBorder="1" applyAlignment="1">
      <alignment horizontal="left"/>
    </xf>
    <xf numFmtId="1" fontId="7" fillId="0" borderId="0" xfId="2679" applyNumberFormat="1" applyFont="1" applyBorder="1"/>
    <xf numFmtId="201" fontId="112" fillId="0" borderId="0" xfId="2707" applyNumberFormat="1" applyFont="1" applyFill="1" applyBorder="1" applyAlignment="1">
      <alignment horizontal="right"/>
    </xf>
    <xf numFmtId="3" fontId="39" fillId="0" borderId="0" xfId="2349" applyNumberFormat="1" applyFont="1" applyFill="1" applyBorder="1"/>
    <xf numFmtId="0" fontId="110" fillId="0" borderId="0" xfId="2537" applyFont="1" applyAlignment="1">
      <alignment horizontal="right"/>
    </xf>
    <xf numFmtId="0" fontId="3" fillId="0" borderId="0" xfId="2678" applyFont="1" applyAlignment="1">
      <alignment horizontal="left"/>
    </xf>
    <xf numFmtId="0" fontId="3" fillId="0" borderId="0" xfId="2677" applyFont="1"/>
    <xf numFmtId="0" fontId="93" fillId="0" borderId="0" xfId="2677" applyFont="1"/>
    <xf numFmtId="0" fontId="110" fillId="0" borderId="2" xfId="2673" applyFont="1" applyBorder="1" applyAlignment="1">
      <alignment horizontal="right"/>
    </xf>
    <xf numFmtId="0" fontId="4" fillId="0" borderId="1" xfId="2673" applyFont="1" applyBorder="1" applyAlignment="1">
      <alignment horizontal="center" vertical="center" wrapText="1"/>
    </xf>
    <xf numFmtId="0" fontId="7" fillId="0" borderId="0" xfId="2673" applyFont="1"/>
    <xf numFmtId="0" fontId="4" fillId="0" borderId="0" xfId="2673" applyFont="1" applyAlignment="1">
      <alignment horizontal="center" vertical="center" wrapText="1"/>
    </xf>
    <xf numFmtId="0" fontId="4" fillId="0" borderId="2" xfId="2673" applyFont="1" applyBorder="1" applyAlignment="1">
      <alignment horizontal="center" vertical="center" wrapText="1"/>
    </xf>
    <xf numFmtId="0" fontId="5" fillId="0" borderId="0" xfId="2674" applyFont="1" applyAlignment="1">
      <alignment horizontal="left"/>
    </xf>
    <xf numFmtId="0" fontId="5" fillId="0" borderId="0" xfId="2674" applyFont="1"/>
    <xf numFmtId="1" fontId="5" fillId="0" borderId="0" xfId="2675" applyNumberFormat="1" applyFont="1" applyAlignment="1">
      <alignment horizontal="right" indent="1"/>
    </xf>
    <xf numFmtId="167" fontId="5" fillId="0" borderId="0" xfId="2675" applyNumberFormat="1" applyFont="1" applyAlignment="1">
      <alignment horizontal="right" indent="2"/>
    </xf>
    <xf numFmtId="0" fontId="7" fillId="0" borderId="0" xfId="2674" applyFont="1"/>
    <xf numFmtId="0" fontId="110" fillId="0" borderId="0" xfId="2674" applyFont="1" applyAlignment="1">
      <alignment horizontal="left"/>
    </xf>
    <xf numFmtId="1" fontId="111" fillId="0" borderId="0" xfId="2675" applyNumberFormat="1" applyFont="1" applyAlignment="1">
      <alignment horizontal="right" indent="1"/>
    </xf>
    <xf numFmtId="167" fontId="111" fillId="0" borderId="0" xfId="2675" applyNumberFormat="1" applyFont="1" applyAlignment="1">
      <alignment horizontal="right" indent="2"/>
    </xf>
    <xf numFmtId="0" fontId="92" fillId="0" borderId="0" xfId="2674" applyFont="1"/>
    <xf numFmtId="0" fontId="7" fillId="0" borderId="0" xfId="2674" applyFont="1" applyAlignment="1">
      <alignment horizontal="left" indent="1"/>
    </xf>
    <xf numFmtId="1" fontId="97" fillId="0" borderId="0" xfId="2675" applyNumberFormat="1" applyFont="1" applyAlignment="1">
      <alignment horizontal="right" indent="1"/>
    </xf>
    <xf numFmtId="167" fontId="97" fillId="0" borderId="0" xfId="2675" applyNumberFormat="1" applyFont="1" applyAlignment="1">
      <alignment horizontal="right" indent="2"/>
    </xf>
    <xf numFmtId="167" fontId="7" fillId="0" borderId="0" xfId="2675" applyNumberFormat="1" applyAlignment="1">
      <alignment horizontal="right" indent="2"/>
    </xf>
    <xf numFmtId="1" fontId="7" fillId="0" borderId="0" xfId="2675" applyNumberFormat="1" applyAlignment="1">
      <alignment horizontal="right" indent="1"/>
    </xf>
    <xf numFmtId="1" fontId="7" fillId="0" borderId="0" xfId="2673" applyNumberFormat="1" applyFont="1" applyAlignment="1">
      <alignment horizontal="right" indent="1"/>
    </xf>
    <xf numFmtId="0" fontId="7" fillId="0" borderId="0" xfId="2676" applyFont="1" applyAlignment="1">
      <alignment horizontal="left" indent="1"/>
    </xf>
    <xf numFmtId="0" fontId="110" fillId="0" borderId="0" xfId="2674" applyFont="1"/>
    <xf numFmtId="167" fontId="7" fillId="0" borderId="0" xfId="2673" applyNumberFormat="1" applyFont="1" applyAlignment="1">
      <alignment horizontal="right" indent="1"/>
    </xf>
    <xf numFmtId="0" fontId="7" fillId="0" borderId="0" xfId="2670" applyFont="1"/>
    <xf numFmtId="0" fontId="7" fillId="0" borderId="0" xfId="2670" applyFont="1" applyAlignment="1">
      <alignment horizontal="left" indent="1"/>
    </xf>
    <xf numFmtId="0" fontId="3" fillId="0" borderId="0" xfId="2697" applyFont="1" applyAlignment="1">
      <alignment horizontal="left"/>
    </xf>
    <xf numFmtId="0" fontId="7" fillId="0" borderId="1" xfId="2697" applyFont="1" applyBorder="1" applyAlignment="1">
      <alignment horizontal="center" vertical="center"/>
    </xf>
    <xf numFmtId="0" fontId="13" fillId="0" borderId="0" xfId="2697" applyFont="1" applyAlignment="1">
      <alignment vertical="center"/>
    </xf>
    <xf numFmtId="0" fontId="7" fillId="0" borderId="2" xfId="2697" applyFont="1" applyBorder="1" applyAlignment="1">
      <alignment horizontal="center" vertical="center"/>
    </xf>
    <xf numFmtId="0" fontId="5" fillId="0" borderId="0" xfId="2697" applyFont="1"/>
    <xf numFmtId="1" fontId="5" fillId="0" borderId="0" xfId="2697" applyNumberFormat="1" applyFont="1" applyAlignment="1">
      <alignment horizontal="right" indent="3"/>
    </xf>
    <xf numFmtId="167" fontId="5" fillId="0" borderId="0" xfId="2697" applyNumberFormat="1" applyFont="1" applyAlignment="1">
      <alignment horizontal="right" indent="3"/>
    </xf>
    <xf numFmtId="1" fontId="7" fillId="0" borderId="0" xfId="2697" applyNumberFormat="1" applyFont="1" applyAlignment="1">
      <alignment horizontal="right" indent="3"/>
    </xf>
    <xf numFmtId="0" fontId="1" fillId="0" borderId="0" xfId="2698" applyAlignment="1">
      <alignment horizontal="right" indent="3"/>
    </xf>
    <xf numFmtId="167" fontId="7" fillId="0" borderId="0" xfId="2697" applyNumberFormat="1" applyFont="1" applyAlignment="1">
      <alignment horizontal="right" indent="3"/>
    </xf>
    <xf numFmtId="204" fontId="128" fillId="0" borderId="0" xfId="2699" applyNumberFormat="1" applyFont="1" applyAlignment="1">
      <alignment horizontal="center"/>
    </xf>
    <xf numFmtId="204" fontId="110" fillId="0" borderId="0" xfId="2699" applyNumberFormat="1" applyFont="1" applyAlignment="1">
      <alignment horizontal="right" indent="3"/>
    </xf>
    <xf numFmtId="167" fontId="110" fillId="0" borderId="0" xfId="2699" applyNumberFormat="1" applyFont="1" applyAlignment="1">
      <alignment horizontal="right" indent="3"/>
    </xf>
    <xf numFmtId="0" fontId="1" fillId="0" borderId="0" xfId="2698" applyAlignment="1">
      <alignment horizontal="center"/>
    </xf>
    <xf numFmtId="0" fontId="7" fillId="0" borderId="0" xfId="2414" applyAlignment="1">
      <alignment horizontal="center"/>
    </xf>
    <xf numFmtId="0" fontId="7" fillId="0" borderId="0" xfId="2699" applyNumberFormat="1" applyFont="1" applyBorder="1" applyAlignment="1">
      <alignment horizontal="center"/>
    </xf>
    <xf numFmtId="167" fontId="7" fillId="0" borderId="0" xfId="2697" applyNumberFormat="1" applyFont="1" applyAlignment="1">
      <alignment horizontal="center"/>
    </xf>
    <xf numFmtId="204" fontId="141" fillId="0" borderId="0" xfId="2699" applyNumberFormat="1" applyFont="1" applyBorder="1" applyAlignment="1">
      <alignment horizontal="center"/>
    </xf>
    <xf numFmtId="2" fontId="5" fillId="0" borderId="0" xfId="2703" applyNumberFormat="1" applyFont="1" applyBorder="1" applyAlignment="1">
      <alignment horizontal="right" indent="2"/>
    </xf>
    <xf numFmtId="2" fontId="7" fillId="0" borderId="0" xfId="2702" applyNumberFormat="1" applyAlignment="1"/>
    <xf numFmtId="2" fontId="7" fillId="0" borderId="0" xfId="2702" applyNumberFormat="1" applyAlignment="1">
      <alignment horizontal="right" indent="1"/>
    </xf>
    <xf numFmtId="2" fontId="7" fillId="0" borderId="0" xfId="2702" applyNumberFormat="1" applyAlignment="1">
      <alignment horizontal="right" indent="2"/>
    </xf>
    <xf numFmtId="2" fontId="7" fillId="0" borderId="0" xfId="2703" applyNumberFormat="1" applyFont="1" applyBorder="1" applyAlignment="1">
      <alignment horizontal="right" indent="2"/>
    </xf>
    <xf numFmtId="0" fontId="7" fillId="0" borderId="0" xfId="2702" applyAlignment="1">
      <alignment horizontal="right" indent="1"/>
    </xf>
    <xf numFmtId="0" fontId="95" fillId="0" borderId="0" xfId="0" applyFont="1"/>
    <xf numFmtId="0" fontId="1" fillId="0" borderId="0" xfId="2693"/>
    <xf numFmtId="0" fontId="41" fillId="0" borderId="0" xfId="2693" applyFont="1"/>
    <xf numFmtId="167" fontId="95" fillId="0" borderId="0" xfId="2693" applyNumberFormat="1" applyFont="1" applyFill="1"/>
    <xf numFmtId="167" fontId="1" fillId="0" borderId="0" xfId="2693" applyNumberFormat="1"/>
    <xf numFmtId="167" fontId="95" fillId="0" borderId="0" xfId="2693" applyNumberFormat="1" applyFont="1" applyFill="1" applyAlignment="1">
      <alignment horizontal="right" indent="1"/>
    </xf>
    <xf numFmtId="0" fontId="7" fillId="0" borderId="0" xfId="2693" applyFont="1"/>
    <xf numFmtId="0" fontId="118" fillId="0" borderId="0" xfId="2693" applyFont="1" applyAlignment="1">
      <alignment wrapText="1"/>
    </xf>
    <xf numFmtId="1" fontId="95" fillId="0" borderId="0" xfId="2693" applyNumberFormat="1" applyFont="1" applyFill="1"/>
    <xf numFmtId="1" fontId="7" fillId="0" borderId="0" xfId="2693" applyNumberFormat="1" applyFont="1"/>
    <xf numFmtId="1" fontId="1" fillId="0" borderId="0" xfId="2693" applyNumberFormat="1"/>
    <xf numFmtId="0" fontId="118" fillId="0" borderId="0" xfId="2693" applyFont="1" applyAlignment="1"/>
    <xf numFmtId="0" fontId="95" fillId="0" borderId="0" xfId="2700" applyFont="1" applyFill="1" applyBorder="1" applyAlignment="1">
      <alignment horizontal="center" vertical="center" wrapText="1"/>
    </xf>
    <xf numFmtId="0" fontId="118" fillId="0" borderId="2" xfId="2693" applyFont="1" applyBorder="1" applyAlignment="1">
      <alignment horizontal="center" vertical="center"/>
    </xf>
    <xf numFmtId="0" fontId="142" fillId="0" borderId="2" xfId="2708" applyFont="1" applyBorder="1" applyAlignment="1">
      <alignment horizontal="center" vertical="center" wrapText="1"/>
    </xf>
    <xf numFmtId="0" fontId="142" fillId="0" borderId="0" xfId="2708" applyFont="1" applyBorder="1" applyAlignment="1">
      <alignment horizontal="center" vertical="center" wrapText="1"/>
    </xf>
    <xf numFmtId="0" fontId="118" fillId="0" borderId="1" xfId="2693" applyFont="1" applyBorder="1" applyAlignment="1">
      <alignment horizontal="center" vertical="center"/>
    </xf>
    <xf numFmtId="0" fontId="142" fillId="0" borderId="1" xfId="2708" applyFont="1" applyBorder="1" applyAlignment="1">
      <alignment horizontal="center" vertical="center" wrapText="1"/>
    </xf>
    <xf numFmtId="0" fontId="95" fillId="0" borderId="1" xfId="2693" applyFont="1" applyBorder="1"/>
    <xf numFmtId="0" fontId="118" fillId="0" borderId="0" xfId="2700" applyFont="1" applyFill="1"/>
    <xf numFmtId="0" fontId="143" fillId="0" borderId="0" xfId="2700" applyFont="1" applyFill="1" applyBorder="1" applyAlignment="1">
      <alignment horizontal="right"/>
    </xf>
    <xf numFmtId="0" fontId="143" fillId="0" borderId="0" xfId="2700" applyFont="1" applyFill="1" applyBorder="1" applyAlignment="1"/>
    <xf numFmtId="0" fontId="95" fillId="0" borderId="0" xfId="2700" applyFont="1" applyFill="1"/>
    <xf numFmtId="0" fontId="133" fillId="0" borderId="0" xfId="2693" applyFont="1" applyFill="1"/>
    <xf numFmtId="0" fontId="134" fillId="0" borderId="0" xfId="2700" applyFont="1" applyFill="1"/>
    <xf numFmtId="0" fontId="129" fillId="0" borderId="0" xfId="2693" applyFont="1" applyFill="1"/>
    <xf numFmtId="0" fontId="144" fillId="0" borderId="0" xfId="2693" applyFont="1"/>
    <xf numFmtId="1" fontId="41" fillId="0" borderId="0" xfId="2693" applyNumberFormat="1" applyFont="1"/>
    <xf numFmtId="0" fontId="41" fillId="0" borderId="2" xfId="2693" applyFont="1" applyBorder="1"/>
    <xf numFmtId="167" fontId="131" fillId="0" borderId="0" xfId="2700" applyNumberFormat="1" applyFont="1" applyFill="1"/>
    <xf numFmtId="167" fontId="95" fillId="0" borderId="0" xfId="2693" applyNumberFormat="1" applyFont="1" applyFill="1" applyBorder="1" applyAlignment="1">
      <alignment horizontal="right" wrapText="1"/>
    </xf>
    <xf numFmtId="0" fontId="95" fillId="0" borderId="0" xfId="2700" applyFont="1" applyFill="1" applyAlignment="1"/>
    <xf numFmtId="0" fontId="95" fillId="0" borderId="0" xfId="2700" applyFont="1" applyFill="1" applyAlignment="1">
      <alignment horizontal="right"/>
    </xf>
    <xf numFmtId="1" fontId="95" fillId="0" borderId="0" xfId="2700" applyNumberFormat="1" applyFont="1" applyFill="1" applyAlignment="1">
      <alignment horizontal="right"/>
    </xf>
    <xf numFmtId="0" fontId="95" fillId="0" borderId="0" xfId="2700" applyFont="1" applyFill="1" applyAlignment="1">
      <alignment horizontal="right" indent="1"/>
    </xf>
    <xf numFmtId="1" fontId="95" fillId="0" borderId="0" xfId="2700" applyNumberFormat="1" applyFont="1" applyFill="1" applyAlignment="1"/>
    <xf numFmtId="0" fontId="95" fillId="0" borderId="0" xfId="2700" applyFont="1" applyFill="1" applyAlignment="1">
      <alignment horizontal="left" indent="1"/>
    </xf>
    <xf numFmtId="1" fontId="95" fillId="0" borderId="0" xfId="2700" applyNumberFormat="1" applyFont="1" applyFill="1"/>
    <xf numFmtId="167" fontId="95" fillId="0" borderId="0" xfId="2700" applyNumberFormat="1" applyFont="1" applyFill="1" applyAlignment="1">
      <alignment horizontal="right"/>
    </xf>
    <xf numFmtId="0" fontId="99" fillId="0" borderId="0" xfId="2693" applyFont="1" applyFill="1" applyBorder="1" applyAlignment="1"/>
    <xf numFmtId="0" fontId="5" fillId="0" borderId="0" xfId="2692" applyFont="1" applyFill="1" applyBorder="1" applyAlignment="1"/>
    <xf numFmtId="1" fontId="95" fillId="0" borderId="0" xfId="2693" applyNumberFormat="1" applyFont="1" applyFill="1" applyAlignment="1"/>
    <xf numFmtId="0" fontId="95" fillId="0" borderId="0" xfId="2693" applyFont="1" applyFill="1" applyAlignment="1"/>
    <xf numFmtId="0" fontId="130" fillId="0" borderId="0" xfId="2693" applyFont="1" applyFill="1" applyBorder="1" applyAlignment="1">
      <alignment horizontal="left" wrapText="1" indent="1"/>
    </xf>
    <xf numFmtId="1" fontId="95" fillId="0" borderId="0" xfId="2693" applyNumberFormat="1" applyFont="1" applyFill="1" applyBorder="1" applyAlignment="1"/>
    <xf numFmtId="0" fontId="130" fillId="0" borderId="0" xfId="2693" applyFont="1" applyFill="1" applyBorder="1" applyAlignment="1">
      <alignment wrapText="1"/>
    </xf>
    <xf numFmtId="0" fontId="95" fillId="0" borderId="0" xfId="2693" applyFont="1" applyFill="1" applyBorder="1" applyAlignment="1"/>
    <xf numFmtId="0" fontId="95" fillId="0" borderId="0" xfId="2693" applyNumberFormat="1" applyFont="1" applyFill="1" applyBorder="1" applyAlignment="1"/>
    <xf numFmtId="167" fontId="99" fillId="0" borderId="0" xfId="2693" applyNumberFormat="1" applyFont="1" applyFill="1" applyBorder="1" applyAlignment="1">
      <alignment horizontal="right" wrapText="1"/>
    </xf>
    <xf numFmtId="1" fontId="99" fillId="0" borderId="0" xfId="2693" applyNumberFormat="1" applyFont="1" applyAlignment="1"/>
    <xf numFmtId="0" fontId="146" fillId="0" borderId="0" xfId="2693" applyFont="1"/>
    <xf numFmtId="1" fontId="95" fillId="0" borderId="0" xfId="2693" applyNumberFormat="1" applyFont="1" applyAlignment="1"/>
    <xf numFmtId="1" fontId="95" fillId="0" borderId="0" xfId="2693" applyNumberFormat="1" applyFont="1"/>
    <xf numFmtId="0" fontId="131" fillId="0" borderId="0" xfId="2700" applyFont="1" applyFill="1"/>
    <xf numFmtId="1" fontId="99" fillId="0" borderId="0" xfId="2693" applyNumberFormat="1" applyFont="1" applyFill="1" applyBorder="1" applyAlignment="1"/>
    <xf numFmtId="0" fontId="99" fillId="0" borderId="0" xfId="2693" applyNumberFormat="1" applyFont="1" applyFill="1" applyBorder="1" applyAlignment="1"/>
    <xf numFmtId="167" fontId="99" fillId="0" borderId="0" xfId="2700" applyNumberFormat="1" applyFont="1" applyFill="1" applyAlignment="1">
      <alignment horizontal="right"/>
    </xf>
    <xf numFmtId="0" fontId="4" fillId="0" borderId="2" xfId="2669" applyFont="1" applyFill="1" applyBorder="1" applyAlignment="1">
      <alignment horizontal="center" vertical="center" wrapText="1"/>
    </xf>
    <xf numFmtId="0" fontId="132" fillId="0" borderId="0" xfId="2693" applyFont="1" applyFill="1" applyBorder="1" applyAlignment="1">
      <alignment horizontal="center" wrapText="1"/>
    </xf>
    <xf numFmtId="0" fontId="4" fillId="0" borderId="0" xfId="2669" applyFont="1" applyFill="1" applyBorder="1" applyAlignment="1">
      <alignment horizontal="center" vertical="center" wrapText="1"/>
    </xf>
    <xf numFmtId="0" fontId="4" fillId="0" borderId="1" xfId="2669" applyFont="1" applyFill="1" applyBorder="1" applyAlignment="1">
      <alignment horizontal="center" vertical="center" wrapText="1"/>
    </xf>
    <xf numFmtId="0" fontId="132" fillId="0" borderId="1" xfId="2693" quotePrefix="1" applyFont="1" applyFill="1" applyBorder="1" applyAlignment="1">
      <alignment horizontal="center" wrapText="1"/>
    </xf>
    <xf numFmtId="0" fontId="132" fillId="0" borderId="1" xfId="2693" applyFont="1" applyFill="1" applyBorder="1" applyAlignment="1">
      <alignment horizontal="center" wrapText="1"/>
    </xf>
    <xf numFmtId="0" fontId="111" fillId="0" borderId="0" xfId="2693" applyFont="1" applyFill="1" applyAlignment="1">
      <alignment horizontal="right"/>
    </xf>
    <xf numFmtId="167" fontId="95" fillId="0" borderId="0" xfId="2693" applyNumberFormat="1" applyFont="1" applyFill="1" applyBorder="1" applyAlignment="1">
      <alignment horizontal="right" indent="4"/>
    </xf>
    <xf numFmtId="167" fontId="99" fillId="0" borderId="0" xfId="2693" applyNumberFormat="1" applyFont="1" applyFill="1" applyBorder="1" applyAlignment="1">
      <alignment horizontal="right" indent="4"/>
    </xf>
    <xf numFmtId="0" fontId="99" fillId="0" borderId="0" xfId="2693" applyNumberFormat="1" applyFont="1" applyFill="1" applyBorder="1" applyAlignment="1">
      <alignment horizontal="right" indent="1"/>
    </xf>
    <xf numFmtId="0" fontId="99" fillId="0" borderId="0" xfId="2693" applyFont="1"/>
    <xf numFmtId="0" fontId="148" fillId="0" borderId="0" xfId="2700" applyFont="1" applyFill="1" applyAlignment="1">
      <alignment horizontal="right"/>
    </xf>
    <xf numFmtId="167" fontId="95" fillId="0" borderId="0" xfId="2693" applyNumberFormat="1" applyFont="1" applyFill="1" applyBorder="1" applyAlignment="1">
      <alignment horizontal="center"/>
    </xf>
    <xf numFmtId="167" fontId="99" fillId="0" borderId="0" xfId="2693" applyNumberFormat="1" applyFont="1" applyFill="1" applyBorder="1" applyAlignment="1">
      <alignment horizontal="center"/>
    </xf>
    <xf numFmtId="0" fontId="101" fillId="0" borderId="0" xfId="2671" applyFont="1" applyFill="1" applyAlignment="1">
      <alignment horizontal="right"/>
    </xf>
    <xf numFmtId="0" fontId="3" fillId="0" borderId="0" xfId="2664" applyNumberFormat="1" applyFont="1" applyFill="1" applyAlignment="1">
      <alignment horizontal="left" wrapText="1"/>
    </xf>
    <xf numFmtId="0" fontId="3" fillId="0" borderId="0" xfId="2671" applyNumberFormat="1" applyFont="1" applyAlignment="1">
      <alignment horizontal="left" wrapText="1"/>
    </xf>
    <xf numFmtId="0" fontId="4" fillId="0" borderId="1" xfId="2669" quotePrefix="1" applyFont="1" applyFill="1" applyBorder="1" applyAlignment="1">
      <alignment horizontal="center" vertical="center"/>
    </xf>
    <xf numFmtId="0" fontId="4" fillId="0" borderId="2" xfId="2669" quotePrefix="1" applyFont="1" applyFill="1" applyBorder="1" applyAlignment="1">
      <alignment horizontal="center" vertical="center"/>
    </xf>
    <xf numFmtId="0" fontId="4" fillId="0" borderId="1" xfId="2669" applyFont="1" applyFill="1" applyBorder="1" applyAlignment="1">
      <alignment horizontal="center" vertical="center"/>
    </xf>
    <xf numFmtId="0" fontId="4" fillId="0" borderId="2" xfId="2669" applyFont="1" applyFill="1" applyBorder="1" applyAlignment="1">
      <alignment horizontal="center" vertical="center"/>
    </xf>
    <xf numFmtId="0" fontId="4" fillId="0" borderId="1" xfId="2669" applyFont="1" applyFill="1" applyBorder="1" applyAlignment="1">
      <alignment horizontal="center" vertical="center" wrapText="1"/>
    </xf>
    <xf numFmtId="0" fontId="4" fillId="0" borderId="2" xfId="2669" applyFont="1" applyFill="1" applyBorder="1" applyAlignment="1">
      <alignment horizontal="center" vertical="center" wrapText="1"/>
    </xf>
    <xf numFmtId="0" fontId="95" fillId="0" borderId="1" xfId="2681" applyFont="1" applyBorder="1" applyAlignment="1">
      <alignment horizontal="center" vertical="center" wrapText="1"/>
    </xf>
    <xf numFmtId="0" fontId="7" fillId="0" borderId="1" xfId="2682" applyFont="1" applyBorder="1" applyAlignment="1">
      <alignment horizontal="center" vertical="center"/>
    </xf>
    <xf numFmtId="0" fontId="95" fillId="0" borderId="2" xfId="2681" applyFont="1" applyBorder="1" applyAlignment="1">
      <alignment horizontal="center" vertical="center" wrapText="1"/>
    </xf>
    <xf numFmtId="0" fontId="7" fillId="0" borderId="2" xfId="2682" applyFont="1" applyBorder="1" applyAlignment="1">
      <alignment horizontal="center" vertical="center" wrapText="1"/>
    </xf>
    <xf numFmtId="0" fontId="5" fillId="0" borderId="0" xfId="2680" applyFont="1" applyBorder="1" applyAlignment="1">
      <alignment horizontal="left"/>
    </xf>
    <xf numFmtId="0" fontId="118" fillId="0" borderId="2" xfId="2686" applyFont="1" applyBorder="1" applyAlignment="1">
      <alignment horizontal="center" vertical="center" wrapText="1"/>
    </xf>
    <xf numFmtId="0" fontId="118" fillId="0" borderId="1" xfId="2686" applyFont="1" applyBorder="1" applyAlignment="1">
      <alignment horizontal="center" vertical="center" wrapText="1"/>
    </xf>
    <xf numFmtId="0" fontId="118" fillId="0" borderId="0" xfId="2686" applyFont="1" applyAlignment="1">
      <alignment horizontal="center" vertical="center" wrapText="1"/>
    </xf>
    <xf numFmtId="0" fontId="4" fillId="0" borderId="7" xfId="2704" applyNumberFormat="1" applyFont="1" applyBorder="1" applyAlignment="1">
      <alignment horizontal="center" vertical="center"/>
    </xf>
    <xf numFmtId="0" fontId="118" fillId="0" borderId="7" xfId="2693" applyFont="1" applyBorder="1" applyAlignment="1">
      <alignment horizontal="center" vertical="center" wrapText="1"/>
    </xf>
    <xf numFmtId="0" fontId="3" fillId="0" borderId="0" xfId="2662" applyFont="1" applyBorder="1" applyAlignment="1"/>
    <xf numFmtId="1" fontId="3" fillId="0" borderId="0" xfId="2683" applyNumberFormat="1" applyFont="1"/>
    <xf numFmtId="0" fontId="3" fillId="0" borderId="0" xfId="2702" applyFont="1"/>
    <xf numFmtId="0" fontId="3" fillId="0" borderId="0" xfId="2689" applyFont="1"/>
  </cellXfs>
  <cellStyles count="2713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 2 2" xfId="2209"/>
    <cellStyle name="Comma 10 3" xfId="2210"/>
    <cellStyle name="Comma 10_Mau" xfId="2211"/>
    <cellStyle name="Comma 11" xfId="2212"/>
    <cellStyle name="Comma 11 2" xfId="3"/>
    <cellStyle name="Comma 11 2 2" xfId="2709"/>
    <cellStyle name="Comma 12" xfId="2213"/>
    <cellStyle name="Comma 13" xfId="2214"/>
    <cellStyle name="Comma 14" xfId="2215"/>
    <cellStyle name="Comma 15" xfId="2216"/>
    <cellStyle name="Comma 16" xfId="4"/>
    <cellStyle name="Comma 17" xfId="2217"/>
    <cellStyle name="Comma 17 2" xfId="2706"/>
    <cellStyle name="Comma 2" xfId="2218"/>
    <cellStyle name="Comma 2 2" xfId="2219"/>
    <cellStyle name="Comma 2 2 2" xfId="2220"/>
    <cellStyle name="Comma 2 2 3" xfId="2221"/>
    <cellStyle name="Comma 2 2 4" xfId="2222"/>
    <cellStyle name="Comma 2 2 5" xfId="2223"/>
    <cellStyle name="Comma 2 2 6" xfId="2707"/>
    <cellStyle name="Comma 2 3" xfId="2224"/>
    <cellStyle name="Comma 2 4" xfId="2225"/>
    <cellStyle name="Comma 2 5" xfId="2226"/>
    <cellStyle name="Comma 2 6" xfId="2227"/>
    <cellStyle name="Comma 2_CS TT TK" xfId="2228"/>
    <cellStyle name="Comma 3" xfId="2229"/>
    <cellStyle name="Comma 3 2" xfId="2230"/>
    <cellStyle name="Comma 3 2 2" xfId="2231"/>
    <cellStyle name="Comma 3 2 3" xfId="2232"/>
    <cellStyle name="Comma 3 2 4" xfId="2233"/>
    <cellStyle name="Comma 3 2 5" xfId="2234"/>
    <cellStyle name="Comma 3 2 5 2" xfId="2235"/>
    <cellStyle name="Comma 3 2 5 3" xfId="2236"/>
    <cellStyle name="Comma 3 2 5 4" xfId="2699"/>
    <cellStyle name="Comma 3 2 6" xfId="2237"/>
    <cellStyle name="Comma 3 2 7" xfId="2238"/>
    <cellStyle name="Comma 3 3" xfId="2239"/>
    <cellStyle name="Comma 3 3 2" xfId="2240"/>
    <cellStyle name="Comma 3 3 3" xfId="2241"/>
    <cellStyle name="Comma 3 4" xfId="2242"/>
    <cellStyle name="Comma 3 5" xfId="2243"/>
    <cellStyle name="Comma 3 6" xfId="2244"/>
    <cellStyle name="Comma 3_CS TT TK" xfId="2245"/>
    <cellStyle name="Comma 4" xfId="2246"/>
    <cellStyle name="Comma 4 2" xfId="2247"/>
    <cellStyle name="Comma 4 3" xfId="2248"/>
    <cellStyle name="Comma 4 4" xfId="2249"/>
    <cellStyle name="Comma 4 5" xfId="2250"/>
    <cellStyle name="Comma 4_Xl0000115" xfId="2251"/>
    <cellStyle name="Comma 5" xfId="2252"/>
    <cellStyle name="Comma 5 2" xfId="2253"/>
    <cellStyle name="Comma 5 2 2" xfId="2254"/>
    <cellStyle name="Comma 5 3" xfId="2255"/>
    <cellStyle name="Comma 5_Xl0000108" xfId="2256"/>
    <cellStyle name="Comma 6" xfId="2257"/>
    <cellStyle name="Comma 6 2" xfId="2258"/>
    <cellStyle name="Comma 6 3" xfId="2259"/>
    <cellStyle name="Comma 6_Xl0000115" xfId="2260"/>
    <cellStyle name="Comma 7" xfId="2261"/>
    <cellStyle name="Comma 7 2" xfId="2262"/>
    <cellStyle name="Comma 7 3" xfId="2263"/>
    <cellStyle name="Comma 8" xfId="2264"/>
    <cellStyle name="Comma 8 2" xfId="2265"/>
    <cellStyle name="Comma 8 3" xfId="2266"/>
    <cellStyle name="Comma 9" xfId="2267"/>
    <cellStyle name="Comma 9 2" xfId="2268"/>
    <cellStyle name="Comma 9 3" xfId="2269"/>
    <cellStyle name="comma zerodec" xfId="2270"/>
    <cellStyle name="Comma_Bieu 012011 2 3" xfId="2688"/>
    <cellStyle name="Comma0" xfId="2271"/>
    <cellStyle name="cong" xfId="2272"/>
    <cellStyle name="Currency 2" xfId="2273"/>
    <cellStyle name="Currency0" xfId="2274"/>
    <cellStyle name="Currency1" xfId="2275"/>
    <cellStyle name="Date" xfId="2276"/>
    <cellStyle name="DAUDE" xfId="2277"/>
    <cellStyle name="Dollar (zero dec)" xfId="2278"/>
    <cellStyle name="Euro" xfId="2279"/>
    <cellStyle name="Explanatory Text 2" xfId="2280"/>
    <cellStyle name="Fixed" xfId="2281"/>
    <cellStyle name="gia" xfId="2282"/>
    <cellStyle name="Good 2" xfId="2283"/>
    <cellStyle name="Grey" xfId="2284"/>
    <cellStyle name="HEADER" xfId="2285"/>
    <cellStyle name="Header1" xfId="2286"/>
    <cellStyle name="Header2" xfId="2287"/>
    <cellStyle name="Heading 1 2" xfId="2288"/>
    <cellStyle name="Heading 1 3" xfId="2289"/>
    <cellStyle name="Heading 1 4" xfId="2290"/>
    <cellStyle name="Heading 1 5" xfId="2291"/>
    <cellStyle name="Heading 1 6" xfId="2292"/>
    <cellStyle name="Heading 1 7" xfId="2293"/>
    <cellStyle name="Heading 1 8" xfId="2294"/>
    <cellStyle name="Heading 1 9" xfId="2295"/>
    <cellStyle name="Heading 2 2" xfId="2296"/>
    <cellStyle name="Heading 2 3" xfId="2297"/>
    <cellStyle name="Heading 2 4" xfId="2298"/>
    <cellStyle name="Heading 2 5" xfId="2299"/>
    <cellStyle name="Heading 2 6" xfId="2300"/>
    <cellStyle name="Heading 2 7" xfId="2301"/>
    <cellStyle name="Heading 2 8" xfId="2302"/>
    <cellStyle name="Heading 2 9" xfId="2303"/>
    <cellStyle name="Heading 3 2" xfId="2304"/>
    <cellStyle name="Heading 4 2" xfId="2305"/>
    <cellStyle name="HEADING1" xfId="2306"/>
    <cellStyle name="HEADING2" xfId="2307"/>
    <cellStyle name="Hyperlink 2" xfId="2308"/>
    <cellStyle name="Input [yellow]" xfId="2309"/>
    <cellStyle name="Input 2" xfId="2310"/>
    <cellStyle name="Ledger 17 x 11 in" xfId="2311"/>
    <cellStyle name="Linked Cell 2" xfId="2312"/>
    <cellStyle name="Model" xfId="2313"/>
    <cellStyle name="moi" xfId="2314"/>
    <cellStyle name="moi 2" xfId="2315"/>
    <cellStyle name="moi 3" xfId="2316"/>
    <cellStyle name="Monétaire [0]_TARIFFS DB" xfId="2317"/>
    <cellStyle name="Monétaire_TARIFFS DB" xfId="2318"/>
    <cellStyle name="n" xfId="2319"/>
    <cellStyle name="Neutral 2" xfId="2320"/>
    <cellStyle name="New Times Roman" xfId="2321"/>
    <cellStyle name="No" xfId="2322"/>
    <cellStyle name="no dec" xfId="2323"/>
    <cellStyle name="No_01 Don vi HC" xfId="2324"/>
    <cellStyle name="Normal" xfId="0" builtinId="0"/>
    <cellStyle name="Normal - Style1" xfId="2325"/>
    <cellStyle name="Normal - Style1 2" xfId="2326"/>
    <cellStyle name="Normal - Style1 3" xfId="2327"/>
    <cellStyle name="Normal - Style1 3 2" xfId="2328"/>
    <cellStyle name="Normal - Style1_01 Don vi HC" xfId="2329"/>
    <cellStyle name="Normal 10" xfId="1"/>
    <cellStyle name="Normal 10 2" xfId="2330"/>
    <cellStyle name="Normal 10 2 2" xfId="2331"/>
    <cellStyle name="Normal 10 2 2 2" xfId="2693"/>
    <cellStyle name="Normal 10 2 2 2 2" xfId="2705"/>
    <cellStyle name="Normal 10 3" xfId="2332"/>
    <cellStyle name="Normal 10 4" xfId="2333"/>
    <cellStyle name="Normal 10 4 2" xfId="2700"/>
    <cellStyle name="Normal 10 5" xfId="2334"/>
    <cellStyle name="Normal 10_Xl0000115" xfId="2335"/>
    <cellStyle name="Normal 100" xfId="2336"/>
    <cellStyle name="Normal 101" xfId="2337"/>
    <cellStyle name="Normal 102" xfId="2338"/>
    <cellStyle name="Normal 103" xfId="2339"/>
    <cellStyle name="Normal 104" xfId="2340"/>
    <cellStyle name="Normal 105" xfId="2341"/>
    <cellStyle name="Normal 106" xfId="2342"/>
    <cellStyle name="Normal 107" xfId="2343"/>
    <cellStyle name="Normal 108" xfId="2344"/>
    <cellStyle name="Normal 109" xfId="2345"/>
    <cellStyle name="Normal 11" xfId="2346"/>
    <cellStyle name="Normal 11 2" xfId="2347"/>
    <cellStyle name="Normal 11 3" xfId="2348"/>
    <cellStyle name="Normal 11 4" xfId="2349"/>
    <cellStyle name="Normal 11 5" xfId="2350"/>
    <cellStyle name="Normal 11_Mau" xfId="2351"/>
    <cellStyle name="Normal 110" xfId="2352"/>
    <cellStyle name="Normal 111" xfId="2353"/>
    <cellStyle name="Normal 112" xfId="2354"/>
    <cellStyle name="Normal 113" xfId="2355"/>
    <cellStyle name="Normal 114" xfId="2356"/>
    <cellStyle name="Normal 115" xfId="2357"/>
    <cellStyle name="Normal 116" xfId="2358"/>
    <cellStyle name="Normal 117" xfId="2359"/>
    <cellStyle name="Normal 118" xfId="2360"/>
    <cellStyle name="Normal 119" xfId="2361"/>
    <cellStyle name="Normal 12" xfId="2362"/>
    <cellStyle name="Normal 12 2" xfId="2363"/>
    <cellStyle name="Normal 12 3" xfId="2665"/>
    <cellStyle name="Normal 120" xfId="2364"/>
    <cellStyle name="Normal 121" xfId="2365"/>
    <cellStyle name="Normal 122" xfId="2366"/>
    <cellStyle name="Normal 123" xfId="2367"/>
    <cellStyle name="Normal 124" xfId="2368"/>
    <cellStyle name="Normal 125" xfId="2369"/>
    <cellStyle name="Normal 126" xfId="2370"/>
    <cellStyle name="Normal 127" xfId="2371"/>
    <cellStyle name="Normal 128" xfId="2372"/>
    <cellStyle name="Normal 129" xfId="2373"/>
    <cellStyle name="Normal 13" xfId="2374"/>
    <cellStyle name="Normal 13 2" xfId="2375"/>
    <cellStyle name="Normal 130" xfId="2376"/>
    <cellStyle name="Normal 131" xfId="2377"/>
    <cellStyle name="Normal 132" xfId="2378"/>
    <cellStyle name="Normal 133" xfId="2379"/>
    <cellStyle name="Normal 134" xfId="2380"/>
    <cellStyle name="Normal 135" xfId="2381"/>
    <cellStyle name="Normal 136" xfId="2382"/>
    <cellStyle name="Normal 137" xfId="2383"/>
    <cellStyle name="Normal 138" xfId="2384"/>
    <cellStyle name="Normal 139" xfId="2385"/>
    <cellStyle name="Normal 14" xfId="2386"/>
    <cellStyle name="Normal 14 2" xfId="2387"/>
    <cellStyle name="Normal 140" xfId="2388"/>
    <cellStyle name="Normal 141" xfId="2389"/>
    <cellStyle name="Normal 142" xfId="2390"/>
    <cellStyle name="Normal 143" xfId="2391"/>
    <cellStyle name="Normal 144" xfId="2392"/>
    <cellStyle name="Normal 145" xfId="2393"/>
    <cellStyle name="Normal 146" xfId="2394"/>
    <cellStyle name="Normal 147" xfId="2395"/>
    <cellStyle name="Normal 148" xfId="2396"/>
    <cellStyle name="Normal 149" xfId="2397"/>
    <cellStyle name="Normal 15" xfId="2398"/>
    <cellStyle name="Normal 15 2" xfId="2"/>
    <cellStyle name="Normal 15 4" xfId="2710"/>
    <cellStyle name="Normal 150" xfId="2399"/>
    <cellStyle name="Normal 151" xfId="2400"/>
    <cellStyle name="Normal 152" xfId="5"/>
    <cellStyle name="Normal 153" xfId="2401"/>
    <cellStyle name="Normal 153 2" xfId="2698"/>
    <cellStyle name="Normal 154" xfId="2402"/>
    <cellStyle name="Normal 154 2" xfId="2403"/>
    <cellStyle name="Normal 155" xfId="2404"/>
    <cellStyle name="Normal 155 2" xfId="2668"/>
    <cellStyle name="Normal 156" xfId="2681"/>
    <cellStyle name="Normal 157" xfId="2701"/>
    <cellStyle name="Normal 157 2" xfId="2686"/>
    <cellStyle name="Normal 158 2" xfId="2711"/>
    <cellStyle name="Normal 16" xfId="2405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4" xfId="2416"/>
    <cellStyle name="Normal 2 16" xfId="2712"/>
    <cellStyle name="Normal 2 16 2" xfId="2708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1"/>
    <cellStyle name="Normal 3 2 3" xfId="2462"/>
    <cellStyle name="Normal 3 2 4" xfId="2463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5" xfId="2519"/>
    <cellStyle name="Normal 6 6" xfId="2520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676"/>
    <cellStyle name="Normal 7 5" xfId="2539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6" xfId="2562"/>
    <cellStyle name="Normal 8 7" xfId="2563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3&amp;04CN" xfId="2667"/>
    <cellStyle name="Normal_05XD 2" xfId="2673"/>
    <cellStyle name="Normal_05XD_Dautu(6-2011)" xfId="2670"/>
    <cellStyle name="Normal_06DTNN" xfId="2697"/>
    <cellStyle name="Normal_07Dulich11 2" xfId="2695"/>
    <cellStyle name="Normal_07gia" xfId="2704"/>
    <cellStyle name="Normal_07VT 2" xfId="2694"/>
    <cellStyle name="Normal_08-12TM" xfId="2683"/>
    <cellStyle name="Normal_08tmt3" xfId="2680"/>
    <cellStyle name="Normal_08tmt3_VT- TM Diep" xfId="2679"/>
    <cellStyle name="Normal_Bctiendo2000" xfId="2663"/>
    <cellStyle name="Normal_Book2" xfId="2703"/>
    <cellStyle name="Normal_Dau tu 2" xfId="2675"/>
    <cellStyle name="Normal_Gui Vu TH-Bao cao nhanh VDT 2006" xfId="2674"/>
    <cellStyle name="Normal_nhanh sap xep lai 2 2" xfId="2687"/>
    <cellStyle name="Normal_nhanh sap xep lai 3" xfId="2684"/>
    <cellStyle name="Normal_Sheet1" xfId="2666"/>
    <cellStyle name="Normal_solieu gdp 2" xfId="2682"/>
    <cellStyle name="Normal_solieu gdp 2 2" xfId="2692"/>
    <cellStyle name="Normal_SPT3-96" xfId="2669"/>
    <cellStyle name="Normal_SPT3-96_Bieu 012011 2" xfId="2677"/>
    <cellStyle name="Normal_SPT3-96_Bieudautu_Dautu(6-2011)" xfId="2678"/>
    <cellStyle name="Normal_SPT3-96_Van tai12.2010 2" xfId="2690"/>
    <cellStyle name="Normal_Tieu thu-Ton kho thang 7.2012 (dieu chinh)" xfId="2672"/>
    <cellStyle name="Normal_Xl0000008" xfId="2696"/>
    <cellStyle name="Normal_Xl0000107" xfId="2671"/>
    <cellStyle name="Normal_Xl0000141" xfId="2664"/>
    <cellStyle name="Normal_Xl0000156" xfId="2689"/>
    <cellStyle name="Normal_Xl0000163" xfId="2702"/>
    <cellStyle name="Normal_Xl0000203" xfId="2685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CV di ngoai to~g"/>
      <sheetName val="I"/>
      <sheetName val="tt chu don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TK33313"/>
      <sheetName val="UK 911"/>
      <sheetName val="CEPS1"/>
      <sheetName val="Km285"/>
      <sheetName val="CDÕTKT2002"/>
      <sheetName val="TH  goi _x0014_-x"/>
      <sheetName val="_x0000__x0000_di trong  tong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/>
      <sheetData sheetId="599" refreshError="1"/>
      <sheetData sheetId="600" refreshError="1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/>
      <sheetData sheetId="675" refreshError="1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/>
      <sheetData sheetId="703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Bia1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KQKDKT#04-1"/>
      <sheetName val="VtuHaTheSauTBABenThuy1 Ш2)"/>
      <sheetName val="GIA 뭼UOC"/>
      <sheetName val="Soqu_x0005__x0000__x0000_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CHITIET VL-NC"/>
      <sheetName val="DON GIA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/>
      <sheetData sheetId="117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XXXXX_XX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 refreshError="1"/>
      <sheetData sheetId="704"/>
      <sheetData sheetId="705" refreshError="1"/>
      <sheetData sheetId="706" refreshError="1"/>
      <sheetData sheetId="707" refreshError="1"/>
      <sheetData sheetId="708"/>
      <sheetData sheetId="709"/>
      <sheetData sheetId="7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ColWidth="10.28515625" defaultRowHeight="15"/>
  <cols>
    <col min="1" max="1" width="5" style="1" customWidth="1"/>
    <col min="2" max="2" width="36.140625" style="1" customWidth="1"/>
    <col min="3" max="3" width="15.140625" style="1" customWidth="1"/>
    <col min="4" max="4" width="11.42578125" style="1" customWidth="1"/>
    <col min="5" max="5" width="17.7109375" style="1" customWidth="1"/>
    <col min="6" max="16384" width="10.28515625" style="1"/>
  </cols>
  <sheetData>
    <row r="1" spans="1:6" ht="20.100000000000001" customHeight="1">
      <c r="A1" s="524" t="s">
        <v>399</v>
      </c>
      <c r="B1" s="17"/>
      <c r="C1" s="17"/>
      <c r="D1" s="17"/>
      <c r="E1" s="17"/>
    </row>
    <row r="2" spans="1:6" ht="20.100000000000001" customHeight="1">
      <c r="A2" s="17"/>
      <c r="B2" s="17"/>
      <c r="C2" s="17"/>
      <c r="D2" s="17"/>
      <c r="E2" s="17"/>
    </row>
    <row r="3" spans="1:6" s="21" customFormat="1" ht="20.100000000000001" customHeight="1">
      <c r="E3" s="381" t="s">
        <v>18</v>
      </c>
    </row>
    <row r="4" spans="1:6" ht="20.100000000000001" customHeight="1">
      <c r="A4" s="20"/>
      <c r="B4" s="20"/>
      <c r="C4" s="19" t="s">
        <v>17</v>
      </c>
      <c r="D4" s="19" t="s">
        <v>16</v>
      </c>
      <c r="E4" s="19" t="s">
        <v>15</v>
      </c>
    </row>
    <row r="5" spans="1:6" ht="20.100000000000001" customHeight="1">
      <c r="A5" s="17"/>
      <c r="B5" s="17"/>
      <c r="C5" s="18" t="s">
        <v>14</v>
      </c>
      <c r="D5" s="18" t="s">
        <v>13</v>
      </c>
      <c r="E5" s="18" t="s">
        <v>12</v>
      </c>
    </row>
    <row r="6" spans="1:6" ht="20.100000000000001" customHeight="1">
      <c r="A6" s="17"/>
      <c r="B6" s="17"/>
      <c r="C6" s="16"/>
      <c r="D6" s="16"/>
      <c r="E6" s="16" t="s">
        <v>11</v>
      </c>
    </row>
    <row r="7" spans="1:6" ht="20.100000000000001" customHeight="1">
      <c r="A7" s="15"/>
      <c r="B7" s="15"/>
      <c r="C7" s="15"/>
      <c r="D7" s="15"/>
      <c r="E7" s="14"/>
    </row>
    <row r="8" spans="1:6" ht="20.100000000000001" customHeight="1">
      <c r="A8" s="10" t="s">
        <v>10</v>
      </c>
      <c r="B8" s="13"/>
      <c r="C8" s="12">
        <v>1131.7</v>
      </c>
      <c r="D8" s="12">
        <v>1084.7</v>
      </c>
      <c r="E8" s="11">
        <v>95.8</v>
      </c>
      <c r="F8" s="22"/>
    </row>
    <row r="9" spans="1:6" ht="20.100000000000001" customHeight="1">
      <c r="A9" s="10"/>
      <c r="B9" s="6" t="s">
        <v>9</v>
      </c>
      <c r="C9" s="4">
        <v>955.5</v>
      </c>
      <c r="D9" s="4">
        <v>913.2</v>
      </c>
      <c r="E9" s="5">
        <v>95.6</v>
      </c>
      <c r="F9" s="22"/>
    </row>
    <row r="10" spans="1:6" ht="20.100000000000001" customHeight="1">
      <c r="A10" s="10"/>
      <c r="B10" s="6" t="s">
        <v>8</v>
      </c>
      <c r="C10" s="4">
        <v>176.2</v>
      </c>
      <c r="D10" s="4">
        <v>171.5</v>
      </c>
      <c r="E10" s="5">
        <v>97.3</v>
      </c>
      <c r="F10" s="22"/>
    </row>
    <row r="11" spans="1:6" ht="20.100000000000001" customHeight="1">
      <c r="A11" s="10" t="s">
        <v>7</v>
      </c>
      <c r="B11" s="13"/>
      <c r="C11" s="12">
        <v>1833.6</v>
      </c>
      <c r="D11" s="12">
        <v>1758.7</v>
      </c>
      <c r="E11" s="11">
        <v>95.9</v>
      </c>
      <c r="F11" s="22"/>
    </row>
    <row r="12" spans="1:6" ht="20.100000000000001" customHeight="1">
      <c r="A12" s="10"/>
      <c r="B12" s="9" t="s">
        <v>6</v>
      </c>
      <c r="C12" s="4">
        <v>1568</v>
      </c>
      <c r="D12" s="4">
        <v>1515.2</v>
      </c>
      <c r="E12" s="5">
        <v>96.6</v>
      </c>
      <c r="F12" s="22"/>
    </row>
    <row r="13" spans="1:6" ht="20.100000000000001" customHeight="1">
      <c r="A13" s="10" t="s">
        <v>5</v>
      </c>
      <c r="B13" s="9"/>
      <c r="C13" s="4"/>
      <c r="D13" s="4"/>
      <c r="E13" s="5"/>
      <c r="F13" s="22"/>
    </row>
    <row r="14" spans="1:6" ht="20.100000000000001" customHeight="1">
      <c r="A14" s="8"/>
      <c r="B14" s="6" t="s">
        <v>4</v>
      </c>
      <c r="C14" s="4">
        <v>787.7</v>
      </c>
      <c r="D14" s="4">
        <v>764.9</v>
      </c>
      <c r="E14" s="5">
        <v>97.1</v>
      </c>
      <c r="F14" s="22"/>
    </row>
    <row r="15" spans="1:6" ht="20.100000000000001" customHeight="1">
      <c r="A15" s="8"/>
      <c r="B15" s="6" t="s">
        <v>3</v>
      </c>
      <c r="C15" s="4">
        <v>91.6</v>
      </c>
      <c r="D15" s="4">
        <v>85.9</v>
      </c>
      <c r="E15" s="5">
        <v>93.8</v>
      </c>
      <c r="F15" s="22"/>
    </row>
    <row r="16" spans="1:6" ht="20.100000000000001" customHeight="1">
      <c r="A16" s="7"/>
      <c r="B16" s="6" t="s">
        <v>2</v>
      </c>
      <c r="C16" s="4">
        <v>147.6</v>
      </c>
      <c r="D16" s="4">
        <v>144.19999999999999</v>
      </c>
      <c r="E16" s="5">
        <v>97.7</v>
      </c>
      <c r="F16" s="22"/>
    </row>
    <row r="17" spans="1:6" ht="20.100000000000001" customHeight="1">
      <c r="A17" s="2"/>
      <c r="B17" s="6" t="s">
        <v>1</v>
      </c>
      <c r="C17" s="4">
        <v>31.6</v>
      </c>
      <c r="D17" s="4">
        <v>28.6</v>
      </c>
      <c r="E17" s="5">
        <v>90.5</v>
      </c>
      <c r="F17" s="22"/>
    </row>
    <row r="18" spans="1:6" ht="20.100000000000001" customHeight="1">
      <c r="A18" s="2"/>
      <c r="B18" s="6" t="s">
        <v>0</v>
      </c>
      <c r="C18" s="4">
        <v>833</v>
      </c>
      <c r="D18" s="4">
        <v>849</v>
      </c>
      <c r="E18" s="5">
        <v>101.9</v>
      </c>
      <c r="F18" s="22"/>
    </row>
    <row r="19" spans="1:6" ht="20.100000000000001" customHeight="1">
      <c r="A19" s="2"/>
      <c r="B19" s="2"/>
      <c r="C19" s="3"/>
      <c r="D19" s="4"/>
      <c r="E19" s="2"/>
    </row>
    <row r="20" spans="1:6" ht="20.100000000000001" customHeight="1">
      <c r="A20" s="2"/>
      <c r="B20" s="2"/>
      <c r="C20" s="3"/>
      <c r="D20" s="3"/>
      <c r="E20" s="2"/>
    </row>
    <row r="21" spans="1:6" ht="20.100000000000001" customHeight="1">
      <c r="A21" s="2"/>
      <c r="B21" s="2"/>
      <c r="C21" s="3"/>
      <c r="D21" s="3"/>
      <c r="E21" s="2"/>
    </row>
    <row r="22" spans="1:6" ht="20.100000000000001" customHeight="1">
      <c r="A22" s="2"/>
      <c r="B22" s="2"/>
      <c r="C22" s="3"/>
      <c r="D22" s="3"/>
      <c r="E22" s="2"/>
    </row>
    <row r="23" spans="1:6" ht="20.100000000000001" customHeight="1">
      <c r="A23" s="2"/>
      <c r="B23" s="2"/>
      <c r="C23" s="3"/>
      <c r="D23" s="3"/>
      <c r="E23" s="2"/>
    </row>
    <row r="24" spans="1:6" ht="20.100000000000001" customHeight="1">
      <c r="A24" s="2"/>
      <c r="B24" s="2"/>
      <c r="C24" s="3"/>
      <c r="D24" s="3"/>
      <c r="E24" s="2"/>
    </row>
    <row r="25" spans="1:6" ht="20.100000000000001" customHeight="1">
      <c r="A25" s="2"/>
      <c r="B25" s="2"/>
      <c r="C25" s="2"/>
      <c r="D25" s="2"/>
      <c r="E25" s="2"/>
    </row>
    <row r="26" spans="1:6" ht="20.100000000000001" customHeight="1">
      <c r="A26" s="2"/>
      <c r="B26" s="2"/>
      <c r="C26" s="2"/>
      <c r="D26" s="2"/>
      <c r="E26" s="2"/>
    </row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</sheetData>
  <pageMargins left="0.78740157480314965" right="0.47244094488188981" top="0.74803149606299213" bottom="0.51181102362204722" header="0.43307086614173229" footer="0.23622047244094491"/>
  <pageSetup paperSize="9" firstPageNumber="25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/>
  </sheetViews>
  <sheetFormatPr defaultColWidth="7.5703125" defaultRowHeight="12.75"/>
  <cols>
    <col min="1" max="1" width="1.42578125" style="192" customWidth="1"/>
    <col min="2" max="2" width="45.42578125" style="192" customWidth="1"/>
    <col min="3" max="4" width="10.28515625" style="192" customWidth="1"/>
    <col min="5" max="5" width="21.28515625" style="192" customWidth="1"/>
    <col min="6" max="6" width="9" style="192" customWidth="1"/>
    <col min="7" max="9" width="4.85546875" style="192" customWidth="1"/>
    <col min="10" max="16384" width="7.5703125" style="192"/>
  </cols>
  <sheetData>
    <row r="1" spans="1:6" s="202" customFormat="1" ht="20.100000000000001" customHeight="1">
      <c r="A1" s="200" t="s">
        <v>498</v>
      </c>
      <c r="B1" s="199"/>
      <c r="C1" s="209"/>
      <c r="D1" s="199"/>
    </row>
    <row r="2" spans="1:6" ht="20.100000000000001" customHeight="1">
      <c r="A2" s="198"/>
      <c r="B2" s="193"/>
      <c r="C2" s="203"/>
      <c r="D2" s="193"/>
    </row>
    <row r="3" spans="1:6" s="201" customFormat="1" ht="15.95" customHeight="1">
      <c r="A3" s="197"/>
      <c r="B3" s="197"/>
      <c r="C3" s="197"/>
      <c r="D3" s="196"/>
      <c r="E3" s="502" t="s">
        <v>319</v>
      </c>
    </row>
    <row r="4" spans="1:6" s="453" customFormat="1" ht="15.95" customHeight="1">
      <c r="A4" s="496"/>
      <c r="B4" s="496"/>
      <c r="C4" s="494" t="s">
        <v>62</v>
      </c>
      <c r="D4" s="494" t="s">
        <v>62</v>
      </c>
      <c r="E4" s="494" t="s">
        <v>490</v>
      </c>
    </row>
    <row r="5" spans="1:6" s="453" customFormat="1" ht="15.95" customHeight="1">
      <c r="A5" s="492"/>
      <c r="B5" s="492"/>
      <c r="C5" s="491" t="s">
        <v>114</v>
      </c>
      <c r="D5" s="58" t="s">
        <v>321</v>
      </c>
      <c r="E5" s="491" t="s">
        <v>489</v>
      </c>
    </row>
    <row r="6" spans="1:6" s="453" customFormat="1" ht="20.100000000000001" customHeight="1">
      <c r="A6" s="207"/>
      <c r="B6" s="207"/>
      <c r="C6" s="55"/>
      <c r="D6" s="55"/>
      <c r="E6" s="55"/>
    </row>
    <row r="7" spans="1:6" s="487" customFormat="1" ht="20.100000000000001" customHeight="1">
      <c r="A7" s="474" t="s">
        <v>168</v>
      </c>
      <c r="B7" s="474"/>
      <c r="C7" s="206">
        <f>+C8+C9+C14</f>
        <v>9260</v>
      </c>
      <c r="D7" s="206">
        <f>+D8+D9+D14</f>
        <v>8937</v>
      </c>
      <c r="E7" s="499">
        <f t="shared" ref="E7:E26" si="0">D7/C7*100</f>
        <v>96.511879049676025</v>
      </c>
    </row>
    <row r="8" spans="1:6" s="487" customFormat="1" ht="20.100000000000001" customHeight="1">
      <c r="A8" s="501" t="s">
        <v>469</v>
      </c>
      <c r="B8" s="501"/>
      <c r="C8" s="500">
        <v>215</v>
      </c>
      <c r="D8" s="500">
        <v>171</v>
      </c>
      <c r="E8" s="499">
        <f t="shared" si="0"/>
        <v>79.534883720930225</v>
      </c>
      <c r="F8" s="504"/>
    </row>
    <row r="9" spans="1:6" s="487" customFormat="1" ht="20.100000000000001" customHeight="1">
      <c r="A9" s="501" t="s">
        <v>468</v>
      </c>
      <c r="B9" s="501"/>
      <c r="C9" s="500">
        <f>+SUM(C10:C13)</f>
        <v>2061</v>
      </c>
      <c r="D9" s="500">
        <f>+SUM(D10:D13)</f>
        <v>1948</v>
      </c>
      <c r="E9" s="499">
        <f t="shared" si="0"/>
        <v>94.517224648229018</v>
      </c>
      <c r="F9" s="500"/>
    </row>
    <row r="10" spans="1:6" s="453" customFormat="1" ht="20.100000000000001" customHeight="1">
      <c r="A10" s="193"/>
      <c r="B10" s="477" t="s">
        <v>54</v>
      </c>
      <c r="C10" s="205">
        <v>55</v>
      </c>
      <c r="D10" s="205">
        <v>50</v>
      </c>
      <c r="E10" s="498">
        <f t="shared" si="0"/>
        <v>90.909090909090907</v>
      </c>
    </row>
    <row r="11" spans="1:6" s="453" customFormat="1" ht="19.5" customHeight="1">
      <c r="A11" s="193"/>
      <c r="B11" s="477" t="s">
        <v>48</v>
      </c>
      <c r="C11" s="205">
        <v>1000</v>
      </c>
      <c r="D11" s="205">
        <v>1012</v>
      </c>
      <c r="E11" s="498">
        <f t="shared" si="0"/>
        <v>101.2</v>
      </c>
    </row>
    <row r="12" spans="1:6" s="453" customFormat="1" ht="19.5" customHeight="1">
      <c r="A12" s="193"/>
      <c r="B12" s="477" t="s">
        <v>317</v>
      </c>
      <c r="C12" s="205">
        <v>80</v>
      </c>
      <c r="D12" s="205">
        <v>107</v>
      </c>
      <c r="E12" s="498">
        <f t="shared" si="0"/>
        <v>133.75</v>
      </c>
    </row>
    <row r="13" spans="1:6" s="453" customFormat="1" ht="20.100000000000001" customHeight="1">
      <c r="A13" s="193"/>
      <c r="B13" s="477" t="s">
        <v>307</v>
      </c>
      <c r="C13" s="205">
        <v>926</v>
      </c>
      <c r="D13" s="205">
        <v>779</v>
      </c>
      <c r="E13" s="498">
        <f t="shared" si="0"/>
        <v>84.125269978401732</v>
      </c>
    </row>
    <row r="14" spans="1:6" s="487" customFormat="1" ht="20.100000000000001" customHeight="1">
      <c r="A14" s="501" t="s">
        <v>467</v>
      </c>
      <c r="B14" s="501"/>
      <c r="C14" s="500">
        <f>SUM(C15:C26)</f>
        <v>6984</v>
      </c>
      <c r="D14" s="500">
        <f>SUM(D15:D26)</f>
        <v>6818</v>
      </c>
      <c r="E14" s="499">
        <f t="shared" si="0"/>
        <v>97.623138602520044</v>
      </c>
    </row>
    <row r="15" spans="1:6" s="453" customFormat="1" ht="20.100000000000001" customHeight="1">
      <c r="A15" s="193"/>
      <c r="B15" s="477" t="s">
        <v>306</v>
      </c>
      <c r="C15" s="205">
        <v>3769</v>
      </c>
      <c r="D15" s="205">
        <v>3256</v>
      </c>
      <c r="E15" s="498">
        <f t="shared" si="0"/>
        <v>86.38896258954631</v>
      </c>
    </row>
    <row r="16" spans="1:6" s="453" customFormat="1" ht="20.100000000000001" customHeight="1">
      <c r="A16" s="193"/>
      <c r="B16" s="477" t="s">
        <v>311</v>
      </c>
      <c r="C16" s="205">
        <v>378</v>
      </c>
      <c r="D16" s="205">
        <v>367</v>
      </c>
      <c r="E16" s="498">
        <f t="shared" si="0"/>
        <v>97.089947089947088</v>
      </c>
    </row>
    <row r="17" spans="1:7" s="453" customFormat="1" ht="20.100000000000001" customHeight="1">
      <c r="A17" s="193"/>
      <c r="B17" s="477" t="s">
        <v>310</v>
      </c>
      <c r="C17" s="205">
        <v>525</v>
      </c>
      <c r="D17" s="205">
        <v>513</v>
      </c>
      <c r="E17" s="498">
        <f t="shared" si="0"/>
        <v>97.714285714285708</v>
      </c>
    </row>
    <row r="18" spans="1:7" s="453" customFormat="1" ht="20.100000000000001" customHeight="1">
      <c r="A18" s="193"/>
      <c r="B18" s="477" t="s">
        <v>313</v>
      </c>
      <c r="C18" s="205">
        <v>280</v>
      </c>
      <c r="D18" s="205">
        <v>318</v>
      </c>
      <c r="E18" s="498">
        <f t="shared" si="0"/>
        <v>113.57142857142857</v>
      </c>
    </row>
    <row r="19" spans="1:7" s="453" customFormat="1" ht="21.75" customHeight="1">
      <c r="A19" s="193"/>
      <c r="B19" s="477" t="s">
        <v>316</v>
      </c>
      <c r="C19" s="205">
        <v>115</v>
      </c>
      <c r="D19" s="205">
        <v>120</v>
      </c>
      <c r="E19" s="498">
        <f t="shared" si="0"/>
        <v>104.34782608695652</v>
      </c>
    </row>
    <row r="20" spans="1:7" s="453" customFormat="1" ht="20.100000000000001" customHeight="1">
      <c r="A20" s="193"/>
      <c r="B20" s="477" t="s">
        <v>308</v>
      </c>
      <c r="C20" s="205">
        <v>323</v>
      </c>
      <c r="D20" s="205">
        <v>538</v>
      </c>
      <c r="E20" s="498">
        <f t="shared" si="0"/>
        <v>166.56346749226006</v>
      </c>
    </row>
    <row r="21" spans="1:7" s="453" customFormat="1" ht="30" customHeight="1">
      <c r="A21" s="193"/>
      <c r="B21" s="477" t="s">
        <v>486</v>
      </c>
      <c r="C21" s="205">
        <v>514</v>
      </c>
      <c r="D21" s="205">
        <v>570</v>
      </c>
      <c r="E21" s="498">
        <f t="shared" si="0"/>
        <v>110.89494163424125</v>
      </c>
    </row>
    <row r="22" spans="1:7" s="453" customFormat="1" ht="20.100000000000001" customHeight="1">
      <c r="A22" s="193"/>
      <c r="B22" s="477" t="s">
        <v>312</v>
      </c>
      <c r="C22" s="205">
        <v>263</v>
      </c>
      <c r="D22" s="205">
        <v>338</v>
      </c>
      <c r="E22" s="498">
        <f t="shared" si="0"/>
        <v>128.5171102661597</v>
      </c>
    </row>
    <row r="23" spans="1:7" s="453" customFormat="1" ht="21" customHeight="1">
      <c r="A23" s="193"/>
      <c r="B23" s="477" t="s">
        <v>318</v>
      </c>
      <c r="C23" s="205">
        <v>51</v>
      </c>
      <c r="D23" s="205">
        <v>70</v>
      </c>
      <c r="E23" s="498">
        <f t="shared" si="0"/>
        <v>137.25490196078431</v>
      </c>
    </row>
    <row r="24" spans="1:7" s="453" customFormat="1" ht="20.100000000000001" customHeight="1">
      <c r="A24" s="193"/>
      <c r="B24" s="477" t="s">
        <v>315</v>
      </c>
      <c r="C24" s="205">
        <v>146</v>
      </c>
      <c r="D24" s="205">
        <v>94</v>
      </c>
      <c r="E24" s="498">
        <f t="shared" si="0"/>
        <v>64.38356164383562</v>
      </c>
    </row>
    <row r="25" spans="1:7" s="456" customFormat="1" ht="29.25" customHeight="1">
      <c r="A25" s="193"/>
      <c r="B25" s="477" t="s">
        <v>485</v>
      </c>
      <c r="C25" s="205">
        <v>455</v>
      </c>
      <c r="D25" s="205">
        <v>497</v>
      </c>
      <c r="E25" s="498">
        <f t="shared" si="0"/>
        <v>109.23076923076923</v>
      </c>
    </row>
    <row r="26" spans="1:7" s="456" customFormat="1" ht="20.100000000000001" customHeight="1">
      <c r="A26" s="193"/>
      <c r="B26" s="477" t="s">
        <v>314</v>
      </c>
      <c r="C26" s="205">
        <v>165</v>
      </c>
      <c r="D26" s="205">
        <v>137</v>
      </c>
      <c r="E26" s="498">
        <f t="shared" si="0"/>
        <v>83.030303030303031</v>
      </c>
    </row>
    <row r="27" spans="1:7" s="456" customFormat="1" ht="20.100000000000001" customHeight="1">
      <c r="A27" s="193"/>
      <c r="B27" s="477"/>
      <c r="C27" s="203"/>
      <c r="D27" s="203"/>
      <c r="E27" s="203"/>
      <c r="F27" s="203"/>
      <c r="G27" s="203"/>
    </row>
    <row r="28" spans="1:7" ht="20.100000000000001" customHeight="1">
      <c r="A28" s="193"/>
      <c r="B28" s="193"/>
      <c r="C28" s="193"/>
      <c r="D28" s="193"/>
      <c r="E28" s="456"/>
      <c r="F28" s="456"/>
    </row>
    <row r="29" spans="1:7" ht="20.100000000000001" customHeight="1">
      <c r="A29" s="193"/>
      <c r="B29" s="193"/>
      <c r="C29" s="193"/>
      <c r="D29" s="193"/>
      <c r="E29" s="456"/>
      <c r="F29" s="456"/>
    </row>
    <row r="30" spans="1:7" ht="20.100000000000001" customHeight="1">
      <c r="A30" s="193"/>
      <c r="B30" s="193"/>
      <c r="C30" s="193"/>
      <c r="D30" s="193"/>
      <c r="E30" s="456"/>
      <c r="F30" s="456"/>
    </row>
    <row r="31" spans="1:7" ht="20.100000000000001" customHeight="1">
      <c r="A31" s="193"/>
      <c r="B31" s="193"/>
      <c r="C31" s="193"/>
      <c r="D31" s="193"/>
      <c r="E31" s="456"/>
      <c r="F31" s="456"/>
    </row>
    <row r="32" spans="1:7" ht="20.100000000000001" customHeight="1">
      <c r="A32" s="193"/>
      <c r="B32" s="193"/>
      <c r="C32" s="193"/>
      <c r="D32" s="193"/>
      <c r="E32" s="456"/>
      <c r="F32" s="456"/>
    </row>
    <row r="33" spans="1:6" ht="20.100000000000001" customHeight="1">
      <c r="A33" s="193"/>
      <c r="B33" s="193"/>
      <c r="C33" s="193"/>
      <c r="D33" s="193"/>
      <c r="E33" s="456"/>
      <c r="F33" s="456"/>
    </row>
    <row r="34" spans="1:6" ht="20.100000000000001" customHeight="1">
      <c r="A34" s="193"/>
      <c r="B34" s="193"/>
      <c r="C34" s="193"/>
      <c r="D34" s="193"/>
      <c r="E34" s="456"/>
      <c r="F34" s="456"/>
    </row>
    <row r="35" spans="1:6" ht="20.100000000000001" customHeight="1">
      <c r="A35" s="193"/>
      <c r="B35" s="193"/>
      <c r="C35" s="193"/>
      <c r="D35" s="193"/>
      <c r="E35" s="456"/>
      <c r="F35" s="456"/>
    </row>
    <row r="36" spans="1:6" ht="20.100000000000001" customHeight="1">
      <c r="A36" s="193"/>
      <c r="B36" s="193"/>
      <c r="C36" s="193"/>
      <c r="D36" s="193"/>
      <c r="E36" s="456"/>
      <c r="F36" s="456"/>
    </row>
    <row r="37" spans="1:6" ht="20.100000000000001" customHeight="1">
      <c r="A37" s="193"/>
      <c r="B37" s="193"/>
      <c r="C37" s="193"/>
      <c r="D37" s="193"/>
      <c r="E37" s="456"/>
      <c r="F37" s="456"/>
    </row>
    <row r="38" spans="1:6" ht="20.100000000000001" customHeight="1">
      <c r="A38" s="193"/>
      <c r="B38" s="193"/>
      <c r="C38" s="193"/>
      <c r="D38" s="193"/>
      <c r="E38" s="456"/>
      <c r="F38" s="456"/>
    </row>
    <row r="39" spans="1:6" ht="20.100000000000001" customHeight="1">
      <c r="A39" s="193"/>
      <c r="B39" s="193"/>
      <c r="C39" s="193"/>
      <c r="D39" s="193"/>
      <c r="E39" s="456"/>
      <c r="F39" s="456"/>
    </row>
    <row r="40" spans="1:6" ht="20.100000000000001" customHeight="1">
      <c r="A40" s="193"/>
      <c r="B40" s="193"/>
      <c r="C40" s="193"/>
      <c r="D40" s="193"/>
      <c r="E40" s="456"/>
      <c r="F40" s="456"/>
    </row>
    <row r="41" spans="1:6" ht="20.100000000000001" customHeight="1">
      <c r="A41" s="193"/>
      <c r="B41" s="193"/>
      <c r="C41" s="193"/>
      <c r="D41" s="193"/>
      <c r="E41" s="456"/>
      <c r="F41" s="456"/>
    </row>
    <row r="42" spans="1:6" ht="20.100000000000001" customHeight="1">
      <c r="A42" s="193"/>
      <c r="B42" s="193"/>
      <c r="C42" s="193"/>
      <c r="D42" s="193"/>
      <c r="E42" s="456"/>
      <c r="F42" s="456"/>
    </row>
    <row r="43" spans="1:6" ht="20.100000000000001" customHeight="1">
      <c r="A43" s="193"/>
      <c r="B43" s="193"/>
      <c r="C43" s="193"/>
      <c r="D43" s="193"/>
      <c r="E43" s="456"/>
      <c r="F43" s="456"/>
    </row>
    <row r="44" spans="1:6" ht="20.100000000000001" customHeight="1">
      <c r="A44" s="193"/>
      <c r="B44" s="193"/>
      <c r="C44" s="193"/>
      <c r="D44" s="193"/>
      <c r="E44" s="456"/>
      <c r="F44" s="456"/>
    </row>
    <row r="45" spans="1:6" ht="20.100000000000001" customHeight="1">
      <c r="A45" s="193"/>
      <c r="B45" s="193"/>
      <c r="C45" s="193"/>
      <c r="D45" s="193"/>
      <c r="E45" s="456"/>
      <c r="F45" s="456"/>
    </row>
    <row r="46" spans="1:6" ht="20.100000000000001" customHeight="1">
      <c r="A46" s="193"/>
      <c r="B46" s="193"/>
      <c r="C46" s="193"/>
      <c r="D46" s="193"/>
      <c r="E46" s="456"/>
      <c r="F46" s="456"/>
    </row>
    <row r="47" spans="1:6" ht="20.100000000000001" customHeight="1">
      <c r="A47" s="193"/>
      <c r="B47" s="193"/>
      <c r="C47" s="193"/>
      <c r="D47" s="193"/>
      <c r="E47" s="456"/>
      <c r="F47" s="456"/>
    </row>
    <row r="48" spans="1:6" ht="20.100000000000001" customHeight="1">
      <c r="A48" s="193"/>
      <c r="B48" s="193"/>
      <c r="C48" s="193"/>
      <c r="D48" s="193"/>
      <c r="E48" s="456"/>
      <c r="F48" s="456"/>
    </row>
    <row r="49" spans="1:6" ht="20.100000000000001" customHeight="1">
      <c r="A49" s="193"/>
      <c r="B49" s="193"/>
      <c r="C49" s="193"/>
      <c r="D49" s="193"/>
      <c r="E49" s="456"/>
      <c r="F49" s="456"/>
    </row>
    <row r="50" spans="1:6" ht="20.100000000000001" customHeight="1">
      <c r="A50" s="203"/>
      <c r="B50" s="203"/>
      <c r="C50" s="203"/>
      <c r="D50" s="203"/>
      <c r="E50" s="456"/>
      <c r="F50" s="456"/>
    </row>
    <row r="51" spans="1:6" ht="20.100000000000001" customHeight="1">
      <c r="A51" s="203"/>
      <c r="B51" s="203"/>
      <c r="C51" s="203"/>
      <c r="D51" s="203"/>
      <c r="E51" s="456"/>
      <c r="F51" s="456"/>
    </row>
    <row r="52" spans="1:6" ht="20.100000000000001" customHeight="1">
      <c r="A52" s="203"/>
      <c r="B52" s="203"/>
      <c r="C52" s="203"/>
      <c r="D52" s="203"/>
      <c r="E52" s="456"/>
      <c r="F52" s="456"/>
    </row>
    <row r="53" spans="1:6" ht="20.100000000000001" customHeight="1">
      <c r="A53" s="203"/>
      <c r="B53" s="203"/>
      <c r="C53" s="203"/>
      <c r="D53" s="203"/>
      <c r="E53" s="456"/>
      <c r="F53" s="456"/>
    </row>
    <row r="54" spans="1:6" ht="20.100000000000001" customHeight="1">
      <c r="A54" s="203"/>
      <c r="B54" s="203"/>
      <c r="C54" s="203"/>
      <c r="D54" s="203"/>
      <c r="E54" s="456"/>
      <c r="F54" s="456"/>
    </row>
    <row r="55" spans="1:6" ht="20.100000000000001" customHeight="1">
      <c r="A55" s="203"/>
      <c r="B55" s="203"/>
      <c r="C55" s="203"/>
      <c r="D55" s="203"/>
      <c r="E55" s="456"/>
      <c r="F55" s="456"/>
    </row>
    <row r="56" spans="1:6" ht="20.100000000000001" customHeight="1">
      <c r="A56" s="203"/>
      <c r="B56" s="203"/>
      <c r="C56" s="203"/>
      <c r="D56" s="203"/>
      <c r="E56" s="456"/>
      <c r="F56" s="456"/>
    </row>
    <row r="57" spans="1:6" ht="20.100000000000001" customHeight="1">
      <c r="A57" s="203"/>
      <c r="B57" s="203"/>
      <c r="C57" s="203"/>
      <c r="D57" s="203"/>
      <c r="E57" s="456"/>
      <c r="F57" s="456"/>
    </row>
    <row r="58" spans="1:6" ht="20.100000000000001" customHeight="1">
      <c r="A58" s="203"/>
      <c r="B58" s="203"/>
      <c r="C58" s="203"/>
      <c r="D58" s="203"/>
      <c r="E58" s="456"/>
      <c r="F58" s="456"/>
    </row>
    <row r="59" spans="1:6" ht="20.100000000000001" customHeight="1">
      <c r="A59" s="456"/>
      <c r="B59" s="456"/>
      <c r="C59" s="456"/>
      <c r="D59" s="456"/>
      <c r="E59" s="456"/>
      <c r="F59" s="456"/>
    </row>
    <row r="60" spans="1:6" ht="20.100000000000001" customHeight="1">
      <c r="A60" s="456"/>
      <c r="B60" s="456"/>
      <c r="C60" s="456"/>
      <c r="D60" s="456"/>
      <c r="E60" s="456"/>
      <c r="F60" s="456"/>
    </row>
    <row r="61" spans="1:6" ht="20.100000000000001" customHeight="1">
      <c r="A61" s="456"/>
      <c r="B61" s="456"/>
      <c r="C61" s="456"/>
      <c r="D61" s="456"/>
      <c r="E61" s="456"/>
      <c r="F61" s="456"/>
    </row>
    <row r="62" spans="1:6" ht="20.100000000000001" customHeight="1">
      <c r="A62" s="456"/>
      <c r="B62" s="456"/>
      <c r="C62" s="456"/>
      <c r="D62" s="456"/>
      <c r="E62" s="456"/>
      <c r="F62" s="456"/>
    </row>
    <row r="63" spans="1:6" ht="20.100000000000001" customHeight="1">
      <c r="A63" s="456"/>
      <c r="B63" s="456"/>
      <c r="C63" s="456"/>
      <c r="D63" s="456"/>
      <c r="E63" s="456"/>
      <c r="F63" s="456"/>
    </row>
    <row r="64" spans="1:6" ht="20.100000000000001" customHeight="1">
      <c r="A64" s="456"/>
      <c r="B64" s="456"/>
      <c r="C64" s="456"/>
      <c r="D64" s="456"/>
      <c r="E64" s="456"/>
      <c r="F64" s="456"/>
    </row>
    <row r="65" spans="1:6" ht="20.100000000000001" customHeight="1">
      <c r="A65" s="456"/>
      <c r="B65" s="456"/>
      <c r="C65" s="456"/>
      <c r="D65" s="456"/>
      <c r="E65" s="456"/>
      <c r="F65" s="456"/>
    </row>
    <row r="66" spans="1:6" ht="20.100000000000001" customHeight="1">
      <c r="A66" s="456"/>
      <c r="B66" s="456"/>
      <c r="C66" s="456"/>
      <c r="D66" s="456"/>
      <c r="E66" s="456"/>
      <c r="F66" s="456"/>
    </row>
    <row r="67" spans="1:6" ht="20.100000000000001" customHeight="1">
      <c r="A67" s="456"/>
      <c r="B67" s="456"/>
      <c r="C67" s="456"/>
      <c r="D67" s="456"/>
      <c r="E67" s="456"/>
      <c r="F67" s="456"/>
    </row>
    <row r="68" spans="1:6" ht="20.100000000000001" customHeight="1">
      <c r="A68" s="456"/>
      <c r="B68" s="456"/>
      <c r="C68" s="456"/>
      <c r="D68" s="456"/>
      <c r="E68" s="456"/>
      <c r="F68" s="456"/>
    </row>
    <row r="69" spans="1:6" ht="20.100000000000001" customHeight="1">
      <c r="A69" s="456"/>
      <c r="B69" s="456"/>
      <c r="C69" s="456"/>
      <c r="D69" s="456"/>
      <c r="E69" s="456"/>
      <c r="F69" s="456"/>
    </row>
    <row r="70" spans="1:6" ht="20.100000000000001" customHeight="1">
      <c r="A70" s="456"/>
      <c r="B70" s="456"/>
      <c r="C70" s="456"/>
      <c r="D70" s="456"/>
      <c r="E70" s="456"/>
      <c r="F70" s="456"/>
    </row>
    <row r="71" spans="1:6" ht="20.100000000000001" customHeight="1">
      <c r="A71" s="456"/>
      <c r="B71" s="456"/>
      <c r="C71" s="456"/>
      <c r="D71" s="456"/>
      <c r="E71" s="456"/>
      <c r="F71" s="456"/>
    </row>
    <row r="72" spans="1:6" ht="20.100000000000001" customHeight="1">
      <c r="A72" s="456"/>
      <c r="B72" s="456"/>
      <c r="C72" s="456"/>
      <c r="D72" s="456"/>
      <c r="E72" s="456"/>
      <c r="F72" s="456"/>
    </row>
    <row r="73" spans="1:6" ht="20.100000000000001" customHeight="1">
      <c r="A73" s="456"/>
      <c r="B73" s="456"/>
      <c r="C73" s="456"/>
      <c r="D73" s="456"/>
      <c r="E73" s="456"/>
      <c r="F73" s="456"/>
    </row>
    <row r="74" spans="1:6" ht="20.100000000000001" customHeight="1">
      <c r="A74" s="456"/>
      <c r="B74" s="456"/>
      <c r="C74" s="456"/>
      <c r="D74" s="456"/>
      <c r="E74" s="456"/>
      <c r="F74" s="456"/>
    </row>
    <row r="75" spans="1:6" ht="20.100000000000001" customHeight="1">
      <c r="A75" s="456"/>
      <c r="B75" s="456"/>
      <c r="C75" s="456"/>
      <c r="D75" s="456"/>
      <c r="E75" s="456"/>
      <c r="F75" s="45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/>
  </sheetViews>
  <sheetFormatPr defaultColWidth="12.5703125" defaultRowHeight="15"/>
  <cols>
    <col min="1" max="1" width="3.140625" style="95" customWidth="1"/>
    <col min="2" max="2" width="32.85546875" style="95" customWidth="1"/>
    <col min="3" max="3" width="9" style="95" customWidth="1"/>
    <col min="4" max="4" width="9.5703125" style="95" customWidth="1"/>
    <col min="5" max="5" width="8.85546875" style="96" customWidth="1"/>
    <col min="6" max="7" width="12.7109375" style="95" customWidth="1"/>
    <col min="8" max="8" width="12.5703125" style="95"/>
    <col min="9" max="9" width="12.5703125" style="95" customWidth="1"/>
    <col min="10" max="16384" width="12.5703125" style="95"/>
  </cols>
  <sheetData>
    <row r="1" spans="1:12" ht="20.100000000000001" customHeight="1">
      <c r="A1" s="382" t="s">
        <v>400</v>
      </c>
      <c r="E1" s="95"/>
    </row>
    <row r="2" spans="1:12" ht="20.100000000000001" customHeight="1">
      <c r="A2" s="383" t="s">
        <v>401</v>
      </c>
      <c r="B2" s="384"/>
      <c r="C2" s="384"/>
      <c r="D2" s="384"/>
      <c r="E2" s="384"/>
      <c r="F2" s="384"/>
    </row>
    <row r="3" spans="1:12" ht="9" customHeight="1">
      <c r="A3" s="384"/>
      <c r="B3" s="384"/>
      <c r="C3" s="384"/>
      <c r="D3" s="384"/>
      <c r="E3" s="384"/>
      <c r="F3" s="384"/>
    </row>
    <row r="4" spans="1:12" ht="15" customHeight="1">
      <c r="A4" s="106"/>
      <c r="B4" s="106"/>
      <c r="C4" s="106"/>
      <c r="D4" s="106"/>
      <c r="E4" s="106"/>
      <c r="G4" s="385" t="s">
        <v>182</v>
      </c>
    </row>
    <row r="5" spans="1:12" ht="14.45" customHeight="1">
      <c r="A5" s="105"/>
      <c r="B5" s="105"/>
      <c r="C5" s="386" t="s">
        <v>120</v>
      </c>
      <c r="D5" s="386" t="s">
        <v>171</v>
      </c>
      <c r="E5" s="386" t="s">
        <v>118</v>
      </c>
      <c r="F5" s="386" t="s">
        <v>170</v>
      </c>
      <c r="G5" s="386" t="s">
        <v>170</v>
      </c>
    </row>
    <row r="6" spans="1:12" ht="14.45" customHeight="1">
      <c r="A6" s="387"/>
      <c r="B6" s="387"/>
      <c r="C6" s="388" t="s">
        <v>116</v>
      </c>
      <c r="D6" s="388" t="s">
        <v>115</v>
      </c>
      <c r="E6" s="388" t="s">
        <v>62</v>
      </c>
      <c r="F6" s="388" t="s">
        <v>372</v>
      </c>
      <c r="G6" s="388" t="s">
        <v>372</v>
      </c>
    </row>
    <row r="7" spans="1:12" ht="14.45" customHeight="1">
      <c r="A7" s="387"/>
      <c r="B7" s="387"/>
      <c r="C7" s="388" t="s">
        <v>113</v>
      </c>
      <c r="D7" s="388" t="s">
        <v>113</v>
      </c>
      <c r="E7" s="388" t="s">
        <v>113</v>
      </c>
      <c r="F7" s="388" t="s">
        <v>169</v>
      </c>
      <c r="G7" s="388" t="s">
        <v>59</v>
      </c>
    </row>
    <row r="8" spans="1:12" ht="14.45" customHeight="1">
      <c r="A8" s="387"/>
      <c r="B8" s="387"/>
      <c r="C8" s="389">
        <v>2020</v>
      </c>
      <c r="D8" s="389">
        <v>2020</v>
      </c>
      <c r="E8" s="389">
        <v>2020</v>
      </c>
      <c r="F8" s="389" t="s">
        <v>402</v>
      </c>
      <c r="G8" s="389" t="s">
        <v>11</v>
      </c>
    </row>
    <row r="9" spans="1:12" ht="12" customHeight="1">
      <c r="A9" s="387"/>
      <c r="B9" s="387"/>
      <c r="E9" s="388"/>
      <c r="F9" s="388"/>
      <c r="G9" s="388"/>
    </row>
    <row r="10" spans="1:12" ht="15.95" customHeight="1">
      <c r="A10" s="390" t="s">
        <v>168</v>
      </c>
      <c r="B10" s="391"/>
      <c r="C10" s="392">
        <v>40172.059000000001</v>
      </c>
      <c r="D10" s="392">
        <v>45652.921999999999</v>
      </c>
      <c r="E10" s="392">
        <v>203042.614</v>
      </c>
      <c r="F10" s="393">
        <v>42.715233323404163</v>
      </c>
      <c r="G10" s="393">
        <v>127.24632097011235</v>
      </c>
      <c r="H10" s="99"/>
      <c r="I10" s="99"/>
      <c r="J10" s="104"/>
      <c r="K10" s="104"/>
      <c r="L10" s="104"/>
    </row>
    <row r="11" spans="1:12" s="101" customFormat="1" ht="15.95" customHeight="1">
      <c r="A11" s="394"/>
      <c r="B11" s="395" t="s">
        <v>167</v>
      </c>
      <c r="C11" s="396">
        <v>6448</v>
      </c>
      <c r="D11" s="396">
        <v>8233.74</v>
      </c>
      <c r="E11" s="396">
        <v>32485.58</v>
      </c>
      <c r="F11" s="397">
        <v>38.436126137860875</v>
      </c>
      <c r="G11" s="397">
        <v>160.08189975903142</v>
      </c>
      <c r="H11" s="99"/>
      <c r="I11" s="99"/>
      <c r="J11" s="103"/>
      <c r="K11" s="103"/>
      <c r="L11" s="103"/>
    </row>
    <row r="12" spans="1:12" ht="15.6" customHeight="1">
      <c r="A12" s="394"/>
      <c r="B12" s="398" t="s">
        <v>166</v>
      </c>
      <c r="D12" s="396"/>
      <c r="E12" s="396"/>
      <c r="F12" s="397"/>
      <c r="G12" s="397"/>
      <c r="H12" s="99"/>
      <c r="I12" s="99"/>
    </row>
    <row r="13" spans="1:12" ht="15.6" customHeight="1">
      <c r="A13" s="394"/>
      <c r="B13" s="399" t="s">
        <v>403</v>
      </c>
      <c r="C13" s="400">
        <v>1768.9199999999998</v>
      </c>
      <c r="D13" s="400">
        <v>2286.52</v>
      </c>
      <c r="E13" s="400">
        <v>8339.74</v>
      </c>
      <c r="F13" s="401">
        <v>41.551046279493505</v>
      </c>
      <c r="G13" s="401">
        <v>191.70185524449644</v>
      </c>
      <c r="H13" s="99"/>
      <c r="I13" s="99"/>
      <c r="J13" s="99"/>
      <c r="K13" s="99"/>
      <c r="L13" s="99"/>
    </row>
    <row r="14" spans="1:12" ht="15.6" customHeight="1">
      <c r="A14" s="394"/>
      <c r="B14" s="399" t="s">
        <v>165</v>
      </c>
      <c r="C14" s="400">
        <v>397.14</v>
      </c>
      <c r="D14" s="400">
        <v>554.79999999999995</v>
      </c>
      <c r="E14" s="400">
        <v>2312.6000000000004</v>
      </c>
      <c r="F14" s="401">
        <v>34.670187956015077</v>
      </c>
      <c r="G14" s="401">
        <v>136.09213259655505</v>
      </c>
      <c r="H14" s="99"/>
      <c r="I14" s="99"/>
      <c r="J14" s="99"/>
      <c r="K14" s="99"/>
      <c r="L14" s="99"/>
    </row>
    <row r="15" spans="1:12" ht="15.6" customHeight="1">
      <c r="A15" s="394"/>
      <c r="B15" s="399" t="s">
        <v>164</v>
      </c>
      <c r="C15" s="400">
        <v>371.34</v>
      </c>
      <c r="D15" s="400">
        <v>438.63</v>
      </c>
      <c r="E15" s="400">
        <v>1761.35</v>
      </c>
      <c r="F15" s="401">
        <v>39.634721938128557</v>
      </c>
      <c r="G15" s="401">
        <v>134.10703528392759</v>
      </c>
      <c r="H15" s="99"/>
      <c r="I15" s="99"/>
      <c r="J15" s="99"/>
      <c r="K15" s="99"/>
      <c r="L15" s="99"/>
    </row>
    <row r="16" spans="1:12" ht="15.6" customHeight="1">
      <c r="A16" s="394"/>
      <c r="B16" s="399" t="s">
        <v>404</v>
      </c>
      <c r="C16" s="400">
        <v>169.5</v>
      </c>
      <c r="D16" s="400">
        <v>218.23</v>
      </c>
      <c r="E16" s="400">
        <v>959.43</v>
      </c>
      <c r="F16" s="401">
        <v>31.320656165836937</v>
      </c>
      <c r="G16" s="401">
        <v>184.38520967060001</v>
      </c>
      <c r="H16" s="99"/>
      <c r="I16" s="99"/>
      <c r="J16" s="99"/>
      <c r="K16" s="99"/>
      <c r="L16" s="99"/>
    </row>
    <row r="17" spans="1:12" ht="15.6" customHeight="1">
      <c r="A17" s="394"/>
      <c r="B17" s="399" t="s">
        <v>163</v>
      </c>
      <c r="C17" s="400">
        <v>96.22</v>
      </c>
      <c r="D17" s="400">
        <v>125.63</v>
      </c>
      <c r="E17" s="400">
        <v>432.12</v>
      </c>
      <c r="F17" s="402">
        <v>27.332414072284276</v>
      </c>
      <c r="G17" s="401">
        <v>104.5839585652742</v>
      </c>
      <c r="H17" s="99"/>
      <c r="I17" s="99"/>
      <c r="J17" s="99"/>
      <c r="K17" s="99"/>
      <c r="L17" s="99"/>
    </row>
    <row r="18" spans="1:12" ht="15.6" customHeight="1">
      <c r="A18" s="394"/>
      <c r="B18" s="399" t="s">
        <v>405</v>
      </c>
      <c r="C18" s="403">
        <v>40.32</v>
      </c>
      <c r="D18" s="403">
        <v>59.32</v>
      </c>
      <c r="E18" s="403">
        <v>229.48999999999998</v>
      </c>
      <c r="F18" s="402">
        <v>31.708462867012088</v>
      </c>
      <c r="G18" s="402">
        <v>78.949360121095353</v>
      </c>
      <c r="H18" s="99"/>
      <c r="I18" s="99"/>
      <c r="J18" s="99"/>
      <c r="K18" s="99"/>
      <c r="L18" s="99"/>
    </row>
    <row r="19" spans="1:12" ht="15.6" customHeight="1">
      <c r="A19" s="394"/>
      <c r="B19" s="399" t="s">
        <v>406</v>
      </c>
      <c r="C19" s="403">
        <v>33.72</v>
      </c>
      <c r="D19" s="403">
        <v>42.23</v>
      </c>
      <c r="E19" s="403">
        <v>162.66999999999999</v>
      </c>
      <c r="F19" s="402">
        <v>37.700210668786482</v>
      </c>
      <c r="G19" s="402">
        <v>158.87293681023533</v>
      </c>
      <c r="H19" s="99"/>
      <c r="I19" s="99"/>
      <c r="J19" s="99"/>
      <c r="K19" s="99"/>
      <c r="L19" s="99"/>
    </row>
    <row r="20" spans="1:12" ht="15.6" customHeight="1">
      <c r="A20" s="394"/>
      <c r="B20" s="399" t="s">
        <v>161</v>
      </c>
      <c r="C20" s="400">
        <v>20.74</v>
      </c>
      <c r="D20" s="400">
        <v>31.42</v>
      </c>
      <c r="E20" s="400">
        <v>111.89</v>
      </c>
      <c r="F20" s="401">
        <v>31.523637797937681</v>
      </c>
      <c r="G20" s="401">
        <v>125.1565995525727</v>
      </c>
      <c r="H20" s="99"/>
      <c r="I20" s="99"/>
      <c r="J20" s="99"/>
      <c r="K20" s="99"/>
      <c r="L20" s="99"/>
    </row>
    <row r="21" spans="1:12" ht="15.6" customHeight="1">
      <c r="A21" s="394"/>
      <c r="B21" s="399" t="s">
        <v>162</v>
      </c>
      <c r="C21" s="400">
        <v>18.23</v>
      </c>
      <c r="D21" s="400">
        <v>24.66</v>
      </c>
      <c r="E21" s="400">
        <v>90.8</v>
      </c>
      <c r="F21" s="401">
        <v>31.986472681156862</v>
      </c>
      <c r="G21" s="401">
        <v>68.327187899766713</v>
      </c>
      <c r="H21" s="99"/>
      <c r="I21" s="99"/>
      <c r="J21" s="99"/>
      <c r="K21" s="99"/>
      <c r="L21" s="99"/>
    </row>
    <row r="22" spans="1:12" ht="15.6" customHeight="1">
      <c r="A22" s="394"/>
      <c r="B22" s="399" t="s">
        <v>160</v>
      </c>
      <c r="C22" s="404">
        <v>8.4</v>
      </c>
      <c r="D22" s="404">
        <v>10.43</v>
      </c>
      <c r="E22" s="404">
        <v>42.614999999999995</v>
      </c>
      <c r="F22" s="100">
        <v>30.845119356099538</v>
      </c>
      <c r="G22" s="100">
        <v>75.478214665249723</v>
      </c>
      <c r="H22" s="99"/>
      <c r="I22" s="99"/>
      <c r="J22" s="99"/>
      <c r="K22" s="99"/>
      <c r="L22" s="99"/>
    </row>
    <row r="23" spans="1:12" s="101" customFormat="1" ht="15.95" customHeight="1">
      <c r="A23" s="394"/>
      <c r="B23" s="395" t="s">
        <v>159</v>
      </c>
      <c r="C23" s="396">
        <v>33723.559000000001</v>
      </c>
      <c r="D23" s="396">
        <v>37419.182000000001</v>
      </c>
      <c r="E23" s="396">
        <v>170557.03399999999</v>
      </c>
      <c r="F23" s="397">
        <v>43.640624821489894</v>
      </c>
      <c r="G23" s="397">
        <v>122.46195254001282</v>
      </c>
      <c r="H23" s="99"/>
      <c r="I23" s="99"/>
      <c r="J23" s="102"/>
      <c r="K23" s="102"/>
      <c r="L23" s="102"/>
    </row>
    <row r="24" spans="1:12" ht="15.6" customHeight="1">
      <c r="A24" s="394"/>
      <c r="B24" s="405" t="s">
        <v>158</v>
      </c>
      <c r="C24" s="400">
        <v>22485.541000000001</v>
      </c>
      <c r="D24" s="400">
        <v>25263.196</v>
      </c>
      <c r="E24" s="400">
        <v>113855</v>
      </c>
      <c r="F24" s="401">
        <v>41.704304674690341</v>
      </c>
      <c r="G24" s="401">
        <v>121.53541539108348</v>
      </c>
      <c r="H24" s="99"/>
      <c r="I24" s="99"/>
      <c r="J24" s="99"/>
      <c r="K24" s="99"/>
      <c r="L24" s="99"/>
    </row>
    <row r="25" spans="1:12" ht="15.6" customHeight="1">
      <c r="A25" s="394"/>
      <c r="B25" s="405" t="s">
        <v>157</v>
      </c>
      <c r="C25" s="400">
        <v>9574.4889999999996</v>
      </c>
      <c r="D25" s="400">
        <v>10419.342000000001</v>
      </c>
      <c r="E25" s="400">
        <v>47790.798999999999</v>
      </c>
      <c r="F25" s="401">
        <v>47.007273769572237</v>
      </c>
      <c r="G25" s="401">
        <v>124.35684076350648</v>
      </c>
      <c r="H25" s="99"/>
      <c r="I25" s="99"/>
    </row>
    <row r="26" spans="1:12" ht="15.6" customHeight="1">
      <c r="A26" s="394"/>
      <c r="B26" s="405" t="s">
        <v>156</v>
      </c>
      <c r="C26" s="400">
        <v>1663.529</v>
      </c>
      <c r="D26" s="400">
        <v>1736.644</v>
      </c>
      <c r="E26" s="400">
        <v>8910.634</v>
      </c>
      <c r="F26" s="401">
        <v>55.18084653657381</v>
      </c>
      <c r="G26" s="401">
        <v>124.41356650863125</v>
      </c>
      <c r="H26" s="99"/>
      <c r="I26" s="99"/>
    </row>
    <row r="27" spans="1:12" s="101" customFormat="1" ht="15.95" customHeight="1">
      <c r="A27" s="95"/>
      <c r="B27" s="406" t="s">
        <v>155</v>
      </c>
      <c r="C27" s="407"/>
      <c r="D27" s="407"/>
      <c r="E27" s="407"/>
      <c r="F27" s="100"/>
      <c r="G27" s="100"/>
      <c r="H27" s="99"/>
      <c r="I27" s="99"/>
    </row>
    <row r="28" spans="1:12" ht="15.6" customHeight="1">
      <c r="A28" s="408"/>
      <c r="B28" s="409" t="s">
        <v>154</v>
      </c>
      <c r="C28" s="404">
        <v>4313.4189999999999</v>
      </c>
      <c r="D28" s="404">
        <v>4453.5129999999999</v>
      </c>
      <c r="E28" s="404">
        <v>22062.786</v>
      </c>
      <c r="F28" s="100">
        <v>48.628309329829364</v>
      </c>
      <c r="G28" s="100">
        <v>102.83320509548297</v>
      </c>
      <c r="H28" s="99"/>
      <c r="I28" s="99"/>
    </row>
    <row r="29" spans="1:12" ht="15.6" customHeight="1">
      <c r="A29" s="408"/>
      <c r="B29" s="409" t="s">
        <v>153</v>
      </c>
      <c r="C29" s="404">
        <v>4278.1180000000004</v>
      </c>
      <c r="D29" s="404">
        <v>5359.6109999999999</v>
      </c>
      <c r="E29" s="404">
        <v>17128.252</v>
      </c>
      <c r="F29" s="100">
        <v>35.792976952006619</v>
      </c>
      <c r="G29" s="100">
        <v>173.18408121170449</v>
      </c>
      <c r="H29" s="99"/>
      <c r="I29" s="99"/>
    </row>
    <row r="30" spans="1:12" ht="15.6" customHeight="1">
      <c r="A30" s="408"/>
      <c r="B30" s="409" t="s">
        <v>152</v>
      </c>
      <c r="C30" s="404">
        <v>2072.4430000000002</v>
      </c>
      <c r="D30" s="404">
        <v>2580.9270000000001</v>
      </c>
      <c r="E30" s="404">
        <v>8465.0470000000005</v>
      </c>
      <c r="F30" s="100">
        <v>60.910753541348818</v>
      </c>
      <c r="G30" s="100">
        <v>164.60377379036345</v>
      </c>
      <c r="H30" s="99"/>
      <c r="I30" s="99"/>
    </row>
    <row r="31" spans="1:12" ht="15.6" customHeight="1">
      <c r="A31" s="408"/>
      <c r="B31" s="409" t="s">
        <v>147</v>
      </c>
      <c r="C31" s="404">
        <v>1123.7550000000001</v>
      </c>
      <c r="D31" s="404">
        <v>1257.528</v>
      </c>
      <c r="E31" s="404">
        <v>5468.326</v>
      </c>
      <c r="F31" s="100">
        <v>41.037776593546781</v>
      </c>
      <c r="G31" s="100">
        <v>109.77560978743384</v>
      </c>
      <c r="H31" s="99"/>
      <c r="I31" s="99"/>
    </row>
    <row r="32" spans="1:12" ht="15.6" customHeight="1">
      <c r="A32" s="408"/>
      <c r="B32" s="409" t="s">
        <v>151</v>
      </c>
      <c r="C32" s="404">
        <v>945.79200000000003</v>
      </c>
      <c r="D32" s="404">
        <v>960.48199999999997</v>
      </c>
      <c r="E32" s="404">
        <v>5467.4769999999999</v>
      </c>
      <c r="F32" s="100">
        <v>53.334302963331695</v>
      </c>
      <c r="G32" s="100">
        <v>129.15886808400666</v>
      </c>
      <c r="H32" s="99"/>
      <c r="I32" s="99"/>
    </row>
    <row r="33" spans="1:9" ht="15.6" customHeight="1">
      <c r="A33" s="408"/>
      <c r="B33" s="409" t="s">
        <v>150</v>
      </c>
      <c r="C33" s="404">
        <v>845.49599999999998</v>
      </c>
      <c r="D33" s="404">
        <v>977.79</v>
      </c>
      <c r="E33" s="404">
        <v>4278.5789999999997</v>
      </c>
      <c r="F33" s="100">
        <v>52.99521150625749</v>
      </c>
      <c r="G33" s="100">
        <v>103.73567614603559</v>
      </c>
      <c r="H33" s="99"/>
      <c r="I33" s="99"/>
    </row>
    <row r="34" spans="1:9" ht="15.6" customHeight="1">
      <c r="A34" s="408"/>
      <c r="B34" s="409" t="s">
        <v>144</v>
      </c>
      <c r="C34" s="404">
        <v>717.53399999999999</v>
      </c>
      <c r="D34" s="404">
        <v>727.39700000000005</v>
      </c>
      <c r="E34" s="404">
        <v>4215.0919999999996</v>
      </c>
      <c r="F34" s="100">
        <v>54.315452106027628</v>
      </c>
      <c r="G34" s="100">
        <v>139.70456195869806</v>
      </c>
      <c r="H34" s="99"/>
      <c r="I34" s="99"/>
    </row>
    <row r="35" spans="1:9" ht="15.6" customHeight="1">
      <c r="A35" s="408"/>
      <c r="B35" s="409" t="s">
        <v>149</v>
      </c>
      <c r="C35" s="404">
        <v>615.49099999999999</v>
      </c>
      <c r="D35" s="404">
        <v>644.096</v>
      </c>
      <c r="E35" s="404">
        <v>4115.1329999999998</v>
      </c>
      <c r="F35" s="100">
        <v>42.442209811414159</v>
      </c>
      <c r="G35" s="100">
        <v>111.66102274392328</v>
      </c>
      <c r="H35" s="99"/>
      <c r="I35" s="99"/>
    </row>
    <row r="36" spans="1:9" ht="15.6" customHeight="1">
      <c r="A36" s="408"/>
      <c r="B36" s="409" t="s">
        <v>143</v>
      </c>
      <c r="C36" s="404">
        <v>673.40099999999995</v>
      </c>
      <c r="D36" s="404">
        <v>659.56100000000004</v>
      </c>
      <c r="E36" s="404">
        <v>3571.0450000000001</v>
      </c>
      <c r="F36" s="100">
        <v>60.612482178016158</v>
      </c>
      <c r="G36" s="100">
        <v>134.95987346962687</v>
      </c>
      <c r="H36" s="99"/>
      <c r="I36" s="99"/>
    </row>
    <row r="37" spans="1:9" ht="15.6" customHeight="1">
      <c r="A37" s="408"/>
      <c r="B37" s="409" t="s">
        <v>141</v>
      </c>
      <c r="C37" s="404">
        <v>847.99599999999998</v>
      </c>
      <c r="D37" s="404">
        <v>887.69200000000001</v>
      </c>
      <c r="E37" s="404">
        <v>3533.915</v>
      </c>
      <c r="F37" s="100">
        <v>47.496935943854957</v>
      </c>
      <c r="G37" s="100">
        <v>146.15673805386012</v>
      </c>
      <c r="H37" s="99"/>
      <c r="I37" s="99"/>
    </row>
    <row r="38" spans="1:9" ht="15.6" customHeight="1">
      <c r="A38" s="408"/>
      <c r="B38" s="409" t="s">
        <v>148</v>
      </c>
      <c r="C38" s="404">
        <v>506.01</v>
      </c>
      <c r="D38" s="404">
        <v>521.57799999999997</v>
      </c>
      <c r="E38" s="404">
        <v>3343.4360000000001</v>
      </c>
      <c r="F38" s="100">
        <v>51.027007821849068</v>
      </c>
      <c r="G38" s="100">
        <v>93.885806727165459</v>
      </c>
      <c r="H38" s="99"/>
      <c r="I38" s="99"/>
    </row>
    <row r="39" spans="1:9" ht="15.6" customHeight="1">
      <c r="A39" s="408"/>
      <c r="B39" s="409" t="s">
        <v>146</v>
      </c>
      <c r="C39" s="404">
        <v>599.95299999999997</v>
      </c>
      <c r="D39" s="404">
        <v>797.96400000000006</v>
      </c>
      <c r="E39" s="404">
        <v>3178.81</v>
      </c>
      <c r="F39" s="100">
        <v>47.985659295041131</v>
      </c>
      <c r="G39" s="100">
        <v>100.67279670480364</v>
      </c>
      <c r="H39" s="99"/>
      <c r="I39" s="99"/>
    </row>
    <row r="40" spans="1:9" ht="15.6" customHeight="1">
      <c r="A40" s="408"/>
      <c r="B40" s="409" t="s">
        <v>135</v>
      </c>
      <c r="C40" s="404">
        <v>455.81799999999998</v>
      </c>
      <c r="D40" s="404">
        <v>455.23599999999999</v>
      </c>
      <c r="E40" s="404">
        <v>2951.6370000000002</v>
      </c>
      <c r="F40" s="100">
        <v>58.156920046862282</v>
      </c>
      <c r="G40" s="100">
        <v>152.84704871045335</v>
      </c>
      <c r="H40" s="99"/>
      <c r="I40" s="99"/>
    </row>
    <row r="41" spans="1:9" ht="15.6" customHeight="1">
      <c r="A41" s="408"/>
      <c r="B41" s="409" t="s">
        <v>138</v>
      </c>
      <c r="C41" s="404">
        <v>449.14</v>
      </c>
      <c r="D41" s="404">
        <v>459.68400000000003</v>
      </c>
      <c r="E41" s="404">
        <v>2883.259</v>
      </c>
      <c r="F41" s="100">
        <v>41.033755664583239</v>
      </c>
      <c r="G41" s="100">
        <v>130.73484702494983</v>
      </c>
      <c r="H41" s="99"/>
      <c r="I41" s="99"/>
    </row>
    <row r="42" spans="1:9" ht="15.6" customHeight="1">
      <c r="A42" s="408"/>
      <c r="B42" s="409" t="s">
        <v>137</v>
      </c>
      <c r="C42" s="404">
        <v>499.53100000000001</v>
      </c>
      <c r="D42" s="404">
        <v>528.69200000000001</v>
      </c>
      <c r="E42" s="404">
        <v>2818.3890000000001</v>
      </c>
      <c r="F42" s="100">
        <v>49.777427762928248</v>
      </c>
      <c r="G42" s="100">
        <v>122.64113750708201</v>
      </c>
      <c r="H42" s="99"/>
      <c r="I42" s="99"/>
    </row>
    <row r="43" spans="1:9" ht="15.6" customHeight="1">
      <c r="A43" s="408"/>
      <c r="B43" s="409" t="s">
        <v>350</v>
      </c>
      <c r="C43" s="404">
        <v>725.53899999999999</v>
      </c>
      <c r="D43" s="404">
        <v>750.1</v>
      </c>
      <c r="E43" s="404">
        <v>2692.3270000000002</v>
      </c>
      <c r="F43" s="100">
        <v>54.923714880988925</v>
      </c>
      <c r="G43" s="100">
        <v>151.15234047140106</v>
      </c>
      <c r="H43" s="99"/>
      <c r="I43" s="99"/>
    </row>
    <row r="44" spans="1:9" ht="15.6" customHeight="1">
      <c r="A44" s="408"/>
      <c r="B44" s="409" t="s">
        <v>140</v>
      </c>
      <c r="C44" s="404">
        <v>554.74099999999999</v>
      </c>
      <c r="D44" s="404">
        <v>570.39300000000003</v>
      </c>
      <c r="E44" s="404">
        <v>2618.9609999999998</v>
      </c>
      <c r="F44" s="100">
        <v>29.744162323091146</v>
      </c>
      <c r="G44" s="100">
        <v>111.37216462403362</v>
      </c>
      <c r="H44" s="99"/>
      <c r="I44" s="99"/>
    </row>
    <row r="45" spans="1:9" ht="15.6" customHeight="1">
      <c r="A45" s="408"/>
      <c r="B45" s="409" t="s">
        <v>142</v>
      </c>
      <c r="C45" s="404">
        <v>380.92099999999999</v>
      </c>
      <c r="D45" s="404">
        <v>386.79</v>
      </c>
      <c r="E45" s="404">
        <v>2608.0610000000001</v>
      </c>
      <c r="F45" s="100">
        <v>42.552798172621962</v>
      </c>
      <c r="G45" s="100">
        <v>104.25321586466588</v>
      </c>
      <c r="H45" s="99"/>
      <c r="I45" s="99"/>
    </row>
    <row r="46" spans="1:9" ht="15.6" customHeight="1">
      <c r="A46" s="408"/>
      <c r="B46" s="409" t="s">
        <v>133</v>
      </c>
      <c r="C46" s="404">
        <v>435.79</v>
      </c>
      <c r="D46" s="404">
        <v>484.06</v>
      </c>
      <c r="E46" s="404">
        <v>2396.5590000000002</v>
      </c>
      <c r="F46" s="100">
        <v>47.561427946855559</v>
      </c>
      <c r="G46" s="100">
        <v>128.90443341804834</v>
      </c>
      <c r="H46" s="99"/>
      <c r="I46" s="99"/>
    </row>
    <row r="47" spans="1:9" ht="15.6" customHeight="1">
      <c r="A47" s="408"/>
      <c r="B47" s="409" t="s">
        <v>136</v>
      </c>
      <c r="C47" s="404">
        <v>397.86</v>
      </c>
      <c r="D47" s="404">
        <v>452.70600000000002</v>
      </c>
      <c r="E47" s="404">
        <v>2327.0619999999999</v>
      </c>
      <c r="F47" s="100">
        <v>41.044705435800438</v>
      </c>
      <c r="G47" s="100">
        <v>106.31815465475619</v>
      </c>
      <c r="H47" s="99"/>
      <c r="I47" s="99"/>
    </row>
    <row r="48" spans="1:9" ht="15.6" customHeight="1">
      <c r="A48" s="408"/>
      <c r="B48" s="409" t="s">
        <v>134</v>
      </c>
      <c r="C48" s="404">
        <v>357.43200000000002</v>
      </c>
      <c r="D48" s="404">
        <v>385.68200000000002</v>
      </c>
      <c r="E48" s="404">
        <v>2322.335</v>
      </c>
      <c r="F48" s="100">
        <v>41.184973661025268</v>
      </c>
      <c r="G48" s="100">
        <v>121.20063169716948</v>
      </c>
      <c r="H48" s="99"/>
      <c r="I48" s="99"/>
    </row>
    <row r="49" spans="1:9" ht="15.6" customHeight="1">
      <c r="A49" s="408"/>
      <c r="B49" s="409" t="s">
        <v>145</v>
      </c>
      <c r="C49" s="404">
        <v>359.26299999999998</v>
      </c>
      <c r="D49" s="404">
        <v>392.15100000000001</v>
      </c>
      <c r="E49" s="404">
        <v>2294.9389999999999</v>
      </c>
      <c r="F49" s="100">
        <v>29.957880319851622</v>
      </c>
      <c r="G49" s="100">
        <v>71.02483985716664</v>
      </c>
      <c r="H49" s="99"/>
      <c r="I49" s="99"/>
    </row>
    <row r="50" spans="1:9">
      <c r="A50" s="408"/>
      <c r="E50" s="95"/>
    </row>
    <row r="51" spans="1:9">
      <c r="A51" s="408"/>
      <c r="E51" s="95"/>
    </row>
    <row r="52" spans="1:9">
      <c r="A52" s="98"/>
      <c r="E52" s="95"/>
    </row>
    <row r="53" spans="1:9">
      <c r="A53" s="98"/>
      <c r="E53" s="95"/>
    </row>
    <row r="54" spans="1:9">
      <c r="A54" s="98"/>
      <c r="E54" s="95"/>
    </row>
    <row r="55" spans="1:9">
      <c r="A55" s="98"/>
      <c r="E55" s="95"/>
    </row>
    <row r="56" spans="1:9">
      <c r="A56" s="98"/>
      <c r="E56" s="95"/>
    </row>
    <row r="57" spans="1:9">
      <c r="A57" s="98"/>
      <c r="E57" s="95"/>
    </row>
    <row r="58" spans="1:9">
      <c r="A58" s="98"/>
      <c r="E58" s="95"/>
    </row>
    <row r="59" spans="1:9">
      <c r="A59" s="98"/>
      <c r="E59" s="95"/>
    </row>
    <row r="60" spans="1:9">
      <c r="A60" s="98"/>
      <c r="E60" s="95"/>
    </row>
    <row r="61" spans="1:9">
      <c r="A61" s="98"/>
      <c r="E61" s="95"/>
    </row>
    <row r="62" spans="1:9">
      <c r="A62" s="98"/>
      <c r="E62" s="95"/>
    </row>
    <row r="63" spans="1:9">
      <c r="A63" s="98"/>
      <c r="E63" s="95"/>
    </row>
    <row r="64" spans="1:9">
      <c r="A64" s="98"/>
      <c r="E64" s="95"/>
    </row>
    <row r="65" spans="1:6">
      <c r="A65" s="98"/>
      <c r="E65" s="95"/>
    </row>
    <row r="66" spans="1:6">
      <c r="A66" s="98"/>
      <c r="E66" s="95"/>
    </row>
    <row r="67" spans="1:6">
      <c r="A67" s="98"/>
      <c r="E67" s="95"/>
    </row>
    <row r="68" spans="1:6">
      <c r="A68" s="98"/>
      <c r="E68" s="95"/>
    </row>
    <row r="69" spans="1:6">
      <c r="A69" s="98"/>
      <c r="E69" s="95"/>
    </row>
    <row r="70" spans="1:6">
      <c r="A70" s="98"/>
      <c r="E70" s="95"/>
    </row>
    <row r="71" spans="1:6">
      <c r="A71" s="98"/>
      <c r="E71" s="95"/>
    </row>
    <row r="72" spans="1:6">
      <c r="A72" s="97"/>
      <c r="B72" s="97"/>
      <c r="C72" s="97"/>
      <c r="D72" s="97"/>
      <c r="E72" s="97"/>
      <c r="F72" s="97"/>
    </row>
    <row r="73" spans="1:6">
      <c r="A73" s="97"/>
      <c r="B73" s="97"/>
      <c r="C73" s="97"/>
      <c r="D73" s="97"/>
      <c r="E73" s="97"/>
      <c r="F73" s="97"/>
    </row>
    <row r="74" spans="1:6">
      <c r="A74" s="97"/>
      <c r="B74" s="97"/>
      <c r="C74" s="97"/>
      <c r="D74" s="97"/>
      <c r="E74" s="97"/>
      <c r="F74" s="97"/>
    </row>
    <row r="75" spans="1:6">
      <c r="A75" s="97"/>
      <c r="B75" s="97"/>
      <c r="C75" s="97"/>
      <c r="D75" s="97"/>
      <c r="E75" s="97"/>
      <c r="F75" s="97"/>
    </row>
    <row r="76" spans="1:6">
      <c r="A76" s="97"/>
      <c r="B76" s="97"/>
      <c r="C76" s="97"/>
      <c r="D76" s="97"/>
      <c r="E76" s="97"/>
      <c r="F76" s="97"/>
    </row>
    <row r="77" spans="1:6">
      <c r="A77" s="97"/>
      <c r="B77" s="97"/>
      <c r="C77" s="97"/>
      <c r="D77" s="97"/>
      <c r="E77" s="97"/>
      <c r="F77" s="97"/>
    </row>
    <row r="78" spans="1:6">
      <c r="A78" s="97"/>
      <c r="B78" s="97"/>
      <c r="C78" s="97"/>
      <c r="D78" s="97"/>
      <c r="E78" s="97"/>
      <c r="F78" s="97"/>
    </row>
    <row r="79" spans="1:6">
      <c r="E79" s="95"/>
    </row>
    <row r="80" spans="1:6">
      <c r="E80" s="95"/>
    </row>
    <row r="81" spans="5:5">
      <c r="E81" s="95"/>
    </row>
    <row r="82" spans="5:5">
      <c r="E82" s="95"/>
    </row>
    <row r="83" spans="5:5">
      <c r="E83" s="95"/>
    </row>
    <row r="84" spans="5:5">
      <c r="E84" s="95"/>
    </row>
    <row r="85" spans="5:5">
      <c r="E85" s="95"/>
    </row>
    <row r="86" spans="5:5">
      <c r="E86" s="95"/>
    </row>
    <row r="87" spans="5:5">
      <c r="E87" s="95"/>
    </row>
    <row r="88" spans="5:5">
      <c r="E88" s="95"/>
    </row>
    <row r="89" spans="5:5">
      <c r="E89" s="95"/>
    </row>
    <row r="90" spans="5:5">
      <c r="E90" s="95"/>
    </row>
    <row r="91" spans="5:5">
      <c r="E91" s="95"/>
    </row>
    <row r="92" spans="5:5">
      <c r="E92" s="95"/>
    </row>
    <row r="93" spans="5:5">
      <c r="E93" s="95"/>
    </row>
    <row r="94" spans="5:5">
      <c r="E94" s="95"/>
    </row>
    <row r="95" spans="5:5">
      <c r="E95" s="95"/>
    </row>
    <row r="96" spans="5:5">
      <c r="E96" s="95"/>
    </row>
    <row r="97" spans="5:5">
      <c r="E97" s="95"/>
    </row>
    <row r="98" spans="5:5">
      <c r="E98" s="95"/>
    </row>
    <row r="99" spans="5:5">
      <c r="E99" s="95"/>
    </row>
    <row r="100" spans="5:5">
      <c r="E100" s="95"/>
    </row>
    <row r="101" spans="5:5">
      <c r="E101" s="95"/>
    </row>
    <row r="102" spans="5:5">
      <c r="E102" s="95"/>
    </row>
    <row r="103" spans="5:5">
      <c r="E103" s="95"/>
    </row>
    <row r="104" spans="5:5">
      <c r="E104" s="95"/>
    </row>
    <row r="105" spans="5:5">
      <c r="E105" s="95"/>
    </row>
    <row r="106" spans="5:5">
      <c r="E106" s="95"/>
    </row>
    <row r="107" spans="5:5">
      <c r="E107" s="95"/>
    </row>
    <row r="108" spans="5:5">
      <c r="E108" s="95"/>
    </row>
    <row r="109" spans="5:5">
      <c r="E109" s="95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4"/>
  <sheetViews>
    <sheetView workbookViewId="0"/>
  </sheetViews>
  <sheetFormatPr defaultRowHeight="15"/>
  <cols>
    <col min="1" max="1" width="7" style="177" customWidth="1"/>
    <col min="2" max="2" width="35.5703125" style="177" customWidth="1"/>
    <col min="3" max="3" width="12.42578125" style="177" customWidth="1"/>
    <col min="4" max="4" width="16.140625" style="177" customWidth="1"/>
    <col min="5" max="5" width="17.140625" style="188" customWidth="1"/>
    <col min="6" max="10" width="9.140625" style="176"/>
    <col min="11" max="256" width="9.140625" style="177"/>
    <col min="257" max="257" width="4.28515625" style="177" customWidth="1"/>
    <col min="258" max="258" width="45.42578125" style="177" customWidth="1"/>
    <col min="259" max="260" width="20.7109375" style="177" customWidth="1"/>
    <col min="261" max="261" width="21.42578125" style="177" bestFit="1" customWidth="1"/>
    <col min="262" max="512" width="9.140625" style="177"/>
    <col min="513" max="513" width="4.28515625" style="177" customWidth="1"/>
    <col min="514" max="514" width="45.42578125" style="177" customWidth="1"/>
    <col min="515" max="516" width="20.7109375" style="177" customWidth="1"/>
    <col min="517" max="517" width="21.42578125" style="177" bestFit="1" customWidth="1"/>
    <col min="518" max="768" width="9.140625" style="177"/>
    <col min="769" max="769" width="4.28515625" style="177" customWidth="1"/>
    <col min="770" max="770" width="45.42578125" style="177" customWidth="1"/>
    <col min="771" max="772" width="20.7109375" style="177" customWidth="1"/>
    <col min="773" max="773" width="21.42578125" style="177" bestFit="1" customWidth="1"/>
    <col min="774" max="1024" width="9.140625" style="177"/>
    <col min="1025" max="1025" width="4.28515625" style="177" customWidth="1"/>
    <col min="1026" max="1026" width="45.42578125" style="177" customWidth="1"/>
    <col min="1027" max="1028" width="20.7109375" style="177" customWidth="1"/>
    <col min="1029" max="1029" width="21.42578125" style="177" bestFit="1" customWidth="1"/>
    <col min="1030" max="1280" width="9.140625" style="177"/>
    <col min="1281" max="1281" width="4.28515625" style="177" customWidth="1"/>
    <col min="1282" max="1282" width="45.42578125" style="177" customWidth="1"/>
    <col min="1283" max="1284" width="20.7109375" style="177" customWidth="1"/>
    <col min="1285" max="1285" width="21.42578125" style="177" bestFit="1" customWidth="1"/>
    <col min="1286" max="1536" width="9.140625" style="177"/>
    <col min="1537" max="1537" width="4.28515625" style="177" customWidth="1"/>
    <col min="1538" max="1538" width="45.42578125" style="177" customWidth="1"/>
    <col min="1539" max="1540" width="20.7109375" style="177" customWidth="1"/>
    <col min="1541" max="1541" width="21.42578125" style="177" bestFit="1" customWidth="1"/>
    <col min="1542" max="1792" width="9.140625" style="177"/>
    <col min="1793" max="1793" width="4.28515625" style="177" customWidth="1"/>
    <col min="1794" max="1794" width="45.42578125" style="177" customWidth="1"/>
    <col min="1795" max="1796" width="20.7109375" style="177" customWidth="1"/>
    <col min="1797" max="1797" width="21.42578125" style="177" bestFit="1" customWidth="1"/>
    <col min="1798" max="2048" width="9.140625" style="177"/>
    <col min="2049" max="2049" width="4.28515625" style="177" customWidth="1"/>
    <col min="2050" max="2050" width="45.42578125" style="177" customWidth="1"/>
    <col min="2051" max="2052" width="20.7109375" style="177" customWidth="1"/>
    <col min="2053" max="2053" width="21.42578125" style="177" bestFit="1" customWidth="1"/>
    <col min="2054" max="2304" width="9.140625" style="177"/>
    <col min="2305" max="2305" width="4.28515625" style="177" customWidth="1"/>
    <col min="2306" max="2306" width="45.42578125" style="177" customWidth="1"/>
    <col min="2307" max="2308" width="20.7109375" style="177" customWidth="1"/>
    <col min="2309" max="2309" width="21.42578125" style="177" bestFit="1" customWidth="1"/>
    <col min="2310" max="2560" width="9.140625" style="177"/>
    <col min="2561" max="2561" width="4.28515625" style="177" customWidth="1"/>
    <col min="2562" max="2562" width="45.42578125" style="177" customWidth="1"/>
    <col min="2563" max="2564" width="20.7109375" style="177" customWidth="1"/>
    <col min="2565" max="2565" width="21.42578125" style="177" bestFit="1" customWidth="1"/>
    <col min="2566" max="2816" width="9.140625" style="177"/>
    <col min="2817" max="2817" width="4.28515625" style="177" customWidth="1"/>
    <col min="2818" max="2818" width="45.42578125" style="177" customWidth="1"/>
    <col min="2819" max="2820" width="20.7109375" style="177" customWidth="1"/>
    <col min="2821" max="2821" width="21.42578125" style="177" bestFit="1" customWidth="1"/>
    <col min="2822" max="3072" width="9.140625" style="177"/>
    <col min="3073" max="3073" width="4.28515625" style="177" customWidth="1"/>
    <col min="3074" max="3074" width="45.42578125" style="177" customWidth="1"/>
    <col min="3075" max="3076" width="20.7109375" style="177" customWidth="1"/>
    <col min="3077" max="3077" width="21.42578125" style="177" bestFit="1" customWidth="1"/>
    <col min="3078" max="3328" width="9.140625" style="177"/>
    <col min="3329" max="3329" width="4.28515625" style="177" customWidth="1"/>
    <col min="3330" max="3330" width="45.42578125" style="177" customWidth="1"/>
    <col min="3331" max="3332" width="20.7109375" style="177" customWidth="1"/>
    <col min="3333" max="3333" width="21.42578125" style="177" bestFit="1" customWidth="1"/>
    <col min="3334" max="3584" width="9.140625" style="177"/>
    <col min="3585" max="3585" width="4.28515625" style="177" customWidth="1"/>
    <col min="3586" max="3586" width="45.42578125" style="177" customWidth="1"/>
    <col min="3587" max="3588" width="20.7109375" style="177" customWidth="1"/>
    <col min="3589" max="3589" width="21.42578125" style="177" bestFit="1" customWidth="1"/>
    <col min="3590" max="3840" width="9.140625" style="177"/>
    <col min="3841" max="3841" width="4.28515625" style="177" customWidth="1"/>
    <col min="3842" max="3842" width="45.42578125" style="177" customWidth="1"/>
    <col min="3843" max="3844" width="20.7109375" style="177" customWidth="1"/>
    <col min="3845" max="3845" width="21.42578125" style="177" bestFit="1" customWidth="1"/>
    <col min="3846" max="4096" width="9.140625" style="177"/>
    <col min="4097" max="4097" width="4.28515625" style="177" customWidth="1"/>
    <col min="4098" max="4098" width="45.42578125" style="177" customWidth="1"/>
    <col min="4099" max="4100" width="20.7109375" style="177" customWidth="1"/>
    <col min="4101" max="4101" width="21.42578125" style="177" bestFit="1" customWidth="1"/>
    <col min="4102" max="4352" width="9.140625" style="177"/>
    <col min="4353" max="4353" width="4.28515625" style="177" customWidth="1"/>
    <col min="4354" max="4354" width="45.42578125" style="177" customWidth="1"/>
    <col min="4355" max="4356" width="20.7109375" style="177" customWidth="1"/>
    <col min="4357" max="4357" width="21.42578125" style="177" bestFit="1" customWidth="1"/>
    <col min="4358" max="4608" width="9.140625" style="177"/>
    <col min="4609" max="4609" width="4.28515625" style="177" customWidth="1"/>
    <col min="4610" max="4610" width="45.42578125" style="177" customWidth="1"/>
    <col min="4611" max="4612" width="20.7109375" style="177" customWidth="1"/>
    <col min="4613" max="4613" width="21.42578125" style="177" bestFit="1" customWidth="1"/>
    <col min="4614" max="4864" width="9.140625" style="177"/>
    <col min="4865" max="4865" width="4.28515625" style="177" customWidth="1"/>
    <col min="4866" max="4866" width="45.42578125" style="177" customWidth="1"/>
    <col min="4867" max="4868" width="20.7109375" style="177" customWidth="1"/>
    <col min="4869" max="4869" width="21.42578125" style="177" bestFit="1" customWidth="1"/>
    <col min="4870" max="5120" width="9.140625" style="177"/>
    <col min="5121" max="5121" width="4.28515625" style="177" customWidth="1"/>
    <col min="5122" max="5122" width="45.42578125" style="177" customWidth="1"/>
    <col min="5123" max="5124" width="20.7109375" style="177" customWidth="1"/>
    <col min="5125" max="5125" width="21.42578125" style="177" bestFit="1" customWidth="1"/>
    <col min="5126" max="5376" width="9.140625" style="177"/>
    <col min="5377" max="5377" width="4.28515625" style="177" customWidth="1"/>
    <col min="5378" max="5378" width="45.42578125" style="177" customWidth="1"/>
    <col min="5379" max="5380" width="20.7109375" style="177" customWidth="1"/>
    <col min="5381" max="5381" width="21.42578125" style="177" bestFit="1" customWidth="1"/>
    <col min="5382" max="5632" width="9.140625" style="177"/>
    <col min="5633" max="5633" width="4.28515625" style="177" customWidth="1"/>
    <col min="5634" max="5634" width="45.42578125" style="177" customWidth="1"/>
    <col min="5635" max="5636" width="20.7109375" style="177" customWidth="1"/>
    <col min="5637" max="5637" width="21.42578125" style="177" bestFit="1" customWidth="1"/>
    <col min="5638" max="5888" width="9.140625" style="177"/>
    <col min="5889" max="5889" width="4.28515625" style="177" customWidth="1"/>
    <col min="5890" max="5890" width="45.42578125" style="177" customWidth="1"/>
    <col min="5891" max="5892" width="20.7109375" style="177" customWidth="1"/>
    <col min="5893" max="5893" width="21.42578125" style="177" bestFit="1" customWidth="1"/>
    <col min="5894" max="6144" width="9.140625" style="177"/>
    <col min="6145" max="6145" width="4.28515625" style="177" customWidth="1"/>
    <col min="6146" max="6146" width="45.42578125" style="177" customWidth="1"/>
    <col min="6147" max="6148" width="20.7109375" style="177" customWidth="1"/>
    <col min="6149" max="6149" width="21.42578125" style="177" bestFit="1" customWidth="1"/>
    <col min="6150" max="6400" width="9.140625" style="177"/>
    <col min="6401" max="6401" width="4.28515625" style="177" customWidth="1"/>
    <col min="6402" max="6402" width="45.42578125" style="177" customWidth="1"/>
    <col min="6403" max="6404" width="20.7109375" style="177" customWidth="1"/>
    <col min="6405" max="6405" width="21.42578125" style="177" bestFit="1" customWidth="1"/>
    <col min="6406" max="6656" width="9.140625" style="177"/>
    <col min="6657" max="6657" width="4.28515625" style="177" customWidth="1"/>
    <col min="6658" max="6658" width="45.42578125" style="177" customWidth="1"/>
    <col min="6659" max="6660" width="20.7109375" style="177" customWidth="1"/>
    <col min="6661" max="6661" width="21.42578125" style="177" bestFit="1" customWidth="1"/>
    <col min="6662" max="6912" width="9.140625" style="177"/>
    <col min="6913" max="6913" width="4.28515625" style="177" customWidth="1"/>
    <col min="6914" max="6914" width="45.42578125" style="177" customWidth="1"/>
    <col min="6915" max="6916" width="20.7109375" style="177" customWidth="1"/>
    <col min="6917" max="6917" width="21.42578125" style="177" bestFit="1" customWidth="1"/>
    <col min="6918" max="7168" width="9.140625" style="177"/>
    <col min="7169" max="7169" width="4.28515625" style="177" customWidth="1"/>
    <col min="7170" max="7170" width="45.42578125" style="177" customWidth="1"/>
    <col min="7171" max="7172" width="20.7109375" style="177" customWidth="1"/>
    <col min="7173" max="7173" width="21.42578125" style="177" bestFit="1" customWidth="1"/>
    <col min="7174" max="7424" width="9.140625" style="177"/>
    <col min="7425" max="7425" width="4.28515625" style="177" customWidth="1"/>
    <col min="7426" max="7426" width="45.42578125" style="177" customWidth="1"/>
    <col min="7427" max="7428" width="20.7109375" style="177" customWidth="1"/>
    <col min="7429" max="7429" width="21.42578125" style="177" bestFit="1" customWidth="1"/>
    <col min="7430" max="7680" width="9.140625" style="177"/>
    <col min="7681" max="7681" width="4.28515625" style="177" customWidth="1"/>
    <col min="7682" max="7682" width="45.42578125" style="177" customWidth="1"/>
    <col min="7683" max="7684" width="20.7109375" style="177" customWidth="1"/>
    <col min="7685" max="7685" width="21.42578125" style="177" bestFit="1" customWidth="1"/>
    <col min="7686" max="7936" width="9.140625" style="177"/>
    <col min="7937" max="7937" width="4.28515625" style="177" customWidth="1"/>
    <col min="7938" max="7938" width="45.42578125" style="177" customWidth="1"/>
    <col min="7939" max="7940" width="20.7109375" style="177" customWidth="1"/>
    <col min="7941" max="7941" width="21.42578125" style="177" bestFit="1" customWidth="1"/>
    <col min="7942" max="8192" width="9.140625" style="177"/>
    <col min="8193" max="8193" width="4.28515625" style="177" customWidth="1"/>
    <col min="8194" max="8194" width="45.42578125" style="177" customWidth="1"/>
    <col min="8195" max="8196" width="20.7109375" style="177" customWidth="1"/>
    <col min="8197" max="8197" width="21.42578125" style="177" bestFit="1" customWidth="1"/>
    <col min="8198" max="8448" width="9.140625" style="177"/>
    <col min="8449" max="8449" width="4.28515625" style="177" customWidth="1"/>
    <col min="8450" max="8450" width="45.42578125" style="177" customWidth="1"/>
    <col min="8451" max="8452" width="20.7109375" style="177" customWidth="1"/>
    <col min="8453" max="8453" width="21.42578125" style="177" bestFit="1" customWidth="1"/>
    <col min="8454" max="8704" width="9.140625" style="177"/>
    <col min="8705" max="8705" width="4.28515625" style="177" customWidth="1"/>
    <col min="8706" max="8706" width="45.42578125" style="177" customWidth="1"/>
    <col min="8707" max="8708" width="20.7109375" style="177" customWidth="1"/>
    <col min="8709" max="8709" width="21.42578125" style="177" bestFit="1" customWidth="1"/>
    <col min="8710" max="8960" width="9.140625" style="177"/>
    <col min="8961" max="8961" width="4.28515625" style="177" customWidth="1"/>
    <col min="8962" max="8962" width="45.42578125" style="177" customWidth="1"/>
    <col min="8963" max="8964" width="20.7109375" style="177" customWidth="1"/>
    <col min="8965" max="8965" width="21.42578125" style="177" bestFit="1" customWidth="1"/>
    <col min="8966" max="9216" width="9.140625" style="177"/>
    <col min="9217" max="9217" width="4.28515625" style="177" customWidth="1"/>
    <col min="9218" max="9218" width="45.42578125" style="177" customWidth="1"/>
    <col min="9219" max="9220" width="20.7109375" style="177" customWidth="1"/>
    <col min="9221" max="9221" width="21.42578125" style="177" bestFit="1" customWidth="1"/>
    <col min="9222" max="9472" width="9.140625" style="177"/>
    <col min="9473" max="9473" width="4.28515625" style="177" customWidth="1"/>
    <col min="9474" max="9474" width="45.42578125" style="177" customWidth="1"/>
    <col min="9475" max="9476" width="20.7109375" style="177" customWidth="1"/>
    <col min="9477" max="9477" width="21.42578125" style="177" bestFit="1" customWidth="1"/>
    <col min="9478" max="9728" width="9.140625" style="177"/>
    <col min="9729" max="9729" width="4.28515625" style="177" customWidth="1"/>
    <col min="9730" max="9730" width="45.42578125" style="177" customWidth="1"/>
    <col min="9731" max="9732" width="20.7109375" style="177" customWidth="1"/>
    <col min="9733" max="9733" width="21.42578125" style="177" bestFit="1" customWidth="1"/>
    <col min="9734" max="9984" width="9.140625" style="177"/>
    <col min="9985" max="9985" width="4.28515625" style="177" customWidth="1"/>
    <col min="9986" max="9986" width="45.42578125" style="177" customWidth="1"/>
    <col min="9987" max="9988" width="20.7109375" style="177" customWidth="1"/>
    <col min="9989" max="9989" width="21.42578125" style="177" bestFit="1" customWidth="1"/>
    <col min="9990" max="10240" width="9.140625" style="177"/>
    <col min="10241" max="10241" width="4.28515625" style="177" customWidth="1"/>
    <col min="10242" max="10242" width="45.42578125" style="177" customWidth="1"/>
    <col min="10243" max="10244" width="20.7109375" style="177" customWidth="1"/>
    <col min="10245" max="10245" width="21.42578125" style="177" bestFit="1" customWidth="1"/>
    <col min="10246" max="10496" width="9.140625" style="177"/>
    <col min="10497" max="10497" width="4.28515625" style="177" customWidth="1"/>
    <col min="10498" max="10498" width="45.42578125" style="177" customWidth="1"/>
    <col min="10499" max="10500" width="20.7109375" style="177" customWidth="1"/>
    <col min="10501" max="10501" width="21.42578125" style="177" bestFit="1" customWidth="1"/>
    <col min="10502" max="10752" width="9.140625" style="177"/>
    <col min="10753" max="10753" width="4.28515625" style="177" customWidth="1"/>
    <col min="10754" max="10754" width="45.42578125" style="177" customWidth="1"/>
    <col min="10755" max="10756" width="20.7109375" style="177" customWidth="1"/>
    <col min="10757" max="10757" width="21.42578125" style="177" bestFit="1" customWidth="1"/>
    <col min="10758" max="11008" width="9.140625" style="177"/>
    <col min="11009" max="11009" width="4.28515625" style="177" customWidth="1"/>
    <col min="11010" max="11010" width="45.42578125" style="177" customWidth="1"/>
    <col min="11011" max="11012" width="20.7109375" style="177" customWidth="1"/>
    <col min="11013" max="11013" width="21.42578125" style="177" bestFit="1" customWidth="1"/>
    <col min="11014" max="11264" width="9.140625" style="177"/>
    <col min="11265" max="11265" width="4.28515625" style="177" customWidth="1"/>
    <col min="11266" max="11266" width="45.42578125" style="177" customWidth="1"/>
    <col min="11267" max="11268" width="20.7109375" style="177" customWidth="1"/>
    <col min="11269" max="11269" width="21.42578125" style="177" bestFit="1" customWidth="1"/>
    <col min="11270" max="11520" width="9.140625" style="177"/>
    <col min="11521" max="11521" width="4.28515625" style="177" customWidth="1"/>
    <col min="11522" max="11522" width="45.42578125" style="177" customWidth="1"/>
    <col min="11523" max="11524" width="20.7109375" style="177" customWidth="1"/>
    <col min="11525" max="11525" width="21.42578125" style="177" bestFit="1" customWidth="1"/>
    <col min="11526" max="11776" width="9.140625" style="177"/>
    <col min="11777" max="11777" width="4.28515625" style="177" customWidth="1"/>
    <col min="11778" max="11778" width="45.42578125" style="177" customWidth="1"/>
    <col min="11779" max="11780" width="20.7109375" style="177" customWidth="1"/>
    <col min="11781" max="11781" width="21.42578125" style="177" bestFit="1" customWidth="1"/>
    <col min="11782" max="12032" width="9.140625" style="177"/>
    <col min="12033" max="12033" width="4.28515625" style="177" customWidth="1"/>
    <col min="12034" max="12034" width="45.42578125" style="177" customWidth="1"/>
    <col min="12035" max="12036" width="20.7109375" style="177" customWidth="1"/>
    <col min="12037" max="12037" width="21.42578125" style="177" bestFit="1" customWidth="1"/>
    <col min="12038" max="12288" width="9.140625" style="177"/>
    <col min="12289" max="12289" width="4.28515625" style="177" customWidth="1"/>
    <col min="12290" max="12290" width="45.42578125" style="177" customWidth="1"/>
    <col min="12291" max="12292" width="20.7109375" style="177" customWidth="1"/>
    <col min="12293" max="12293" width="21.42578125" style="177" bestFit="1" customWidth="1"/>
    <col min="12294" max="12544" width="9.140625" style="177"/>
    <col min="12545" max="12545" width="4.28515625" style="177" customWidth="1"/>
    <col min="12546" max="12546" width="45.42578125" style="177" customWidth="1"/>
    <col min="12547" max="12548" width="20.7109375" style="177" customWidth="1"/>
    <col min="12549" max="12549" width="21.42578125" style="177" bestFit="1" customWidth="1"/>
    <col min="12550" max="12800" width="9.140625" style="177"/>
    <col min="12801" max="12801" width="4.28515625" style="177" customWidth="1"/>
    <col min="12802" max="12802" width="45.42578125" style="177" customWidth="1"/>
    <col min="12803" max="12804" width="20.7109375" style="177" customWidth="1"/>
    <col min="12805" max="12805" width="21.42578125" style="177" bestFit="1" customWidth="1"/>
    <col min="12806" max="13056" width="9.140625" style="177"/>
    <col min="13057" max="13057" width="4.28515625" style="177" customWidth="1"/>
    <col min="13058" max="13058" width="45.42578125" style="177" customWidth="1"/>
    <col min="13059" max="13060" width="20.7109375" style="177" customWidth="1"/>
    <col min="13061" max="13061" width="21.42578125" style="177" bestFit="1" customWidth="1"/>
    <col min="13062" max="13312" width="9.140625" style="177"/>
    <col min="13313" max="13313" width="4.28515625" style="177" customWidth="1"/>
    <col min="13314" max="13314" width="45.42578125" style="177" customWidth="1"/>
    <col min="13315" max="13316" width="20.7109375" style="177" customWidth="1"/>
    <col min="13317" max="13317" width="21.42578125" style="177" bestFit="1" customWidth="1"/>
    <col min="13318" max="13568" width="9.140625" style="177"/>
    <col min="13569" max="13569" width="4.28515625" style="177" customWidth="1"/>
    <col min="13570" max="13570" width="45.42578125" style="177" customWidth="1"/>
    <col min="13571" max="13572" width="20.7109375" style="177" customWidth="1"/>
    <col min="13573" max="13573" width="21.42578125" style="177" bestFit="1" customWidth="1"/>
    <col min="13574" max="13824" width="9.140625" style="177"/>
    <col min="13825" max="13825" width="4.28515625" style="177" customWidth="1"/>
    <col min="13826" max="13826" width="45.42578125" style="177" customWidth="1"/>
    <col min="13827" max="13828" width="20.7109375" style="177" customWidth="1"/>
    <col min="13829" max="13829" width="21.42578125" style="177" bestFit="1" customWidth="1"/>
    <col min="13830" max="14080" width="9.140625" style="177"/>
    <col min="14081" max="14081" width="4.28515625" style="177" customWidth="1"/>
    <col min="14082" max="14082" width="45.42578125" style="177" customWidth="1"/>
    <col min="14083" max="14084" width="20.7109375" style="177" customWidth="1"/>
    <col min="14085" max="14085" width="21.42578125" style="177" bestFit="1" customWidth="1"/>
    <col min="14086" max="14336" width="9.140625" style="177"/>
    <col min="14337" max="14337" width="4.28515625" style="177" customWidth="1"/>
    <col min="14338" max="14338" width="45.42578125" style="177" customWidth="1"/>
    <col min="14339" max="14340" width="20.7109375" style="177" customWidth="1"/>
    <col min="14341" max="14341" width="21.42578125" style="177" bestFit="1" customWidth="1"/>
    <col min="14342" max="14592" width="9.140625" style="177"/>
    <col min="14593" max="14593" width="4.28515625" style="177" customWidth="1"/>
    <col min="14594" max="14594" width="45.42578125" style="177" customWidth="1"/>
    <col min="14595" max="14596" width="20.7109375" style="177" customWidth="1"/>
    <col min="14597" max="14597" width="21.42578125" style="177" bestFit="1" customWidth="1"/>
    <col min="14598" max="14848" width="9.140625" style="177"/>
    <col min="14849" max="14849" width="4.28515625" style="177" customWidth="1"/>
    <col min="14850" max="14850" width="45.42578125" style="177" customWidth="1"/>
    <col min="14851" max="14852" width="20.7109375" style="177" customWidth="1"/>
    <col min="14853" max="14853" width="21.42578125" style="177" bestFit="1" customWidth="1"/>
    <col min="14854" max="15104" width="9.140625" style="177"/>
    <col min="15105" max="15105" width="4.28515625" style="177" customWidth="1"/>
    <col min="15106" max="15106" width="45.42578125" style="177" customWidth="1"/>
    <col min="15107" max="15108" width="20.7109375" style="177" customWidth="1"/>
    <col min="15109" max="15109" width="21.42578125" style="177" bestFit="1" customWidth="1"/>
    <col min="15110" max="15360" width="9.140625" style="177"/>
    <col min="15361" max="15361" width="4.28515625" style="177" customWidth="1"/>
    <col min="15362" max="15362" width="45.42578125" style="177" customWidth="1"/>
    <col min="15363" max="15364" width="20.7109375" style="177" customWidth="1"/>
    <col min="15365" max="15365" width="21.42578125" style="177" bestFit="1" customWidth="1"/>
    <col min="15366" max="15616" width="9.140625" style="177"/>
    <col min="15617" max="15617" width="4.28515625" style="177" customWidth="1"/>
    <col min="15618" max="15618" width="45.42578125" style="177" customWidth="1"/>
    <col min="15619" max="15620" width="20.7109375" style="177" customWidth="1"/>
    <col min="15621" max="15621" width="21.42578125" style="177" bestFit="1" customWidth="1"/>
    <col min="15622" max="15872" width="9.140625" style="177"/>
    <col min="15873" max="15873" width="4.28515625" style="177" customWidth="1"/>
    <col min="15874" max="15874" width="45.42578125" style="177" customWidth="1"/>
    <col min="15875" max="15876" width="20.7109375" style="177" customWidth="1"/>
    <col min="15877" max="15877" width="21.42578125" style="177" bestFit="1" customWidth="1"/>
    <col min="15878" max="16128" width="9.140625" style="177"/>
    <col min="16129" max="16129" width="4.28515625" style="177" customWidth="1"/>
    <col min="16130" max="16130" width="45.42578125" style="177" customWidth="1"/>
    <col min="16131" max="16132" width="20.7109375" style="177" customWidth="1"/>
    <col min="16133" max="16133" width="21.42578125" style="177" bestFit="1" customWidth="1"/>
    <col min="16134" max="16384" width="9.140625" style="177"/>
  </cols>
  <sheetData>
    <row r="1" spans="1:256" ht="20.100000000000001" customHeight="1">
      <c r="A1" s="410" t="s">
        <v>407</v>
      </c>
      <c r="B1" s="174"/>
      <c r="C1" s="175"/>
      <c r="D1" s="175"/>
      <c r="E1" s="175"/>
    </row>
    <row r="2" spans="1:256" ht="20.100000000000001" customHeight="1">
      <c r="A2" s="178"/>
      <c r="B2" s="178"/>
      <c r="C2" s="175"/>
      <c r="D2" s="175"/>
      <c r="E2" s="175"/>
    </row>
    <row r="3" spans="1:256" ht="20.100000000000001" customHeight="1">
      <c r="A3" s="179"/>
      <c r="B3" s="179"/>
      <c r="C3" s="180"/>
      <c r="D3" s="180"/>
      <c r="E3" s="181" t="s">
        <v>408</v>
      </c>
    </row>
    <row r="4" spans="1:256" ht="16.5" customHeight="1">
      <c r="A4" s="182"/>
      <c r="B4" s="183"/>
      <c r="C4" s="411" t="s">
        <v>409</v>
      </c>
      <c r="D4" s="411" t="s">
        <v>293</v>
      </c>
      <c r="E4" s="411" t="s">
        <v>293</v>
      </c>
    </row>
    <row r="5" spans="1:256" ht="16.5" customHeight="1">
      <c r="A5" s="179"/>
      <c r="B5" s="412"/>
      <c r="C5" s="413" t="s">
        <v>410</v>
      </c>
      <c r="D5" s="413" t="s">
        <v>294</v>
      </c>
      <c r="E5" s="413" t="s">
        <v>295</v>
      </c>
    </row>
    <row r="6" spans="1:256" ht="16.5" customHeight="1">
      <c r="A6" s="179"/>
      <c r="B6" s="179"/>
      <c r="C6" s="180"/>
      <c r="D6" s="180"/>
      <c r="E6" s="180"/>
    </row>
    <row r="7" spans="1:256" ht="16.5" customHeight="1">
      <c r="A7" s="414" t="s">
        <v>168</v>
      </c>
      <c r="B7" s="184"/>
      <c r="C7" s="415">
        <v>1620</v>
      </c>
      <c r="D7" s="416">
        <v>9462.3366879999994</v>
      </c>
      <c r="E7" s="416">
        <v>4715.7804172890637</v>
      </c>
    </row>
    <row r="8" spans="1:256" ht="16.5" customHeight="1">
      <c r="A8" s="414" t="s">
        <v>296</v>
      </c>
      <c r="B8" s="179"/>
      <c r="C8" s="417"/>
      <c r="D8" s="418"/>
      <c r="E8" s="418"/>
    </row>
    <row r="9" spans="1:256" ht="16.5" customHeight="1">
      <c r="A9" s="414"/>
      <c r="B9" s="184" t="s">
        <v>325</v>
      </c>
      <c r="C9" s="417">
        <v>1</v>
      </c>
      <c r="D9" s="419">
        <v>4000</v>
      </c>
      <c r="E9" s="419"/>
      <c r="F9" s="185"/>
      <c r="G9" s="185"/>
      <c r="H9" s="186"/>
      <c r="I9" s="186"/>
    </row>
    <row r="10" spans="1:256" ht="16.5" customHeight="1">
      <c r="A10" s="414"/>
      <c r="B10" s="184" t="s">
        <v>300</v>
      </c>
      <c r="C10" s="417">
        <v>23</v>
      </c>
      <c r="D10" s="419">
        <v>462.659043</v>
      </c>
      <c r="E10" s="419">
        <v>113.301526</v>
      </c>
      <c r="F10" s="185"/>
      <c r="G10" s="185"/>
      <c r="H10" s="186"/>
      <c r="I10" s="187"/>
    </row>
    <row r="11" spans="1:256" s="176" customFormat="1" ht="16.5" customHeight="1">
      <c r="A11" s="414"/>
      <c r="B11" s="184" t="s">
        <v>150</v>
      </c>
      <c r="C11" s="417">
        <v>46</v>
      </c>
      <c r="D11" s="419">
        <v>435.17666700000001</v>
      </c>
      <c r="E11" s="419">
        <v>314.08254399999998</v>
      </c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77"/>
      <c r="BN11" s="177"/>
      <c r="BO11" s="177"/>
      <c r="BP11" s="177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177"/>
      <c r="CC11" s="177"/>
      <c r="CD11" s="177"/>
      <c r="CE11" s="177"/>
      <c r="CF11" s="177"/>
      <c r="CG11" s="177"/>
      <c r="CH11" s="177"/>
      <c r="CI11" s="177"/>
      <c r="CJ11" s="177"/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7"/>
      <c r="DC11" s="177"/>
      <c r="DD11" s="177"/>
      <c r="DE11" s="177"/>
      <c r="DF11" s="177"/>
      <c r="DG11" s="177"/>
      <c r="DH11" s="177"/>
      <c r="DI11" s="177"/>
      <c r="DJ11" s="177"/>
      <c r="DK11" s="177"/>
      <c r="DL11" s="177"/>
      <c r="DM11" s="177"/>
      <c r="DN11" s="177"/>
      <c r="DO11" s="177"/>
      <c r="DP11" s="177"/>
      <c r="DQ11" s="177"/>
      <c r="DR11" s="177"/>
      <c r="DS11" s="177"/>
      <c r="DT11" s="177"/>
      <c r="DU11" s="177"/>
      <c r="DV11" s="177"/>
      <c r="DW11" s="177"/>
      <c r="DX11" s="177"/>
      <c r="DY11" s="177"/>
      <c r="DZ11" s="177"/>
      <c r="EA11" s="177"/>
      <c r="EB11" s="177"/>
      <c r="EC11" s="177"/>
      <c r="ED11" s="177"/>
      <c r="EE11" s="177"/>
      <c r="EF11" s="177"/>
      <c r="EG11" s="177"/>
      <c r="EH11" s="177"/>
      <c r="EI11" s="177"/>
      <c r="EJ11" s="177"/>
      <c r="EK11" s="177"/>
      <c r="EL11" s="177"/>
      <c r="EM11" s="177"/>
      <c r="EN11" s="177"/>
      <c r="EO11" s="177"/>
      <c r="EP11" s="177"/>
      <c r="EQ11" s="177"/>
      <c r="ER11" s="177"/>
      <c r="ES11" s="177"/>
      <c r="ET11" s="177"/>
      <c r="EU11" s="177"/>
      <c r="EV11" s="177"/>
      <c r="EW11" s="177"/>
      <c r="EX11" s="177"/>
      <c r="EY11" s="177"/>
      <c r="EZ11" s="177"/>
      <c r="FA11" s="177"/>
      <c r="FB11" s="177"/>
      <c r="FC11" s="177"/>
      <c r="FD11" s="177"/>
      <c r="FE11" s="177"/>
      <c r="FF11" s="17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7"/>
      <c r="FQ11" s="177"/>
      <c r="FR11" s="177"/>
      <c r="FS11" s="177"/>
      <c r="FT11" s="177"/>
      <c r="FU11" s="177"/>
      <c r="FV11" s="177"/>
      <c r="FW11" s="177"/>
      <c r="FX11" s="177"/>
      <c r="FY11" s="177"/>
      <c r="FZ11" s="177"/>
      <c r="GA11" s="177"/>
      <c r="GB11" s="177"/>
      <c r="GC11" s="177"/>
      <c r="GD11" s="177"/>
      <c r="GE11" s="177"/>
      <c r="GF11" s="177"/>
      <c r="GG11" s="177"/>
      <c r="GH11" s="177"/>
      <c r="GI11" s="177"/>
      <c r="GJ11" s="177"/>
      <c r="GK11" s="177"/>
      <c r="GL11" s="177"/>
      <c r="GM11" s="177"/>
      <c r="GN11" s="177"/>
      <c r="GO11" s="177"/>
      <c r="GP11" s="177"/>
      <c r="GQ11" s="177"/>
      <c r="GR11" s="177"/>
      <c r="GS11" s="177"/>
      <c r="GT11" s="177"/>
      <c r="GU11" s="177"/>
      <c r="GV11" s="177"/>
      <c r="GW11" s="177"/>
      <c r="GX11" s="177"/>
      <c r="GY11" s="177"/>
      <c r="GZ11" s="177"/>
      <c r="HA11" s="177"/>
      <c r="HB11" s="177"/>
      <c r="HC11" s="177"/>
      <c r="HD11" s="177"/>
      <c r="HE11" s="177"/>
      <c r="HF11" s="177"/>
      <c r="HG11" s="177"/>
      <c r="HH11" s="177"/>
      <c r="HI11" s="177"/>
      <c r="HJ11" s="177"/>
      <c r="HK11" s="177"/>
      <c r="HL11" s="177"/>
      <c r="HM11" s="177"/>
      <c r="HN11" s="177"/>
      <c r="HO11" s="177"/>
      <c r="HP11" s="177"/>
      <c r="HQ11" s="177"/>
      <c r="HR11" s="177"/>
      <c r="HS11" s="177"/>
      <c r="HT11" s="177"/>
      <c r="HU11" s="177"/>
      <c r="HV11" s="177"/>
      <c r="HW11" s="177"/>
      <c r="HX11" s="177"/>
      <c r="HY11" s="177"/>
      <c r="HZ11" s="177"/>
      <c r="IA11" s="177"/>
      <c r="IB11" s="177"/>
      <c r="IC11" s="177"/>
      <c r="ID11" s="177"/>
      <c r="IE11" s="177"/>
      <c r="IF11" s="177"/>
      <c r="IG11" s="177"/>
      <c r="IH11" s="177"/>
      <c r="II11" s="177"/>
      <c r="IJ11" s="177"/>
      <c r="IK11" s="177"/>
      <c r="IL11" s="177"/>
      <c r="IM11" s="177"/>
      <c r="IN11" s="177"/>
      <c r="IO11" s="177"/>
      <c r="IP11" s="177"/>
      <c r="IQ11" s="177"/>
      <c r="IR11" s="177"/>
      <c r="IS11" s="177"/>
      <c r="IT11" s="177"/>
      <c r="IU11" s="177"/>
      <c r="IV11" s="177"/>
    </row>
    <row r="12" spans="1:256" s="176" customFormat="1" ht="16.5" customHeight="1">
      <c r="A12" s="414"/>
      <c r="B12" s="184" t="s">
        <v>154</v>
      </c>
      <c r="C12" s="417">
        <v>336</v>
      </c>
      <c r="D12" s="419">
        <v>430.69606299999998</v>
      </c>
      <c r="E12" s="419">
        <v>1199.2738400000001</v>
      </c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7"/>
      <c r="DC12" s="177"/>
      <c r="DD12" s="177"/>
      <c r="DE12" s="177"/>
      <c r="DF12" s="177"/>
      <c r="DG12" s="177"/>
      <c r="DH12" s="177"/>
      <c r="DI12" s="177"/>
      <c r="DJ12" s="177"/>
      <c r="DK12" s="177"/>
      <c r="DL12" s="177"/>
      <c r="DM12" s="177"/>
      <c r="DN12" s="177"/>
      <c r="DO12" s="177"/>
      <c r="DP12" s="177"/>
      <c r="DQ12" s="177"/>
      <c r="DR12" s="177"/>
      <c r="DS12" s="177"/>
      <c r="DT12" s="177"/>
      <c r="DU12" s="177"/>
      <c r="DV12" s="177"/>
      <c r="DW12" s="177"/>
      <c r="DX12" s="177"/>
      <c r="DY12" s="177"/>
      <c r="DZ12" s="177"/>
      <c r="EA12" s="177"/>
      <c r="EB12" s="177"/>
      <c r="EC12" s="177"/>
      <c r="ED12" s="177"/>
      <c r="EE12" s="177"/>
      <c r="EF12" s="177"/>
      <c r="EG12" s="177"/>
      <c r="EH12" s="177"/>
      <c r="EI12" s="177"/>
      <c r="EJ12" s="177"/>
      <c r="EK12" s="177"/>
      <c r="EL12" s="177"/>
      <c r="EM12" s="177"/>
      <c r="EN12" s="177"/>
      <c r="EO12" s="177"/>
      <c r="EP12" s="177"/>
      <c r="EQ12" s="177"/>
      <c r="ER12" s="177"/>
      <c r="ES12" s="177"/>
      <c r="ET12" s="177"/>
      <c r="EU12" s="177"/>
      <c r="EV12" s="177"/>
      <c r="EW12" s="177"/>
      <c r="EX12" s="177"/>
      <c r="EY12" s="177"/>
      <c r="EZ12" s="177"/>
      <c r="FA12" s="177"/>
      <c r="FB12" s="177"/>
      <c r="FC12" s="177"/>
      <c r="FD12" s="177"/>
      <c r="FE12" s="177"/>
      <c r="FF12" s="17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7"/>
      <c r="FQ12" s="177"/>
      <c r="FR12" s="177"/>
      <c r="FS12" s="177"/>
      <c r="FT12" s="177"/>
      <c r="FU12" s="177"/>
      <c r="FV12" s="177"/>
      <c r="FW12" s="177"/>
      <c r="FX12" s="177"/>
      <c r="FY12" s="177"/>
      <c r="FZ12" s="177"/>
      <c r="GA12" s="177"/>
      <c r="GB12" s="177"/>
      <c r="GC12" s="177"/>
      <c r="GD12" s="177"/>
      <c r="GE12" s="177"/>
      <c r="GF12" s="177"/>
      <c r="GG12" s="177"/>
      <c r="GH12" s="177"/>
      <c r="GI12" s="177"/>
      <c r="GJ12" s="177"/>
      <c r="GK12" s="177"/>
      <c r="GL12" s="177"/>
      <c r="GM12" s="177"/>
      <c r="GN12" s="177"/>
      <c r="GO12" s="177"/>
      <c r="GP12" s="177"/>
      <c r="GQ12" s="177"/>
      <c r="GR12" s="177"/>
      <c r="GS12" s="177"/>
      <c r="GT12" s="177"/>
      <c r="GU12" s="177"/>
      <c r="GV12" s="177"/>
      <c r="GW12" s="177"/>
      <c r="GX12" s="177"/>
      <c r="GY12" s="177"/>
      <c r="GZ12" s="177"/>
      <c r="HA12" s="177"/>
      <c r="HB12" s="177"/>
      <c r="HC12" s="177"/>
      <c r="HD12" s="177"/>
      <c r="HE12" s="177"/>
      <c r="HF12" s="177"/>
      <c r="HG12" s="177"/>
      <c r="HH12" s="177"/>
      <c r="HI12" s="177"/>
      <c r="HJ12" s="177"/>
      <c r="HK12" s="177"/>
      <c r="HL12" s="177"/>
      <c r="HM12" s="177"/>
      <c r="HN12" s="177"/>
      <c r="HO12" s="177"/>
      <c r="HP12" s="177"/>
      <c r="HQ12" s="177"/>
      <c r="HR12" s="177"/>
      <c r="HS12" s="177"/>
      <c r="HT12" s="177"/>
      <c r="HU12" s="177"/>
      <c r="HV12" s="177"/>
      <c r="HW12" s="177"/>
      <c r="HX12" s="177"/>
      <c r="HY12" s="177"/>
      <c r="HZ12" s="177"/>
      <c r="IA12" s="177"/>
      <c r="IB12" s="177"/>
      <c r="IC12" s="177"/>
      <c r="ID12" s="177"/>
      <c r="IE12" s="177"/>
      <c r="IF12" s="177"/>
      <c r="IG12" s="177"/>
      <c r="IH12" s="177"/>
      <c r="II12" s="177"/>
      <c r="IJ12" s="177"/>
      <c r="IK12" s="177"/>
      <c r="IL12" s="177"/>
      <c r="IM12" s="177"/>
      <c r="IN12" s="177"/>
      <c r="IO12" s="177"/>
      <c r="IP12" s="177"/>
      <c r="IQ12" s="177"/>
      <c r="IR12" s="177"/>
      <c r="IS12" s="177"/>
      <c r="IT12" s="177"/>
      <c r="IU12" s="177"/>
      <c r="IV12" s="177"/>
    </row>
    <row r="13" spans="1:256" s="176" customFormat="1" ht="16.5" customHeight="1">
      <c r="A13" s="414"/>
      <c r="B13" s="184" t="s">
        <v>147</v>
      </c>
      <c r="C13" s="417">
        <v>81</v>
      </c>
      <c r="D13" s="419">
        <v>426.63331199999999</v>
      </c>
      <c r="E13" s="419">
        <v>230.746815</v>
      </c>
      <c r="F13" s="185"/>
      <c r="G13" s="185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77"/>
      <c r="BN13" s="177"/>
      <c r="BO13" s="177"/>
      <c r="BP13" s="177"/>
      <c r="BQ13" s="177"/>
      <c r="BR13" s="177"/>
      <c r="BS13" s="177"/>
      <c r="BT13" s="177"/>
      <c r="BU13" s="177"/>
      <c r="BV13" s="177"/>
      <c r="BW13" s="177"/>
      <c r="BX13" s="177"/>
      <c r="BY13" s="177"/>
      <c r="BZ13" s="177"/>
      <c r="CA13" s="177"/>
      <c r="CB13" s="177"/>
      <c r="CC13" s="177"/>
      <c r="CD13" s="177"/>
      <c r="CE13" s="177"/>
      <c r="CF13" s="177"/>
      <c r="CG13" s="177"/>
      <c r="CH13" s="177"/>
      <c r="CI13" s="177"/>
      <c r="CJ13" s="177"/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7"/>
      <c r="DC13" s="177"/>
      <c r="DD13" s="177"/>
      <c r="DE13" s="177"/>
      <c r="DF13" s="177"/>
      <c r="DG13" s="177"/>
      <c r="DH13" s="177"/>
      <c r="DI13" s="177"/>
      <c r="DJ13" s="177"/>
      <c r="DK13" s="177"/>
      <c r="DL13" s="177"/>
      <c r="DM13" s="177"/>
      <c r="DN13" s="177"/>
      <c r="DO13" s="177"/>
      <c r="DP13" s="177"/>
      <c r="DQ13" s="177"/>
      <c r="DR13" s="177"/>
      <c r="DS13" s="177"/>
      <c r="DT13" s="177"/>
      <c r="DU13" s="177"/>
      <c r="DV13" s="177"/>
      <c r="DW13" s="177"/>
      <c r="DX13" s="177"/>
      <c r="DY13" s="177"/>
      <c r="DZ13" s="177"/>
      <c r="EA13" s="177"/>
      <c r="EB13" s="177"/>
      <c r="EC13" s="177"/>
      <c r="ED13" s="177"/>
      <c r="EE13" s="177"/>
      <c r="EF13" s="177"/>
      <c r="EG13" s="177"/>
      <c r="EH13" s="177"/>
      <c r="EI13" s="177"/>
      <c r="EJ13" s="177"/>
      <c r="EK13" s="177"/>
      <c r="EL13" s="177"/>
      <c r="EM13" s="177"/>
      <c r="EN13" s="177"/>
      <c r="EO13" s="177"/>
      <c r="EP13" s="177"/>
      <c r="EQ13" s="177"/>
      <c r="ER13" s="177"/>
      <c r="ES13" s="177"/>
      <c r="ET13" s="177"/>
      <c r="EU13" s="177"/>
      <c r="EV13" s="177"/>
      <c r="EW13" s="177"/>
      <c r="EX13" s="177"/>
      <c r="EY13" s="177"/>
      <c r="EZ13" s="177"/>
      <c r="FA13" s="177"/>
      <c r="FB13" s="177"/>
      <c r="FC13" s="177"/>
      <c r="FD13" s="177"/>
      <c r="FE13" s="177"/>
      <c r="FF13" s="177"/>
      <c r="FG13" s="177"/>
      <c r="FH13" s="177"/>
      <c r="FI13" s="177"/>
      <c r="FJ13" s="177"/>
      <c r="FK13" s="177"/>
      <c r="FL13" s="177"/>
      <c r="FM13" s="177"/>
      <c r="FN13" s="177"/>
      <c r="FO13" s="177"/>
      <c r="FP13" s="177"/>
      <c r="FQ13" s="177"/>
      <c r="FR13" s="177"/>
      <c r="FS13" s="177"/>
      <c r="FT13" s="177"/>
      <c r="FU13" s="177"/>
      <c r="FV13" s="177"/>
      <c r="FW13" s="177"/>
      <c r="FX13" s="177"/>
      <c r="FY13" s="177"/>
      <c r="FZ13" s="177"/>
      <c r="GA13" s="177"/>
      <c r="GB13" s="177"/>
      <c r="GC13" s="177"/>
      <c r="GD13" s="177"/>
      <c r="GE13" s="177"/>
      <c r="GF13" s="177"/>
      <c r="GG13" s="177"/>
      <c r="GH13" s="177"/>
      <c r="GI13" s="177"/>
      <c r="GJ13" s="177"/>
      <c r="GK13" s="177"/>
      <c r="GL13" s="177"/>
      <c r="GM13" s="177"/>
      <c r="GN13" s="177"/>
      <c r="GO13" s="177"/>
      <c r="GP13" s="177"/>
      <c r="GQ13" s="177"/>
      <c r="GR13" s="177"/>
      <c r="GS13" s="177"/>
      <c r="GT13" s="177"/>
      <c r="GU13" s="177"/>
      <c r="GV13" s="177"/>
      <c r="GW13" s="177"/>
      <c r="GX13" s="177"/>
      <c r="GY13" s="177"/>
      <c r="GZ13" s="177"/>
      <c r="HA13" s="177"/>
      <c r="HB13" s="177"/>
      <c r="HC13" s="177"/>
      <c r="HD13" s="177"/>
      <c r="HE13" s="177"/>
      <c r="HF13" s="177"/>
      <c r="HG13" s="177"/>
      <c r="HH13" s="177"/>
      <c r="HI13" s="177"/>
      <c r="HJ13" s="177"/>
      <c r="HK13" s="177"/>
      <c r="HL13" s="177"/>
      <c r="HM13" s="177"/>
      <c r="HN13" s="177"/>
      <c r="HO13" s="177"/>
      <c r="HP13" s="177"/>
      <c r="HQ13" s="177"/>
      <c r="HR13" s="177"/>
      <c r="HS13" s="177"/>
      <c r="HT13" s="177"/>
      <c r="HU13" s="177"/>
      <c r="HV13" s="177"/>
      <c r="HW13" s="177"/>
      <c r="HX13" s="177"/>
      <c r="HY13" s="177"/>
      <c r="HZ13" s="177"/>
      <c r="IA13" s="177"/>
      <c r="IB13" s="177"/>
      <c r="IC13" s="177"/>
      <c r="ID13" s="177"/>
      <c r="IE13" s="177"/>
      <c r="IF13" s="177"/>
      <c r="IG13" s="177"/>
      <c r="IH13" s="177"/>
      <c r="II13" s="177"/>
      <c r="IJ13" s="177"/>
      <c r="IK13" s="177"/>
      <c r="IL13" s="177"/>
      <c r="IM13" s="177"/>
      <c r="IN13" s="177"/>
      <c r="IO13" s="177"/>
      <c r="IP13" s="177"/>
      <c r="IQ13" s="177"/>
      <c r="IR13" s="177"/>
      <c r="IS13" s="177"/>
      <c r="IT13" s="177"/>
      <c r="IU13" s="177"/>
      <c r="IV13" s="177"/>
    </row>
    <row r="14" spans="1:256" s="176" customFormat="1" ht="16.5" customHeight="1">
      <c r="A14" s="414"/>
      <c r="B14" s="184" t="s">
        <v>153</v>
      </c>
      <c r="C14" s="417">
        <v>598</v>
      </c>
      <c r="D14" s="419">
        <v>355.84836899999999</v>
      </c>
      <c r="E14" s="419">
        <v>209.218976</v>
      </c>
      <c r="F14" s="185"/>
      <c r="G14" s="185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177"/>
      <c r="CA14" s="177"/>
      <c r="CB14" s="177"/>
      <c r="CC14" s="177"/>
      <c r="CD14" s="177"/>
      <c r="CE14" s="177"/>
      <c r="CF14" s="177"/>
      <c r="CG14" s="177"/>
      <c r="CH14" s="177"/>
      <c r="CI14" s="177"/>
      <c r="CJ14" s="177"/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7"/>
      <c r="DC14" s="177"/>
      <c r="DD14" s="177"/>
      <c r="DE14" s="177"/>
      <c r="DF14" s="177"/>
      <c r="DG14" s="177"/>
      <c r="DH14" s="177"/>
      <c r="DI14" s="177"/>
      <c r="DJ14" s="177"/>
      <c r="DK14" s="177"/>
      <c r="DL14" s="177"/>
      <c r="DM14" s="177"/>
      <c r="DN14" s="177"/>
      <c r="DO14" s="177"/>
      <c r="DP14" s="177"/>
      <c r="DQ14" s="177"/>
      <c r="DR14" s="177"/>
      <c r="DS14" s="177"/>
      <c r="DT14" s="177"/>
      <c r="DU14" s="177"/>
      <c r="DV14" s="177"/>
      <c r="DW14" s="177"/>
      <c r="DX14" s="177"/>
      <c r="DY14" s="177"/>
      <c r="DZ14" s="177"/>
      <c r="EA14" s="177"/>
      <c r="EB14" s="177"/>
      <c r="EC14" s="177"/>
      <c r="ED14" s="177"/>
      <c r="EE14" s="177"/>
      <c r="EF14" s="177"/>
      <c r="EG14" s="177"/>
      <c r="EH14" s="177"/>
      <c r="EI14" s="177"/>
      <c r="EJ14" s="177"/>
      <c r="EK14" s="177"/>
      <c r="EL14" s="177"/>
      <c r="EM14" s="177"/>
      <c r="EN14" s="177"/>
      <c r="EO14" s="177"/>
      <c r="EP14" s="177"/>
      <c r="EQ14" s="177"/>
      <c r="ER14" s="177"/>
      <c r="ES14" s="177"/>
      <c r="ET14" s="177"/>
      <c r="EU14" s="177"/>
      <c r="EV14" s="177"/>
      <c r="EW14" s="177"/>
      <c r="EX14" s="177"/>
      <c r="EY14" s="177"/>
      <c r="EZ14" s="177"/>
      <c r="FA14" s="177"/>
      <c r="FB14" s="177"/>
      <c r="FC14" s="177"/>
      <c r="FD14" s="177"/>
      <c r="FE14" s="177"/>
      <c r="FF14" s="177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/>
      <c r="GJ14" s="177"/>
      <c r="GK14" s="177"/>
      <c r="GL14" s="177"/>
      <c r="GM14" s="177"/>
      <c r="GN14" s="177"/>
      <c r="GO14" s="177"/>
      <c r="GP14" s="177"/>
      <c r="GQ14" s="177"/>
      <c r="GR14" s="177"/>
      <c r="GS14" s="177"/>
      <c r="GT14" s="177"/>
      <c r="GU14" s="177"/>
      <c r="GV14" s="177"/>
      <c r="GW14" s="177"/>
      <c r="GX14" s="177"/>
      <c r="GY14" s="177"/>
      <c r="GZ14" s="177"/>
      <c r="HA14" s="177"/>
      <c r="HB14" s="177"/>
      <c r="HC14" s="177"/>
      <c r="HD14" s="177"/>
      <c r="HE14" s="177"/>
      <c r="HF14" s="177"/>
      <c r="HG14" s="177"/>
      <c r="HH14" s="177"/>
      <c r="HI14" s="177"/>
      <c r="HJ14" s="177"/>
      <c r="HK14" s="177"/>
      <c r="HL14" s="177"/>
      <c r="HM14" s="177"/>
      <c r="HN14" s="177"/>
      <c r="HO14" s="177"/>
      <c r="HP14" s="177"/>
      <c r="HQ14" s="177"/>
      <c r="HR14" s="177"/>
      <c r="HS14" s="177"/>
      <c r="HT14" s="177"/>
      <c r="HU14" s="177"/>
      <c r="HV14" s="177"/>
      <c r="HW14" s="177"/>
      <c r="HX14" s="177"/>
      <c r="HY14" s="177"/>
      <c r="HZ14" s="177"/>
      <c r="IA14" s="177"/>
      <c r="IB14" s="177"/>
      <c r="IC14" s="177"/>
      <c r="ID14" s="177"/>
      <c r="IE14" s="177"/>
      <c r="IF14" s="177"/>
      <c r="IG14" s="177"/>
      <c r="IH14" s="177"/>
      <c r="II14" s="177"/>
      <c r="IJ14" s="177"/>
      <c r="IK14" s="177"/>
      <c r="IL14" s="177"/>
      <c r="IM14" s="177"/>
      <c r="IN14" s="177"/>
      <c r="IO14" s="177"/>
      <c r="IP14" s="177"/>
      <c r="IQ14" s="177"/>
      <c r="IR14" s="177"/>
      <c r="IS14" s="177"/>
      <c r="IT14" s="177"/>
      <c r="IU14" s="177"/>
      <c r="IV14" s="177"/>
    </row>
    <row r="15" spans="1:256" s="176" customFormat="1" ht="16.5" customHeight="1">
      <c r="A15" s="414"/>
      <c r="B15" s="184" t="s">
        <v>297</v>
      </c>
      <c r="C15" s="417">
        <v>12</v>
      </c>
      <c r="D15" s="419">
        <v>348.40499999999997</v>
      </c>
      <c r="E15" s="419">
        <v>152.58324200000001</v>
      </c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7"/>
      <c r="BN15" s="177"/>
      <c r="BO15" s="177"/>
      <c r="BP15" s="177"/>
      <c r="BQ15" s="177"/>
      <c r="BR15" s="177"/>
      <c r="BS15" s="177"/>
      <c r="BT15" s="177"/>
      <c r="BU15" s="177"/>
      <c r="BV15" s="177"/>
      <c r="BW15" s="177"/>
      <c r="BX15" s="177"/>
      <c r="BY15" s="177"/>
      <c r="BZ15" s="177"/>
      <c r="CA15" s="177"/>
      <c r="CB15" s="177"/>
      <c r="CC15" s="177"/>
      <c r="CD15" s="177"/>
      <c r="CE15" s="177"/>
      <c r="CF15" s="177"/>
      <c r="CG15" s="177"/>
      <c r="CH15" s="177"/>
      <c r="CI15" s="177"/>
      <c r="CJ15" s="177"/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7"/>
      <c r="DC15" s="177"/>
      <c r="DD15" s="177"/>
      <c r="DE15" s="177"/>
      <c r="DF15" s="177"/>
      <c r="DG15" s="177"/>
      <c r="DH15" s="177"/>
      <c r="DI15" s="177"/>
      <c r="DJ15" s="177"/>
      <c r="DK15" s="177"/>
      <c r="DL15" s="177"/>
      <c r="DM15" s="177"/>
      <c r="DN15" s="177"/>
      <c r="DO15" s="177"/>
      <c r="DP15" s="177"/>
      <c r="DQ15" s="177"/>
      <c r="DR15" s="177"/>
      <c r="DS15" s="177"/>
      <c r="DT15" s="177"/>
      <c r="DU15" s="177"/>
      <c r="DV15" s="177"/>
      <c r="DW15" s="177"/>
      <c r="DX15" s="177"/>
      <c r="DY15" s="177"/>
      <c r="DZ15" s="177"/>
      <c r="EA15" s="177"/>
      <c r="EB15" s="177"/>
      <c r="EC15" s="177"/>
      <c r="ED15" s="177"/>
      <c r="EE15" s="177"/>
      <c r="EF15" s="177"/>
      <c r="EG15" s="177"/>
      <c r="EH15" s="177"/>
      <c r="EI15" s="177"/>
      <c r="EJ15" s="177"/>
      <c r="EK15" s="177"/>
      <c r="EL15" s="177"/>
      <c r="EM15" s="177"/>
      <c r="EN15" s="177"/>
      <c r="EO15" s="177"/>
      <c r="EP15" s="177"/>
      <c r="EQ15" s="177"/>
      <c r="ER15" s="177"/>
      <c r="ES15" s="177"/>
      <c r="ET15" s="177"/>
      <c r="EU15" s="177"/>
      <c r="EV15" s="177"/>
      <c r="EW15" s="177"/>
      <c r="EX15" s="177"/>
      <c r="EY15" s="177"/>
      <c r="EZ15" s="177"/>
      <c r="FA15" s="177"/>
      <c r="FB15" s="177"/>
      <c r="FC15" s="177"/>
      <c r="FD15" s="177"/>
      <c r="FE15" s="177"/>
      <c r="FF15" s="177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/>
      <c r="GJ15" s="177"/>
      <c r="GK15" s="177"/>
      <c r="GL15" s="177"/>
      <c r="GM15" s="177"/>
      <c r="GN15" s="177"/>
      <c r="GO15" s="177"/>
      <c r="GP15" s="177"/>
      <c r="GQ15" s="177"/>
      <c r="GR15" s="177"/>
      <c r="GS15" s="177"/>
      <c r="GT15" s="177"/>
      <c r="GU15" s="177"/>
      <c r="GV15" s="177"/>
      <c r="GW15" s="177"/>
      <c r="GX15" s="177"/>
      <c r="GY15" s="177"/>
      <c r="GZ15" s="177"/>
      <c r="HA15" s="177"/>
      <c r="HB15" s="177"/>
      <c r="HC15" s="177"/>
      <c r="HD15" s="177"/>
      <c r="HE15" s="177"/>
      <c r="HF15" s="177"/>
      <c r="HG15" s="177"/>
      <c r="HH15" s="177"/>
      <c r="HI15" s="177"/>
      <c r="HJ15" s="177"/>
      <c r="HK15" s="177"/>
      <c r="HL15" s="177"/>
      <c r="HM15" s="177"/>
      <c r="HN15" s="177"/>
      <c r="HO15" s="177"/>
      <c r="HP15" s="177"/>
      <c r="HQ15" s="177"/>
      <c r="HR15" s="177"/>
      <c r="HS15" s="177"/>
      <c r="HT15" s="177"/>
      <c r="HU15" s="177"/>
      <c r="HV15" s="177"/>
      <c r="HW15" s="177"/>
      <c r="HX15" s="177"/>
      <c r="HY15" s="177"/>
      <c r="HZ15" s="177"/>
      <c r="IA15" s="177"/>
      <c r="IB15" s="177"/>
      <c r="IC15" s="177"/>
      <c r="ID15" s="177"/>
      <c r="IE15" s="177"/>
      <c r="IF15" s="177"/>
      <c r="IG15" s="177"/>
      <c r="IH15" s="177"/>
      <c r="II15" s="177"/>
      <c r="IJ15" s="177"/>
      <c r="IK15" s="177"/>
      <c r="IL15" s="177"/>
      <c r="IM15" s="177"/>
      <c r="IN15" s="177"/>
      <c r="IO15" s="177"/>
      <c r="IP15" s="177"/>
      <c r="IQ15" s="177"/>
      <c r="IR15" s="177"/>
      <c r="IS15" s="177"/>
      <c r="IT15" s="177"/>
      <c r="IU15" s="177"/>
      <c r="IV15" s="177"/>
    </row>
    <row r="16" spans="1:256" s="176" customFormat="1" ht="16.5" customHeight="1">
      <c r="A16" s="414"/>
      <c r="B16" s="184" t="s">
        <v>143</v>
      </c>
      <c r="C16" s="417">
        <v>102</v>
      </c>
      <c r="D16" s="419">
        <v>316.86297100000002</v>
      </c>
      <c r="E16" s="419">
        <v>250.8581852890625</v>
      </c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7"/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7"/>
      <c r="DC16" s="177"/>
      <c r="DD16" s="177"/>
      <c r="DE16" s="177"/>
      <c r="DF16" s="177"/>
      <c r="DG16" s="177"/>
      <c r="DH16" s="177"/>
      <c r="DI16" s="177"/>
      <c r="DJ16" s="177"/>
      <c r="DK16" s="177"/>
      <c r="DL16" s="177"/>
      <c r="DM16" s="177"/>
      <c r="DN16" s="177"/>
      <c r="DO16" s="177"/>
      <c r="DP16" s="177"/>
      <c r="DQ16" s="177"/>
      <c r="DR16" s="177"/>
      <c r="DS16" s="177"/>
      <c r="DT16" s="177"/>
      <c r="DU16" s="177"/>
      <c r="DV16" s="177"/>
      <c r="DW16" s="177"/>
      <c r="DX16" s="177"/>
      <c r="DY16" s="177"/>
      <c r="DZ16" s="177"/>
      <c r="EA16" s="177"/>
      <c r="EB16" s="177"/>
      <c r="EC16" s="177"/>
      <c r="ED16" s="177"/>
      <c r="EE16" s="177"/>
      <c r="EF16" s="177"/>
      <c r="EG16" s="177"/>
      <c r="EH16" s="177"/>
      <c r="EI16" s="177"/>
      <c r="EJ16" s="177"/>
      <c r="EK16" s="177"/>
      <c r="EL16" s="177"/>
      <c r="EM16" s="177"/>
      <c r="EN16" s="177"/>
      <c r="EO16" s="177"/>
      <c r="EP16" s="177"/>
      <c r="EQ16" s="177"/>
      <c r="ER16" s="177"/>
      <c r="ES16" s="177"/>
      <c r="ET16" s="177"/>
      <c r="EU16" s="177"/>
      <c r="EV16" s="177"/>
      <c r="EW16" s="177"/>
      <c r="EX16" s="177"/>
      <c r="EY16" s="177"/>
      <c r="EZ16" s="177"/>
      <c r="FA16" s="177"/>
      <c r="FB16" s="177"/>
      <c r="FC16" s="177"/>
      <c r="FD16" s="177"/>
      <c r="FE16" s="177"/>
      <c r="FF16" s="177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7"/>
      <c r="GJ16" s="177"/>
      <c r="GK16" s="177"/>
      <c r="GL16" s="177"/>
      <c r="GM16" s="177"/>
      <c r="GN16" s="177"/>
      <c r="GO16" s="177"/>
      <c r="GP16" s="177"/>
      <c r="GQ16" s="177"/>
      <c r="GR16" s="177"/>
      <c r="GS16" s="177"/>
      <c r="GT16" s="177"/>
      <c r="GU16" s="177"/>
      <c r="GV16" s="177"/>
      <c r="GW16" s="177"/>
      <c r="GX16" s="177"/>
      <c r="GY16" s="177"/>
      <c r="GZ16" s="177"/>
      <c r="HA16" s="177"/>
      <c r="HB16" s="177"/>
      <c r="HC16" s="177"/>
      <c r="HD16" s="177"/>
      <c r="HE16" s="177"/>
      <c r="HF16" s="177"/>
      <c r="HG16" s="177"/>
      <c r="HH16" s="177"/>
      <c r="HI16" s="177"/>
      <c r="HJ16" s="177"/>
      <c r="HK16" s="177"/>
      <c r="HL16" s="177"/>
      <c r="HM16" s="177"/>
      <c r="HN16" s="177"/>
      <c r="HO16" s="177"/>
      <c r="HP16" s="177"/>
      <c r="HQ16" s="177"/>
      <c r="HR16" s="177"/>
      <c r="HS16" s="177"/>
      <c r="HT16" s="177"/>
      <c r="HU16" s="177"/>
      <c r="HV16" s="177"/>
      <c r="HW16" s="177"/>
      <c r="HX16" s="177"/>
      <c r="HY16" s="177"/>
      <c r="HZ16" s="177"/>
      <c r="IA16" s="177"/>
      <c r="IB16" s="177"/>
      <c r="IC16" s="177"/>
      <c r="ID16" s="177"/>
      <c r="IE16" s="177"/>
      <c r="IF16" s="177"/>
      <c r="IG16" s="177"/>
      <c r="IH16" s="177"/>
      <c r="II16" s="177"/>
      <c r="IJ16" s="177"/>
      <c r="IK16" s="177"/>
      <c r="IL16" s="177"/>
      <c r="IM16" s="177"/>
      <c r="IN16" s="177"/>
      <c r="IO16" s="177"/>
      <c r="IP16" s="177"/>
      <c r="IQ16" s="177"/>
      <c r="IR16" s="177"/>
      <c r="IS16" s="177"/>
      <c r="IT16" s="177"/>
      <c r="IU16" s="177"/>
      <c r="IV16" s="177"/>
    </row>
    <row r="17" spans="1:256" s="176" customFormat="1" ht="16.5" customHeight="1">
      <c r="A17" s="414"/>
      <c r="B17" s="184" t="s">
        <v>152</v>
      </c>
      <c r="C17" s="417">
        <v>8</v>
      </c>
      <c r="D17" s="419">
        <v>312.83499999999998</v>
      </c>
      <c r="E17" s="419">
        <v>14.88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7"/>
      <c r="BR17" s="177"/>
      <c r="BS17" s="177"/>
      <c r="BT17" s="177"/>
      <c r="BU17" s="177"/>
      <c r="BV17" s="177"/>
      <c r="BW17" s="177"/>
      <c r="BX17" s="177"/>
      <c r="BY17" s="177"/>
      <c r="BZ17" s="177"/>
      <c r="CA17" s="177"/>
      <c r="CB17" s="177"/>
      <c r="CC17" s="177"/>
      <c r="CD17" s="177"/>
      <c r="CE17" s="177"/>
      <c r="CF17" s="177"/>
      <c r="CG17" s="177"/>
      <c r="CH17" s="177"/>
      <c r="CI17" s="177"/>
      <c r="CJ17" s="177"/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7"/>
      <c r="DC17" s="177"/>
      <c r="DD17" s="177"/>
      <c r="DE17" s="177"/>
      <c r="DF17" s="177"/>
      <c r="DG17" s="177"/>
      <c r="DH17" s="177"/>
      <c r="DI17" s="177"/>
      <c r="DJ17" s="177"/>
      <c r="DK17" s="177"/>
      <c r="DL17" s="177"/>
      <c r="DM17" s="177"/>
      <c r="DN17" s="177"/>
      <c r="DO17" s="177"/>
      <c r="DP17" s="177"/>
      <c r="DQ17" s="177"/>
      <c r="DR17" s="177"/>
      <c r="DS17" s="177"/>
      <c r="DT17" s="177"/>
      <c r="DU17" s="177"/>
      <c r="DV17" s="177"/>
      <c r="DW17" s="177"/>
      <c r="DX17" s="177"/>
      <c r="DY17" s="177"/>
      <c r="DZ17" s="177"/>
      <c r="EA17" s="177"/>
      <c r="EB17" s="177"/>
      <c r="EC17" s="177"/>
      <c r="ED17" s="177"/>
      <c r="EE17" s="177"/>
      <c r="EF17" s="177"/>
      <c r="EG17" s="177"/>
      <c r="EH17" s="177"/>
      <c r="EI17" s="177"/>
      <c r="EJ17" s="177"/>
      <c r="EK17" s="177"/>
      <c r="EL17" s="177"/>
      <c r="EM17" s="177"/>
      <c r="EN17" s="177"/>
      <c r="EO17" s="177"/>
      <c r="EP17" s="177"/>
      <c r="EQ17" s="177"/>
      <c r="ER17" s="177"/>
      <c r="ES17" s="177"/>
      <c r="ET17" s="177"/>
      <c r="EU17" s="177"/>
      <c r="EV17" s="177"/>
      <c r="EW17" s="177"/>
      <c r="EX17" s="177"/>
      <c r="EY17" s="177"/>
      <c r="EZ17" s="177"/>
      <c r="FA17" s="177"/>
      <c r="FB17" s="177"/>
      <c r="FC17" s="177"/>
      <c r="FD17" s="177"/>
      <c r="FE17" s="177"/>
      <c r="FF17" s="177"/>
      <c r="FG17" s="177"/>
      <c r="FH17" s="177"/>
      <c r="FI17" s="177"/>
      <c r="FJ17" s="177"/>
      <c r="FK17" s="177"/>
      <c r="FL17" s="177"/>
      <c r="FM17" s="177"/>
      <c r="FN17" s="177"/>
      <c r="FO17" s="177"/>
      <c r="FP17" s="177"/>
      <c r="FQ17" s="177"/>
      <c r="FR17" s="177"/>
      <c r="FS17" s="177"/>
      <c r="FT17" s="177"/>
      <c r="FU17" s="177"/>
      <c r="FV17" s="177"/>
      <c r="FW17" s="177"/>
      <c r="FX17" s="177"/>
      <c r="FY17" s="177"/>
      <c r="FZ17" s="177"/>
      <c r="GA17" s="177"/>
      <c r="GB17" s="177"/>
      <c r="GC17" s="177"/>
      <c r="GD17" s="177"/>
      <c r="GE17" s="177"/>
      <c r="GF17" s="177"/>
      <c r="GG17" s="177"/>
      <c r="GH17" s="177"/>
      <c r="GI17" s="177"/>
      <c r="GJ17" s="177"/>
      <c r="GK17" s="177"/>
      <c r="GL17" s="177"/>
      <c r="GM17" s="177"/>
      <c r="GN17" s="177"/>
      <c r="GO17" s="177"/>
      <c r="GP17" s="177"/>
      <c r="GQ17" s="177"/>
      <c r="GR17" s="177"/>
      <c r="GS17" s="177"/>
      <c r="GT17" s="177"/>
      <c r="GU17" s="177"/>
      <c r="GV17" s="177"/>
      <c r="GW17" s="177"/>
      <c r="GX17" s="177"/>
      <c r="GY17" s="177"/>
      <c r="GZ17" s="177"/>
      <c r="HA17" s="177"/>
      <c r="HB17" s="177"/>
      <c r="HC17" s="177"/>
      <c r="HD17" s="177"/>
      <c r="HE17" s="177"/>
      <c r="HF17" s="177"/>
      <c r="HG17" s="177"/>
      <c r="HH17" s="177"/>
      <c r="HI17" s="177"/>
      <c r="HJ17" s="177"/>
      <c r="HK17" s="177"/>
      <c r="HL17" s="177"/>
      <c r="HM17" s="177"/>
      <c r="HN17" s="177"/>
      <c r="HO17" s="177"/>
      <c r="HP17" s="177"/>
      <c r="HQ17" s="177"/>
      <c r="HR17" s="177"/>
      <c r="HS17" s="177"/>
      <c r="HT17" s="177"/>
      <c r="HU17" s="177"/>
      <c r="HV17" s="177"/>
      <c r="HW17" s="177"/>
      <c r="HX17" s="177"/>
      <c r="HY17" s="177"/>
      <c r="HZ17" s="177"/>
      <c r="IA17" s="177"/>
      <c r="IB17" s="177"/>
      <c r="IC17" s="177"/>
      <c r="ID17" s="177"/>
      <c r="IE17" s="177"/>
      <c r="IF17" s="177"/>
      <c r="IG17" s="177"/>
      <c r="IH17" s="177"/>
      <c r="II17" s="177"/>
      <c r="IJ17" s="177"/>
      <c r="IK17" s="177"/>
      <c r="IL17" s="177"/>
      <c r="IM17" s="177"/>
      <c r="IN17" s="177"/>
      <c r="IO17" s="177"/>
      <c r="IP17" s="177"/>
      <c r="IQ17" s="177"/>
      <c r="IR17" s="177"/>
      <c r="IS17" s="177"/>
      <c r="IT17" s="177"/>
      <c r="IU17" s="177"/>
      <c r="IV17" s="177"/>
    </row>
    <row r="18" spans="1:256" s="176" customFormat="1" ht="16.5" customHeight="1">
      <c r="A18" s="414"/>
      <c r="B18" s="184" t="s">
        <v>134</v>
      </c>
      <c r="C18" s="417">
        <v>22</v>
      </c>
      <c r="D18" s="419">
        <v>296.08955400000002</v>
      </c>
      <c r="E18" s="419">
        <v>172.92352500000001</v>
      </c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7"/>
      <c r="DC18" s="177"/>
      <c r="DD18" s="177"/>
      <c r="DE18" s="177"/>
      <c r="DF18" s="177"/>
      <c r="DG18" s="177"/>
      <c r="DH18" s="177"/>
      <c r="DI18" s="177"/>
      <c r="DJ18" s="177"/>
      <c r="DK18" s="177"/>
      <c r="DL18" s="177"/>
      <c r="DM18" s="177"/>
      <c r="DN18" s="177"/>
      <c r="DO18" s="177"/>
      <c r="DP18" s="177"/>
      <c r="DQ18" s="177"/>
      <c r="DR18" s="177"/>
      <c r="DS18" s="177"/>
      <c r="DT18" s="177"/>
      <c r="DU18" s="177"/>
      <c r="DV18" s="177"/>
      <c r="DW18" s="177"/>
      <c r="DX18" s="177"/>
      <c r="DY18" s="177"/>
      <c r="DZ18" s="177"/>
      <c r="EA18" s="177"/>
      <c r="EB18" s="177"/>
      <c r="EC18" s="177"/>
      <c r="ED18" s="177"/>
      <c r="EE18" s="177"/>
      <c r="EF18" s="177"/>
      <c r="EG18" s="177"/>
      <c r="EH18" s="177"/>
      <c r="EI18" s="177"/>
      <c r="EJ18" s="177"/>
      <c r="EK18" s="177"/>
      <c r="EL18" s="177"/>
      <c r="EM18" s="177"/>
      <c r="EN18" s="177"/>
      <c r="EO18" s="177"/>
      <c r="EP18" s="177"/>
      <c r="EQ18" s="177"/>
      <c r="ER18" s="177"/>
      <c r="ES18" s="177"/>
      <c r="ET18" s="177"/>
      <c r="EU18" s="177"/>
      <c r="EV18" s="177"/>
      <c r="EW18" s="177"/>
      <c r="EX18" s="177"/>
      <c r="EY18" s="177"/>
      <c r="EZ18" s="177"/>
      <c r="FA18" s="177"/>
      <c r="FB18" s="177"/>
      <c r="FC18" s="177"/>
      <c r="FD18" s="177"/>
      <c r="FE18" s="177"/>
      <c r="FF18" s="177"/>
      <c r="FG18" s="177"/>
      <c r="FH18" s="177"/>
      <c r="FI18" s="177"/>
      <c r="FJ18" s="177"/>
      <c r="FK18" s="177"/>
      <c r="FL18" s="177"/>
      <c r="FM18" s="177"/>
      <c r="FN18" s="177"/>
      <c r="FO18" s="177"/>
      <c r="FP18" s="177"/>
      <c r="FQ18" s="177"/>
      <c r="FR18" s="177"/>
      <c r="FS18" s="177"/>
      <c r="FT18" s="177"/>
      <c r="FU18" s="177"/>
      <c r="FV18" s="177"/>
      <c r="FW18" s="177"/>
      <c r="FX18" s="177"/>
      <c r="FY18" s="177"/>
      <c r="FZ18" s="177"/>
      <c r="GA18" s="177"/>
      <c r="GB18" s="177"/>
      <c r="GC18" s="177"/>
      <c r="GD18" s="177"/>
      <c r="GE18" s="177"/>
      <c r="GF18" s="177"/>
      <c r="GG18" s="177"/>
      <c r="GH18" s="177"/>
      <c r="GI18" s="177"/>
      <c r="GJ18" s="177"/>
      <c r="GK18" s="177"/>
      <c r="GL18" s="177"/>
      <c r="GM18" s="177"/>
      <c r="GN18" s="177"/>
      <c r="GO18" s="177"/>
      <c r="GP18" s="177"/>
      <c r="GQ18" s="177"/>
      <c r="GR18" s="177"/>
      <c r="GS18" s="177"/>
      <c r="GT18" s="177"/>
      <c r="GU18" s="177"/>
      <c r="GV18" s="177"/>
      <c r="GW18" s="177"/>
      <c r="GX18" s="177"/>
      <c r="GY18" s="177"/>
      <c r="GZ18" s="177"/>
      <c r="HA18" s="177"/>
      <c r="HB18" s="177"/>
      <c r="HC18" s="177"/>
      <c r="HD18" s="177"/>
      <c r="HE18" s="177"/>
      <c r="HF18" s="177"/>
      <c r="HG18" s="177"/>
      <c r="HH18" s="177"/>
      <c r="HI18" s="177"/>
      <c r="HJ18" s="177"/>
      <c r="HK18" s="177"/>
      <c r="HL18" s="177"/>
      <c r="HM18" s="177"/>
      <c r="HN18" s="177"/>
      <c r="HO18" s="177"/>
      <c r="HP18" s="177"/>
      <c r="HQ18" s="177"/>
      <c r="HR18" s="177"/>
      <c r="HS18" s="177"/>
      <c r="HT18" s="177"/>
      <c r="HU18" s="177"/>
      <c r="HV18" s="177"/>
      <c r="HW18" s="177"/>
      <c r="HX18" s="177"/>
      <c r="HY18" s="177"/>
      <c r="HZ18" s="177"/>
      <c r="IA18" s="177"/>
      <c r="IB18" s="177"/>
      <c r="IC18" s="177"/>
      <c r="ID18" s="177"/>
      <c r="IE18" s="177"/>
      <c r="IF18" s="177"/>
      <c r="IG18" s="177"/>
      <c r="IH18" s="177"/>
      <c r="II18" s="177"/>
      <c r="IJ18" s="177"/>
      <c r="IK18" s="177"/>
      <c r="IL18" s="177"/>
      <c r="IM18" s="177"/>
      <c r="IN18" s="177"/>
      <c r="IO18" s="177"/>
      <c r="IP18" s="177"/>
      <c r="IQ18" s="177"/>
      <c r="IR18" s="177"/>
      <c r="IS18" s="177"/>
      <c r="IT18" s="177"/>
      <c r="IU18" s="177"/>
      <c r="IV18" s="177"/>
    </row>
    <row r="19" spans="1:256" s="176" customFormat="1" ht="16.5" customHeight="1">
      <c r="A19" s="414"/>
      <c r="B19" s="184" t="s">
        <v>302</v>
      </c>
      <c r="C19" s="417">
        <v>92</v>
      </c>
      <c r="D19" s="419">
        <v>248.896466</v>
      </c>
      <c r="E19" s="419">
        <v>164.99640600000001</v>
      </c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7"/>
      <c r="DC19" s="177"/>
      <c r="DD19" s="177"/>
      <c r="DE19" s="177"/>
      <c r="DF19" s="177"/>
      <c r="DG19" s="177"/>
      <c r="DH19" s="177"/>
      <c r="DI19" s="177"/>
      <c r="DJ19" s="177"/>
      <c r="DK19" s="177"/>
      <c r="DL19" s="177"/>
      <c r="DM19" s="177"/>
      <c r="DN19" s="177"/>
      <c r="DO19" s="177"/>
      <c r="DP19" s="177"/>
      <c r="DQ19" s="177"/>
      <c r="DR19" s="177"/>
      <c r="DS19" s="177"/>
      <c r="DT19" s="177"/>
      <c r="DU19" s="177"/>
      <c r="DV19" s="177"/>
      <c r="DW19" s="177"/>
      <c r="DX19" s="177"/>
      <c r="DY19" s="177"/>
      <c r="DZ19" s="177"/>
      <c r="EA19" s="177"/>
      <c r="EB19" s="177"/>
      <c r="EC19" s="177"/>
      <c r="ED19" s="177"/>
      <c r="EE19" s="177"/>
      <c r="EF19" s="177"/>
      <c r="EG19" s="177"/>
      <c r="EH19" s="177"/>
      <c r="EI19" s="177"/>
      <c r="EJ19" s="177"/>
      <c r="EK19" s="177"/>
      <c r="EL19" s="177"/>
      <c r="EM19" s="177"/>
      <c r="EN19" s="177"/>
      <c r="EO19" s="177"/>
      <c r="EP19" s="177"/>
      <c r="EQ19" s="177"/>
      <c r="ER19" s="177"/>
      <c r="ES19" s="177"/>
      <c r="ET19" s="177"/>
      <c r="EU19" s="177"/>
      <c r="EV19" s="177"/>
      <c r="EW19" s="177"/>
      <c r="EX19" s="177"/>
      <c r="EY19" s="177"/>
      <c r="EZ19" s="177"/>
      <c r="FA19" s="177"/>
      <c r="FB19" s="177"/>
      <c r="FC19" s="177"/>
      <c r="FD19" s="177"/>
      <c r="FE19" s="177"/>
      <c r="FF19" s="177"/>
      <c r="FG19" s="177"/>
      <c r="FH19" s="177"/>
      <c r="FI19" s="177"/>
      <c r="FJ19" s="177"/>
      <c r="FK19" s="177"/>
      <c r="FL19" s="177"/>
      <c r="FM19" s="177"/>
      <c r="FN19" s="177"/>
      <c r="FO19" s="177"/>
      <c r="FP19" s="177"/>
      <c r="FQ19" s="177"/>
      <c r="FR19" s="177"/>
      <c r="FS19" s="177"/>
      <c r="FT19" s="177"/>
      <c r="FU19" s="177"/>
      <c r="FV19" s="177"/>
      <c r="FW19" s="177"/>
      <c r="FX19" s="177"/>
      <c r="FY19" s="177"/>
      <c r="FZ19" s="177"/>
      <c r="GA19" s="177"/>
      <c r="GB19" s="177"/>
      <c r="GC19" s="177"/>
      <c r="GD19" s="177"/>
      <c r="GE19" s="177"/>
      <c r="GF19" s="177"/>
      <c r="GG19" s="177"/>
      <c r="GH19" s="177"/>
      <c r="GI19" s="177"/>
      <c r="GJ19" s="177"/>
      <c r="GK19" s="177"/>
      <c r="GL19" s="177"/>
      <c r="GM19" s="177"/>
      <c r="GN19" s="177"/>
      <c r="GO19" s="177"/>
      <c r="GP19" s="177"/>
      <c r="GQ19" s="177"/>
      <c r="GR19" s="177"/>
      <c r="GS19" s="177"/>
      <c r="GT19" s="177"/>
      <c r="GU19" s="177"/>
      <c r="GV19" s="177"/>
      <c r="GW19" s="177"/>
      <c r="GX19" s="177"/>
      <c r="GY19" s="177"/>
      <c r="GZ19" s="177"/>
      <c r="HA19" s="177"/>
      <c r="HB19" s="177"/>
      <c r="HC19" s="177"/>
      <c r="HD19" s="177"/>
      <c r="HE19" s="177"/>
      <c r="HF19" s="177"/>
      <c r="HG19" s="177"/>
      <c r="HH19" s="177"/>
      <c r="HI19" s="177"/>
      <c r="HJ19" s="177"/>
      <c r="HK19" s="177"/>
      <c r="HL19" s="177"/>
      <c r="HM19" s="177"/>
      <c r="HN19" s="177"/>
      <c r="HO19" s="177"/>
      <c r="HP19" s="177"/>
      <c r="HQ19" s="177"/>
      <c r="HR19" s="177"/>
      <c r="HS19" s="177"/>
      <c r="HT19" s="177"/>
      <c r="HU19" s="177"/>
      <c r="HV19" s="177"/>
      <c r="HW19" s="177"/>
      <c r="HX19" s="177"/>
      <c r="HY19" s="177"/>
      <c r="HZ19" s="177"/>
      <c r="IA19" s="177"/>
      <c r="IB19" s="177"/>
      <c r="IC19" s="177"/>
      <c r="ID19" s="177"/>
      <c r="IE19" s="177"/>
      <c r="IF19" s="177"/>
      <c r="IG19" s="177"/>
      <c r="IH19" s="177"/>
      <c r="II19" s="177"/>
      <c r="IJ19" s="177"/>
      <c r="IK19" s="177"/>
      <c r="IL19" s="177"/>
      <c r="IM19" s="177"/>
      <c r="IN19" s="177"/>
      <c r="IO19" s="177"/>
      <c r="IP19" s="177"/>
      <c r="IQ19" s="177"/>
      <c r="IR19" s="177"/>
      <c r="IS19" s="177"/>
      <c r="IT19" s="177"/>
      <c r="IU19" s="177"/>
      <c r="IV19" s="177"/>
    </row>
    <row r="20" spans="1:256" s="176" customFormat="1" ht="16.5" customHeight="1">
      <c r="A20" s="414"/>
      <c r="B20" s="184" t="s">
        <v>149</v>
      </c>
      <c r="C20" s="417">
        <v>16</v>
      </c>
      <c r="D20" s="419">
        <v>238.48909399999999</v>
      </c>
      <c r="E20" s="419">
        <v>1483.105824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77"/>
      <c r="DG20" s="177"/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/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/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77"/>
      <c r="FK20" s="177"/>
      <c r="FL20" s="177"/>
      <c r="FM20" s="177"/>
      <c r="FN20" s="177"/>
      <c r="FO20" s="177"/>
      <c r="FP20" s="177"/>
      <c r="FQ20" s="177"/>
      <c r="FR20" s="177"/>
      <c r="FS20" s="177"/>
      <c r="FT20" s="177"/>
      <c r="FU20" s="177"/>
      <c r="FV20" s="177"/>
      <c r="FW20" s="177"/>
      <c r="FX20" s="177"/>
      <c r="FY20" s="177"/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177"/>
      <c r="GK20" s="177"/>
      <c r="GL20" s="177"/>
      <c r="GM20" s="177"/>
      <c r="GN20" s="177"/>
      <c r="GO20" s="177"/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77"/>
      <c r="HD20" s="177"/>
      <c r="HE20" s="177"/>
      <c r="HF20" s="177"/>
      <c r="HG20" s="177"/>
      <c r="HH20" s="177"/>
      <c r="HI20" s="177"/>
      <c r="HJ20" s="177"/>
      <c r="HK20" s="177"/>
      <c r="HL20" s="177"/>
      <c r="HM20" s="177"/>
      <c r="HN20" s="177"/>
      <c r="HO20" s="177"/>
      <c r="HP20" s="177"/>
      <c r="HQ20" s="177"/>
      <c r="HR20" s="177"/>
      <c r="HS20" s="177"/>
      <c r="HT20" s="177"/>
      <c r="HU20" s="177"/>
      <c r="HV20" s="177"/>
      <c r="HW20" s="177"/>
      <c r="HX20" s="177"/>
      <c r="HY20" s="177"/>
      <c r="HZ20" s="177"/>
      <c r="IA20" s="177"/>
      <c r="IB20" s="177"/>
      <c r="IC20" s="177"/>
      <c r="ID20" s="177"/>
      <c r="IE20" s="177"/>
      <c r="IF20" s="177"/>
      <c r="IG20" s="177"/>
      <c r="IH20" s="177"/>
      <c r="II20" s="177"/>
      <c r="IJ20" s="177"/>
      <c r="IK20" s="177"/>
      <c r="IL20" s="177"/>
      <c r="IM20" s="177"/>
      <c r="IN20" s="177"/>
      <c r="IO20" s="177"/>
      <c r="IP20" s="177"/>
      <c r="IQ20" s="177"/>
      <c r="IR20" s="177"/>
      <c r="IS20" s="177"/>
      <c r="IT20" s="177"/>
      <c r="IU20" s="177"/>
      <c r="IV20" s="177"/>
    </row>
    <row r="21" spans="1:256" s="176" customFormat="1" ht="16.5" customHeight="1">
      <c r="A21" s="414"/>
      <c r="B21" s="184" t="s">
        <v>151</v>
      </c>
      <c r="C21" s="417">
        <v>12</v>
      </c>
      <c r="D21" s="419">
        <v>233.297</v>
      </c>
      <c r="E21" s="419">
        <v>100.95305500000001</v>
      </c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7"/>
      <c r="DC21" s="177"/>
      <c r="DD21" s="177"/>
      <c r="DE21" s="177"/>
      <c r="DF21" s="177"/>
      <c r="DG21" s="177"/>
      <c r="DH21" s="177"/>
      <c r="DI21" s="177"/>
      <c r="DJ21" s="177"/>
      <c r="DK21" s="177"/>
      <c r="DL21" s="177"/>
      <c r="DM21" s="177"/>
      <c r="DN21" s="177"/>
      <c r="DO21" s="177"/>
      <c r="DP21" s="177"/>
      <c r="DQ21" s="177"/>
      <c r="DR21" s="177"/>
      <c r="DS21" s="177"/>
      <c r="DT21" s="177"/>
      <c r="DU21" s="177"/>
      <c r="DV21" s="177"/>
      <c r="DW21" s="177"/>
      <c r="DX21" s="177"/>
      <c r="DY21" s="177"/>
      <c r="DZ21" s="177"/>
      <c r="EA21" s="177"/>
      <c r="EB21" s="177"/>
      <c r="EC21" s="177"/>
      <c r="ED21" s="177"/>
      <c r="EE21" s="177"/>
      <c r="EF21" s="177"/>
      <c r="EG21" s="177"/>
      <c r="EH21" s="177"/>
      <c r="EI21" s="177"/>
      <c r="EJ21" s="177"/>
      <c r="EK21" s="177"/>
      <c r="EL21" s="177"/>
      <c r="EM21" s="177"/>
      <c r="EN21" s="177"/>
      <c r="EO21" s="177"/>
      <c r="EP21" s="177"/>
      <c r="EQ21" s="177"/>
      <c r="ER21" s="177"/>
      <c r="ES21" s="177"/>
      <c r="ET21" s="177"/>
      <c r="EU21" s="177"/>
      <c r="EV21" s="177"/>
      <c r="EW21" s="177"/>
      <c r="EX21" s="177"/>
      <c r="EY21" s="177"/>
      <c r="EZ21" s="177"/>
      <c r="FA21" s="177"/>
      <c r="FB21" s="177"/>
      <c r="FC21" s="177"/>
      <c r="FD21" s="177"/>
      <c r="FE21" s="177"/>
      <c r="FF21" s="177"/>
      <c r="FG21" s="177"/>
      <c r="FH21" s="177"/>
      <c r="FI21" s="177"/>
      <c r="FJ21" s="177"/>
      <c r="FK21" s="177"/>
      <c r="FL21" s="177"/>
      <c r="FM21" s="177"/>
      <c r="FN21" s="177"/>
      <c r="FO21" s="177"/>
      <c r="FP21" s="177"/>
      <c r="FQ21" s="177"/>
      <c r="FR21" s="177"/>
      <c r="FS21" s="177"/>
      <c r="FT21" s="177"/>
      <c r="FU21" s="177"/>
      <c r="FV21" s="177"/>
      <c r="FW21" s="177"/>
      <c r="FX21" s="177"/>
      <c r="FY21" s="177"/>
      <c r="FZ21" s="177"/>
      <c r="GA21" s="177"/>
      <c r="GB21" s="177"/>
      <c r="GC21" s="177"/>
      <c r="GD21" s="177"/>
      <c r="GE21" s="177"/>
      <c r="GF21" s="177"/>
      <c r="GG21" s="177"/>
      <c r="GH21" s="177"/>
      <c r="GI21" s="177"/>
      <c r="GJ21" s="177"/>
      <c r="GK21" s="177"/>
      <c r="GL21" s="177"/>
      <c r="GM21" s="177"/>
      <c r="GN21" s="177"/>
      <c r="GO21" s="177"/>
      <c r="GP21" s="177"/>
      <c r="GQ21" s="177"/>
      <c r="GR21" s="177"/>
      <c r="GS21" s="177"/>
      <c r="GT21" s="177"/>
      <c r="GU21" s="177"/>
      <c r="GV21" s="177"/>
      <c r="GW21" s="177"/>
      <c r="GX21" s="177"/>
      <c r="GY21" s="177"/>
      <c r="GZ21" s="177"/>
      <c r="HA21" s="177"/>
      <c r="HB21" s="177"/>
      <c r="HC21" s="177"/>
      <c r="HD21" s="177"/>
      <c r="HE21" s="177"/>
      <c r="HF21" s="177"/>
      <c r="HG21" s="177"/>
      <c r="HH21" s="177"/>
      <c r="HI21" s="177"/>
      <c r="HJ21" s="177"/>
      <c r="HK21" s="177"/>
      <c r="HL21" s="177"/>
      <c r="HM21" s="177"/>
      <c r="HN21" s="177"/>
      <c r="HO21" s="177"/>
      <c r="HP21" s="177"/>
      <c r="HQ21" s="177"/>
      <c r="HR21" s="177"/>
      <c r="HS21" s="177"/>
      <c r="HT21" s="177"/>
      <c r="HU21" s="177"/>
      <c r="HV21" s="177"/>
      <c r="HW21" s="177"/>
      <c r="HX21" s="177"/>
      <c r="HY21" s="177"/>
      <c r="HZ21" s="177"/>
      <c r="IA21" s="177"/>
      <c r="IB21" s="177"/>
      <c r="IC21" s="177"/>
      <c r="ID21" s="177"/>
      <c r="IE21" s="177"/>
      <c r="IF21" s="177"/>
      <c r="IG21" s="177"/>
      <c r="IH21" s="177"/>
      <c r="II21" s="177"/>
      <c r="IJ21" s="177"/>
      <c r="IK21" s="177"/>
      <c r="IL21" s="177"/>
      <c r="IM21" s="177"/>
      <c r="IN21" s="177"/>
      <c r="IO21" s="177"/>
      <c r="IP21" s="177"/>
      <c r="IQ21" s="177"/>
      <c r="IR21" s="177"/>
      <c r="IS21" s="177"/>
      <c r="IT21" s="177"/>
      <c r="IU21" s="177"/>
      <c r="IV21" s="177"/>
    </row>
    <row r="22" spans="1:256" s="176" customFormat="1" ht="16.5" customHeight="1">
      <c r="A22" s="414"/>
      <c r="B22" s="184" t="s">
        <v>145</v>
      </c>
      <c r="C22" s="417">
        <v>45</v>
      </c>
      <c r="D22" s="419">
        <v>191.429024</v>
      </c>
      <c r="E22" s="419">
        <v>153.83814000000001</v>
      </c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7"/>
      <c r="DC22" s="177"/>
      <c r="DD22" s="177"/>
      <c r="DE22" s="177"/>
      <c r="DF22" s="177"/>
      <c r="DG22" s="177"/>
      <c r="DH22" s="177"/>
      <c r="DI22" s="177"/>
      <c r="DJ22" s="177"/>
      <c r="DK22" s="177"/>
      <c r="DL22" s="177"/>
      <c r="DM22" s="177"/>
      <c r="DN22" s="177"/>
      <c r="DO22" s="177"/>
      <c r="DP22" s="177"/>
      <c r="DQ22" s="177"/>
      <c r="DR22" s="177"/>
      <c r="DS22" s="177"/>
      <c r="DT22" s="177"/>
      <c r="DU22" s="177"/>
      <c r="DV22" s="177"/>
      <c r="DW22" s="177"/>
      <c r="DX22" s="177"/>
      <c r="DY22" s="177"/>
      <c r="DZ22" s="177"/>
      <c r="EA22" s="177"/>
      <c r="EB22" s="177"/>
      <c r="EC22" s="177"/>
      <c r="ED22" s="177"/>
      <c r="EE22" s="177"/>
      <c r="EF22" s="177"/>
      <c r="EG22" s="177"/>
      <c r="EH22" s="177"/>
      <c r="EI22" s="177"/>
      <c r="EJ22" s="177"/>
      <c r="EK22" s="177"/>
      <c r="EL22" s="177"/>
      <c r="EM22" s="177"/>
      <c r="EN22" s="177"/>
      <c r="EO22" s="177"/>
      <c r="EP22" s="177"/>
      <c r="EQ22" s="177"/>
      <c r="ER22" s="177"/>
      <c r="ES22" s="177"/>
      <c r="ET22" s="177"/>
      <c r="EU22" s="177"/>
      <c r="EV22" s="177"/>
      <c r="EW22" s="177"/>
      <c r="EX22" s="177"/>
      <c r="EY22" s="177"/>
      <c r="EZ22" s="177"/>
      <c r="FA22" s="177"/>
      <c r="FB22" s="177"/>
      <c r="FC22" s="177"/>
      <c r="FD22" s="177"/>
      <c r="FE22" s="177"/>
      <c r="FF22" s="177"/>
      <c r="FG22" s="177"/>
      <c r="FH22" s="177"/>
      <c r="FI22" s="177"/>
      <c r="FJ22" s="177"/>
      <c r="FK22" s="177"/>
      <c r="FL22" s="177"/>
      <c r="FM22" s="177"/>
      <c r="FN22" s="177"/>
      <c r="FO22" s="177"/>
      <c r="FP22" s="177"/>
      <c r="FQ22" s="177"/>
      <c r="FR22" s="177"/>
      <c r="FS22" s="177"/>
      <c r="FT22" s="177"/>
      <c r="FU22" s="177"/>
      <c r="FV22" s="177"/>
      <c r="FW22" s="177"/>
      <c r="FX22" s="177"/>
      <c r="FY22" s="177"/>
      <c r="FZ22" s="177"/>
      <c r="GA22" s="177"/>
      <c r="GB22" s="177"/>
      <c r="GC22" s="177"/>
      <c r="GD22" s="177"/>
      <c r="GE22" s="177"/>
      <c r="GF22" s="177"/>
      <c r="GG22" s="177"/>
      <c r="GH22" s="177"/>
      <c r="GI22" s="177"/>
      <c r="GJ22" s="177"/>
      <c r="GK22" s="177"/>
      <c r="GL22" s="177"/>
      <c r="GM22" s="177"/>
      <c r="GN22" s="177"/>
      <c r="GO22" s="177"/>
      <c r="GP22" s="177"/>
      <c r="GQ22" s="177"/>
      <c r="GR22" s="177"/>
      <c r="GS22" s="177"/>
      <c r="GT22" s="177"/>
      <c r="GU22" s="177"/>
      <c r="GV22" s="177"/>
      <c r="GW22" s="177"/>
      <c r="GX22" s="177"/>
      <c r="GY22" s="177"/>
      <c r="GZ22" s="177"/>
      <c r="HA22" s="177"/>
      <c r="HB22" s="177"/>
      <c r="HC22" s="177"/>
      <c r="HD22" s="177"/>
      <c r="HE22" s="177"/>
      <c r="HF22" s="177"/>
      <c r="HG22" s="177"/>
      <c r="HH22" s="177"/>
      <c r="HI22" s="177"/>
      <c r="HJ22" s="177"/>
      <c r="HK22" s="177"/>
      <c r="HL22" s="177"/>
      <c r="HM22" s="177"/>
      <c r="HN22" s="177"/>
      <c r="HO22" s="177"/>
      <c r="HP22" s="177"/>
      <c r="HQ22" s="177"/>
      <c r="HR22" s="177"/>
      <c r="HS22" s="177"/>
      <c r="HT22" s="177"/>
      <c r="HU22" s="177"/>
      <c r="HV22" s="177"/>
      <c r="HW22" s="177"/>
      <c r="HX22" s="177"/>
      <c r="HY22" s="177"/>
      <c r="HZ22" s="177"/>
      <c r="IA22" s="177"/>
      <c r="IB22" s="177"/>
      <c r="IC22" s="177"/>
      <c r="ID22" s="177"/>
      <c r="IE22" s="177"/>
      <c r="IF22" s="177"/>
      <c r="IG22" s="177"/>
      <c r="IH22" s="177"/>
      <c r="II22" s="177"/>
      <c r="IJ22" s="177"/>
      <c r="IK22" s="177"/>
      <c r="IL22" s="177"/>
      <c r="IM22" s="177"/>
      <c r="IN22" s="177"/>
      <c r="IO22" s="177"/>
      <c r="IP22" s="177"/>
      <c r="IQ22" s="177"/>
      <c r="IR22" s="177"/>
      <c r="IS22" s="177"/>
      <c r="IT22" s="177"/>
      <c r="IU22" s="177"/>
      <c r="IV22" s="177"/>
    </row>
    <row r="23" spans="1:256" s="176" customFormat="1" ht="16.5" customHeight="1">
      <c r="A23" s="414"/>
      <c r="B23" s="184" t="s">
        <v>357</v>
      </c>
      <c r="C23" s="417">
        <v>14</v>
      </c>
      <c r="D23" s="419">
        <v>189.19733600000001</v>
      </c>
      <c r="E23" s="419">
        <v>7.2644409999999997</v>
      </c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77"/>
      <c r="BO23" s="177"/>
      <c r="BP23" s="177"/>
      <c r="BQ23" s="177"/>
      <c r="BR23" s="177"/>
      <c r="BS23" s="177"/>
      <c r="BT23" s="177"/>
      <c r="BU23" s="177"/>
      <c r="BV23" s="177"/>
      <c r="BW23" s="177"/>
      <c r="BX23" s="177"/>
      <c r="BY23" s="177"/>
      <c r="BZ23" s="177"/>
      <c r="CA23" s="177"/>
      <c r="CB23" s="177"/>
      <c r="CC23" s="177"/>
      <c r="CD23" s="177"/>
      <c r="CE23" s="177"/>
      <c r="CF23" s="177"/>
      <c r="CG23" s="177"/>
      <c r="CH23" s="177"/>
      <c r="CI23" s="177"/>
      <c r="CJ23" s="177"/>
      <c r="CK23" s="177"/>
      <c r="CL23" s="177"/>
      <c r="CM23" s="177"/>
      <c r="CN23" s="177"/>
      <c r="CO23" s="177"/>
      <c r="CP23" s="177"/>
      <c r="CQ23" s="177"/>
      <c r="CR23" s="177"/>
      <c r="CS23" s="177"/>
      <c r="CT23" s="177"/>
      <c r="CU23" s="177"/>
      <c r="CV23" s="177"/>
      <c r="CW23" s="177"/>
      <c r="CX23" s="177"/>
      <c r="CY23" s="177"/>
      <c r="CZ23" s="177"/>
      <c r="DA23" s="177"/>
      <c r="DB23" s="177"/>
      <c r="DC23" s="177"/>
      <c r="DD23" s="177"/>
      <c r="DE23" s="177"/>
      <c r="DF23" s="177"/>
      <c r="DG23" s="177"/>
      <c r="DH23" s="177"/>
      <c r="DI23" s="177"/>
      <c r="DJ23" s="177"/>
      <c r="DK23" s="177"/>
      <c r="DL23" s="177"/>
      <c r="DM23" s="177"/>
      <c r="DN23" s="177"/>
      <c r="DO23" s="177"/>
      <c r="DP23" s="177"/>
      <c r="DQ23" s="177"/>
      <c r="DR23" s="177"/>
      <c r="DS23" s="177"/>
      <c r="DT23" s="177"/>
      <c r="DU23" s="177"/>
      <c r="DV23" s="177"/>
      <c r="DW23" s="177"/>
      <c r="DX23" s="177"/>
      <c r="DY23" s="177"/>
      <c r="DZ23" s="177"/>
      <c r="EA23" s="177"/>
      <c r="EB23" s="177"/>
      <c r="EC23" s="177"/>
      <c r="ED23" s="177"/>
      <c r="EE23" s="177"/>
      <c r="EF23" s="177"/>
      <c r="EG23" s="177"/>
      <c r="EH23" s="177"/>
      <c r="EI23" s="177"/>
      <c r="EJ23" s="177"/>
      <c r="EK23" s="177"/>
      <c r="EL23" s="177"/>
      <c r="EM23" s="177"/>
      <c r="EN23" s="177"/>
      <c r="EO23" s="177"/>
      <c r="EP23" s="177"/>
      <c r="EQ23" s="177"/>
      <c r="ER23" s="177"/>
      <c r="ES23" s="177"/>
      <c r="ET23" s="177"/>
      <c r="EU23" s="177"/>
      <c r="EV23" s="177"/>
      <c r="EW23" s="177"/>
      <c r="EX23" s="177"/>
      <c r="EY23" s="177"/>
      <c r="EZ23" s="177"/>
      <c r="FA23" s="177"/>
      <c r="FB23" s="177"/>
      <c r="FC23" s="177"/>
      <c r="FD23" s="177"/>
      <c r="FE23" s="177"/>
      <c r="FF23" s="177"/>
      <c r="FG23" s="177"/>
      <c r="FH23" s="177"/>
      <c r="FI23" s="177"/>
      <c r="FJ23" s="177"/>
      <c r="FK23" s="177"/>
      <c r="FL23" s="177"/>
      <c r="FM23" s="177"/>
      <c r="FN23" s="177"/>
      <c r="FO23" s="177"/>
      <c r="FP23" s="177"/>
      <c r="FQ23" s="177"/>
      <c r="FR23" s="177"/>
      <c r="FS23" s="177"/>
      <c r="FT23" s="177"/>
      <c r="FU23" s="177"/>
      <c r="FV23" s="177"/>
      <c r="FW23" s="177"/>
      <c r="FX23" s="177"/>
      <c r="FY23" s="177"/>
      <c r="FZ23" s="177"/>
      <c r="GA23" s="177"/>
      <c r="GB23" s="177"/>
      <c r="GC23" s="177"/>
      <c r="GD23" s="177"/>
      <c r="GE23" s="177"/>
      <c r="GF23" s="177"/>
      <c r="GG23" s="177"/>
      <c r="GH23" s="177"/>
      <c r="GI23" s="177"/>
      <c r="GJ23" s="177"/>
      <c r="GK23" s="177"/>
      <c r="GL23" s="177"/>
      <c r="GM23" s="177"/>
      <c r="GN23" s="177"/>
      <c r="GO23" s="177"/>
      <c r="GP23" s="177"/>
      <c r="GQ23" s="177"/>
      <c r="GR23" s="177"/>
      <c r="GS23" s="177"/>
      <c r="GT23" s="177"/>
      <c r="GU23" s="177"/>
      <c r="GV23" s="177"/>
      <c r="GW23" s="177"/>
      <c r="GX23" s="177"/>
      <c r="GY23" s="177"/>
      <c r="GZ23" s="177"/>
      <c r="HA23" s="177"/>
      <c r="HB23" s="177"/>
      <c r="HC23" s="177"/>
      <c r="HD23" s="177"/>
      <c r="HE23" s="177"/>
      <c r="HF23" s="177"/>
      <c r="HG23" s="177"/>
      <c r="HH23" s="177"/>
      <c r="HI23" s="177"/>
      <c r="HJ23" s="177"/>
      <c r="HK23" s="177"/>
      <c r="HL23" s="177"/>
      <c r="HM23" s="177"/>
      <c r="HN23" s="177"/>
      <c r="HO23" s="177"/>
      <c r="HP23" s="177"/>
      <c r="HQ23" s="177"/>
      <c r="HR23" s="177"/>
      <c r="HS23" s="177"/>
      <c r="HT23" s="177"/>
      <c r="HU23" s="177"/>
      <c r="HV23" s="177"/>
      <c r="HW23" s="177"/>
      <c r="HX23" s="177"/>
      <c r="HY23" s="177"/>
      <c r="HZ23" s="177"/>
      <c r="IA23" s="177"/>
      <c r="IB23" s="177"/>
      <c r="IC23" s="177"/>
      <c r="ID23" s="177"/>
      <c r="IE23" s="177"/>
      <c r="IF23" s="177"/>
      <c r="IG23" s="177"/>
      <c r="IH23" s="177"/>
      <c r="II23" s="177"/>
      <c r="IJ23" s="177"/>
      <c r="IK23" s="177"/>
      <c r="IL23" s="177"/>
      <c r="IM23" s="177"/>
      <c r="IN23" s="177"/>
      <c r="IO23" s="177"/>
      <c r="IP23" s="177"/>
      <c r="IQ23" s="177"/>
      <c r="IR23" s="177"/>
      <c r="IS23" s="177"/>
      <c r="IT23" s="177"/>
      <c r="IU23" s="177"/>
      <c r="IV23" s="177"/>
    </row>
    <row r="24" spans="1:256" s="176" customFormat="1" ht="16.5" customHeight="1">
      <c r="A24" s="414"/>
      <c r="B24" s="184" t="s">
        <v>140</v>
      </c>
      <c r="C24" s="417">
        <v>60</v>
      </c>
      <c r="D24" s="419">
        <v>119.524083</v>
      </c>
      <c r="E24" s="419">
        <v>0.31796400000000002</v>
      </c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7"/>
      <c r="BR24" s="177"/>
      <c r="BS24" s="177"/>
      <c r="BT24" s="177"/>
      <c r="BU24" s="177"/>
      <c r="BV24" s="177"/>
      <c r="BW24" s="177"/>
      <c r="BX24" s="177"/>
      <c r="BY24" s="177"/>
      <c r="BZ24" s="177"/>
      <c r="CA24" s="177"/>
      <c r="CB24" s="177"/>
      <c r="CC24" s="177"/>
      <c r="CD24" s="177"/>
      <c r="CE24" s="177"/>
      <c r="CF24" s="177"/>
      <c r="CG24" s="177"/>
      <c r="CH24" s="177"/>
      <c r="CI24" s="177"/>
      <c r="CJ24" s="177"/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7"/>
      <c r="DC24" s="177"/>
      <c r="DD24" s="177"/>
      <c r="DE24" s="177"/>
      <c r="DF24" s="177"/>
      <c r="DG24" s="177"/>
      <c r="DH24" s="177"/>
      <c r="DI24" s="177"/>
      <c r="DJ24" s="177"/>
      <c r="DK24" s="177"/>
      <c r="DL24" s="177"/>
      <c r="DM24" s="177"/>
      <c r="DN24" s="177"/>
      <c r="DO24" s="177"/>
      <c r="DP24" s="177"/>
      <c r="DQ24" s="177"/>
      <c r="DR24" s="177"/>
      <c r="DS24" s="177"/>
      <c r="DT24" s="177"/>
      <c r="DU24" s="177"/>
      <c r="DV24" s="177"/>
      <c r="DW24" s="177"/>
      <c r="DX24" s="177"/>
      <c r="DY24" s="177"/>
      <c r="DZ24" s="177"/>
      <c r="EA24" s="177"/>
      <c r="EB24" s="177"/>
      <c r="EC24" s="177"/>
      <c r="ED24" s="177"/>
      <c r="EE24" s="177"/>
      <c r="EF24" s="177"/>
      <c r="EG24" s="177"/>
      <c r="EH24" s="177"/>
      <c r="EI24" s="177"/>
      <c r="EJ24" s="177"/>
      <c r="EK24" s="177"/>
      <c r="EL24" s="177"/>
      <c r="EM24" s="177"/>
      <c r="EN24" s="177"/>
      <c r="EO24" s="177"/>
      <c r="EP24" s="177"/>
      <c r="EQ24" s="177"/>
      <c r="ER24" s="177"/>
      <c r="ES24" s="177"/>
      <c r="ET24" s="177"/>
      <c r="EU24" s="177"/>
      <c r="EV24" s="177"/>
      <c r="EW24" s="177"/>
      <c r="EX24" s="177"/>
      <c r="EY24" s="177"/>
      <c r="EZ24" s="177"/>
      <c r="FA24" s="177"/>
      <c r="FB24" s="177"/>
      <c r="FC24" s="177"/>
      <c r="FD24" s="177"/>
      <c r="FE24" s="177"/>
      <c r="FF24" s="17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177"/>
      <c r="GN24" s="177"/>
      <c r="GO24" s="177"/>
      <c r="GP24" s="177"/>
      <c r="GQ24" s="177"/>
      <c r="GR24" s="177"/>
      <c r="GS24" s="177"/>
      <c r="GT24" s="177"/>
      <c r="GU24" s="177"/>
      <c r="GV24" s="177"/>
      <c r="GW24" s="177"/>
      <c r="GX24" s="177"/>
      <c r="GY24" s="177"/>
      <c r="GZ24" s="177"/>
      <c r="HA24" s="177"/>
      <c r="HB24" s="177"/>
      <c r="HC24" s="177"/>
      <c r="HD24" s="177"/>
      <c r="HE24" s="177"/>
      <c r="HF24" s="177"/>
      <c r="HG24" s="177"/>
      <c r="HH24" s="177"/>
      <c r="HI24" s="177"/>
      <c r="HJ24" s="177"/>
      <c r="HK24" s="177"/>
      <c r="HL24" s="177"/>
      <c r="HM24" s="177"/>
      <c r="HN24" s="177"/>
      <c r="HO24" s="177"/>
      <c r="HP24" s="177"/>
      <c r="HQ24" s="177"/>
      <c r="HR24" s="177"/>
      <c r="HS24" s="177"/>
      <c r="HT24" s="177"/>
      <c r="HU24" s="177"/>
      <c r="HV24" s="177"/>
      <c r="HW24" s="177"/>
      <c r="HX24" s="177"/>
      <c r="HY24" s="177"/>
      <c r="HZ24" s="177"/>
      <c r="IA24" s="177"/>
      <c r="IB24" s="177"/>
      <c r="IC24" s="177"/>
      <c r="ID24" s="177"/>
      <c r="IE24" s="177"/>
      <c r="IF24" s="177"/>
      <c r="IG24" s="177"/>
      <c r="IH24" s="177"/>
      <c r="II24" s="177"/>
      <c r="IJ24" s="177"/>
      <c r="IK24" s="177"/>
      <c r="IL24" s="177"/>
      <c r="IM24" s="177"/>
      <c r="IN24" s="177"/>
      <c r="IO24" s="177"/>
      <c r="IP24" s="177"/>
      <c r="IQ24" s="177"/>
      <c r="IR24" s="177"/>
      <c r="IS24" s="177"/>
      <c r="IT24" s="177"/>
      <c r="IU24" s="177"/>
      <c r="IV24" s="177"/>
    </row>
    <row r="25" spans="1:256" s="176" customFormat="1" ht="16.5" customHeight="1">
      <c r="A25" s="414"/>
      <c r="B25" s="184" t="s">
        <v>146</v>
      </c>
      <c r="C25" s="417">
        <v>16</v>
      </c>
      <c r="D25" s="419">
        <v>106.567727</v>
      </c>
      <c r="E25" s="419">
        <v>19.599170999999998</v>
      </c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7"/>
      <c r="BN25" s="177"/>
      <c r="BO25" s="177"/>
      <c r="BP25" s="177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177"/>
      <c r="CC25" s="177"/>
      <c r="CD25" s="177"/>
      <c r="CE25" s="177"/>
      <c r="CF25" s="177"/>
      <c r="CG25" s="177"/>
      <c r="CH25" s="177"/>
      <c r="CI25" s="177"/>
      <c r="CJ25" s="177"/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7"/>
      <c r="DC25" s="177"/>
      <c r="DD25" s="177"/>
      <c r="DE25" s="177"/>
      <c r="DF25" s="177"/>
      <c r="DG25" s="177"/>
      <c r="DH25" s="177"/>
      <c r="DI25" s="177"/>
      <c r="DJ25" s="177"/>
      <c r="DK25" s="177"/>
      <c r="DL25" s="177"/>
      <c r="DM25" s="177"/>
      <c r="DN25" s="177"/>
      <c r="DO25" s="177"/>
      <c r="DP25" s="177"/>
      <c r="DQ25" s="177"/>
      <c r="DR25" s="177"/>
      <c r="DS25" s="177"/>
      <c r="DT25" s="177"/>
      <c r="DU25" s="177"/>
      <c r="DV25" s="177"/>
      <c r="DW25" s="177"/>
      <c r="DX25" s="177"/>
      <c r="DY25" s="177"/>
      <c r="DZ25" s="177"/>
      <c r="EA25" s="177"/>
      <c r="EB25" s="177"/>
      <c r="EC25" s="177"/>
      <c r="ED25" s="177"/>
      <c r="EE25" s="177"/>
      <c r="EF25" s="177"/>
      <c r="EG25" s="177"/>
      <c r="EH25" s="177"/>
      <c r="EI25" s="177"/>
      <c r="EJ25" s="177"/>
      <c r="EK25" s="177"/>
      <c r="EL25" s="177"/>
      <c r="EM25" s="177"/>
      <c r="EN25" s="177"/>
      <c r="EO25" s="177"/>
      <c r="EP25" s="177"/>
      <c r="EQ25" s="177"/>
      <c r="ER25" s="177"/>
      <c r="ES25" s="177"/>
      <c r="ET25" s="177"/>
      <c r="EU25" s="177"/>
      <c r="EV25" s="177"/>
      <c r="EW25" s="177"/>
      <c r="EX25" s="177"/>
      <c r="EY25" s="177"/>
      <c r="EZ25" s="177"/>
      <c r="FA25" s="177"/>
      <c r="FB25" s="177"/>
      <c r="FC25" s="177"/>
      <c r="FD25" s="177"/>
      <c r="FE25" s="177"/>
      <c r="FF25" s="177"/>
      <c r="FG25" s="177"/>
      <c r="FH25" s="177"/>
      <c r="FI25" s="177"/>
      <c r="FJ25" s="177"/>
      <c r="FK25" s="177"/>
      <c r="FL25" s="177"/>
      <c r="FM25" s="177"/>
      <c r="FN25" s="177"/>
      <c r="FO25" s="177"/>
      <c r="FP25" s="177"/>
      <c r="FQ25" s="177"/>
      <c r="FR25" s="177"/>
      <c r="FS25" s="177"/>
      <c r="FT25" s="177"/>
      <c r="FU25" s="177"/>
      <c r="FV25" s="177"/>
      <c r="FW25" s="177"/>
      <c r="FX25" s="177"/>
      <c r="FY25" s="177"/>
      <c r="FZ25" s="177"/>
      <c r="GA25" s="177"/>
      <c r="GB25" s="177"/>
      <c r="GC25" s="177"/>
      <c r="GD25" s="177"/>
      <c r="GE25" s="177"/>
      <c r="GF25" s="177"/>
      <c r="GG25" s="177"/>
      <c r="GH25" s="177"/>
      <c r="GI25" s="177"/>
      <c r="GJ25" s="177"/>
      <c r="GK25" s="177"/>
      <c r="GL25" s="177"/>
      <c r="GM25" s="177"/>
      <c r="GN25" s="177"/>
      <c r="GO25" s="177"/>
      <c r="GP25" s="177"/>
      <c r="GQ25" s="177"/>
      <c r="GR25" s="177"/>
      <c r="GS25" s="177"/>
      <c r="GT25" s="177"/>
      <c r="GU25" s="177"/>
      <c r="GV25" s="177"/>
      <c r="GW25" s="177"/>
      <c r="GX25" s="177"/>
      <c r="GY25" s="177"/>
      <c r="GZ25" s="177"/>
      <c r="HA25" s="177"/>
      <c r="HB25" s="177"/>
      <c r="HC25" s="177"/>
      <c r="HD25" s="177"/>
      <c r="HE25" s="177"/>
      <c r="HF25" s="177"/>
      <c r="HG25" s="177"/>
      <c r="HH25" s="177"/>
      <c r="HI25" s="177"/>
      <c r="HJ25" s="177"/>
      <c r="HK25" s="177"/>
      <c r="HL25" s="177"/>
      <c r="HM25" s="177"/>
      <c r="HN25" s="177"/>
      <c r="HO25" s="177"/>
      <c r="HP25" s="177"/>
      <c r="HQ25" s="177"/>
      <c r="HR25" s="177"/>
      <c r="HS25" s="177"/>
      <c r="HT25" s="177"/>
      <c r="HU25" s="177"/>
      <c r="HV25" s="177"/>
      <c r="HW25" s="177"/>
      <c r="HX25" s="177"/>
      <c r="HY25" s="177"/>
      <c r="HZ25" s="177"/>
      <c r="IA25" s="177"/>
      <c r="IB25" s="177"/>
      <c r="IC25" s="177"/>
      <c r="ID25" s="177"/>
      <c r="IE25" s="177"/>
      <c r="IF25" s="177"/>
      <c r="IG25" s="177"/>
      <c r="IH25" s="177"/>
      <c r="II25" s="177"/>
      <c r="IJ25" s="177"/>
      <c r="IK25" s="177"/>
      <c r="IL25" s="177"/>
      <c r="IM25" s="177"/>
      <c r="IN25" s="177"/>
      <c r="IO25" s="177"/>
      <c r="IP25" s="177"/>
      <c r="IQ25" s="177"/>
      <c r="IR25" s="177"/>
      <c r="IS25" s="177"/>
      <c r="IT25" s="177"/>
      <c r="IU25" s="177"/>
      <c r="IV25" s="177"/>
    </row>
    <row r="26" spans="1:256" s="176" customFormat="1" ht="16.5" customHeight="1">
      <c r="A26" s="414"/>
      <c r="B26" s="184" t="s">
        <v>330</v>
      </c>
      <c r="C26" s="417">
        <v>4</v>
      </c>
      <c r="D26" s="419">
        <v>95.72</v>
      </c>
      <c r="E26" s="419">
        <v>37.668056999999997</v>
      </c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7"/>
      <c r="BN26" s="177"/>
      <c r="BO26" s="177"/>
      <c r="BP26" s="177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77"/>
      <c r="CI26" s="177"/>
      <c r="CJ26" s="177"/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7"/>
      <c r="DC26" s="177"/>
      <c r="DD26" s="177"/>
      <c r="DE26" s="177"/>
      <c r="DF26" s="177"/>
      <c r="DG26" s="177"/>
      <c r="DH26" s="177"/>
      <c r="DI26" s="177"/>
      <c r="DJ26" s="177"/>
      <c r="DK26" s="177"/>
      <c r="DL26" s="177"/>
      <c r="DM26" s="177"/>
      <c r="DN26" s="177"/>
      <c r="DO26" s="177"/>
      <c r="DP26" s="177"/>
      <c r="DQ26" s="177"/>
      <c r="DR26" s="177"/>
      <c r="DS26" s="177"/>
      <c r="DT26" s="177"/>
      <c r="DU26" s="177"/>
      <c r="DV26" s="177"/>
      <c r="DW26" s="177"/>
      <c r="DX26" s="177"/>
      <c r="DY26" s="177"/>
      <c r="DZ26" s="177"/>
      <c r="EA26" s="177"/>
      <c r="EB26" s="177"/>
      <c r="EC26" s="177"/>
      <c r="ED26" s="177"/>
      <c r="EE26" s="177"/>
      <c r="EF26" s="177"/>
      <c r="EG26" s="177"/>
      <c r="EH26" s="177"/>
      <c r="EI26" s="177"/>
      <c r="EJ26" s="177"/>
      <c r="EK26" s="177"/>
      <c r="EL26" s="177"/>
      <c r="EM26" s="177"/>
      <c r="EN26" s="177"/>
      <c r="EO26" s="177"/>
      <c r="EP26" s="177"/>
      <c r="EQ26" s="177"/>
      <c r="ER26" s="177"/>
      <c r="ES26" s="177"/>
      <c r="ET26" s="177"/>
      <c r="EU26" s="177"/>
      <c r="EV26" s="177"/>
      <c r="EW26" s="177"/>
      <c r="EX26" s="177"/>
      <c r="EY26" s="177"/>
      <c r="EZ26" s="177"/>
      <c r="FA26" s="177"/>
      <c r="FB26" s="177"/>
      <c r="FC26" s="177"/>
      <c r="FD26" s="177"/>
      <c r="FE26" s="177"/>
      <c r="FF26" s="177"/>
      <c r="FG26" s="177"/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177"/>
      <c r="GN26" s="177"/>
      <c r="GO26" s="177"/>
      <c r="GP26" s="177"/>
      <c r="GQ26" s="177"/>
      <c r="GR26" s="177"/>
      <c r="GS26" s="177"/>
      <c r="GT26" s="177"/>
      <c r="GU26" s="177"/>
      <c r="GV26" s="177"/>
      <c r="GW26" s="177"/>
      <c r="GX26" s="177"/>
      <c r="GY26" s="177"/>
      <c r="GZ26" s="177"/>
      <c r="HA26" s="177"/>
      <c r="HB26" s="177"/>
      <c r="HC26" s="177"/>
      <c r="HD26" s="177"/>
      <c r="HE26" s="177"/>
      <c r="HF26" s="177"/>
      <c r="HG26" s="177"/>
      <c r="HH26" s="177"/>
      <c r="HI26" s="177"/>
      <c r="HJ26" s="177"/>
      <c r="HK26" s="177"/>
      <c r="HL26" s="177"/>
      <c r="HM26" s="177"/>
      <c r="HN26" s="177"/>
      <c r="HO26" s="177"/>
      <c r="HP26" s="177"/>
      <c r="HQ26" s="177"/>
      <c r="HR26" s="177"/>
      <c r="HS26" s="177"/>
      <c r="HT26" s="177"/>
      <c r="HU26" s="177"/>
      <c r="HV26" s="177"/>
      <c r="HW26" s="177"/>
      <c r="HX26" s="177"/>
      <c r="HY26" s="177"/>
      <c r="HZ26" s="177"/>
      <c r="IA26" s="177"/>
      <c r="IB26" s="177"/>
      <c r="IC26" s="177"/>
      <c r="ID26" s="177"/>
      <c r="IE26" s="177"/>
      <c r="IF26" s="177"/>
      <c r="IG26" s="177"/>
      <c r="IH26" s="177"/>
      <c r="II26" s="177"/>
      <c r="IJ26" s="177"/>
      <c r="IK26" s="177"/>
      <c r="IL26" s="177"/>
      <c r="IM26" s="177"/>
      <c r="IN26" s="177"/>
      <c r="IO26" s="177"/>
      <c r="IP26" s="177"/>
      <c r="IQ26" s="177"/>
      <c r="IR26" s="177"/>
      <c r="IS26" s="177"/>
      <c r="IT26" s="177"/>
      <c r="IU26" s="177"/>
      <c r="IV26" s="177"/>
    </row>
    <row r="27" spans="1:256" s="176" customFormat="1" ht="16.5" customHeight="1">
      <c r="A27" s="414"/>
      <c r="B27" s="184" t="s">
        <v>298</v>
      </c>
      <c r="C27" s="417">
        <v>6</v>
      </c>
      <c r="D27" s="419">
        <v>87.3</v>
      </c>
      <c r="E27" s="419">
        <v>22.08</v>
      </c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7"/>
      <c r="DC27" s="177"/>
      <c r="DD27" s="177"/>
      <c r="DE27" s="177"/>
      <c r="DF27" s="177"/>
      <c r="DG27" s="177"/>
      <c r="DH27" s="177"/>
      <c r="DI27" s="177"/>
      <c r="DJ27" s="177"/>
      <c r="DK27" s="177"/>
      <c r="DL27" s="177"/>
      <c r="DM27" s="177"/>
      <c r="DN27" s="177"/>
      <c r="DO27" s="177"/>
      <c r="DP27" s="177"/>
      <c r="DQ27" s="177"/>
      <c r="DR27" s="177"/>
      <c r="DS27" s="177"/>
      <c r="DT27" s="177"/>
      <c r="DU27" s="177"/>
      <c r="DV27" s="177"/>
      <c r="DW27" s="177"/>
      <c r="DX27" s="177"/>
      <c r="DY27" s="177"/>
      <c r="DZ27" s="177"/>
      <c r="EA27" s="177"/>
      <c r="EB27" s="177"/>
      <c r="EC27" s="177"/>
      <c r="ED27" s="177"/>
      <c r="EE27" s="177"/>
      <c r="EF27" s="177"/>
      <c r="EG27" s="177"/>
      <c r="EH27" s="177"/>
      <c r="EI27" s="177"/>
      <c r="EJ27" s="177"/>
      <c r="EK27" s="177"/>
      <c r="EL27" s="177"/>
      <c r="EM27" s="177"/>
      <c r="EN27" s="177"/>
      <c r="EO27" s="177"/>
      <c r="EP27" s="177"/>
      <c r="EQ27" s="177"/>
      <c r="ER27" s="177"/>
      <c r="ES27" s="177"/>
      <c r="ET27" s="177"/>
      <c r="EU27" s="177"/>
      <c r="EV27" s="177"/>
      <c r="EW27" s="177"/>
      <c r="EX27" s="177"/>
      <c r="EY27" s="177"/>
      <c r="EZ27" s="177"/>
      <c r="FA27" s="177"/>
      <c r="FB27" s="177"/>
      <c r="FC27" s="177"/>
      <c r="FD27" s="177"/>
      <c r="FE27" s="177"/>
      <c r="FF27" s="177"/>
      <c r="FG27" s="177"/>
      <c r="FH27" s="177"/>
      <c r="FI27" s="177"/>
      <c r="FJ27" s="177"/>
      <c r="FK27" s="177"/>
      <c r="FL27" s="177"/>
      <c r="FM27" s="177"/>
      <c r="FN27" s="177"/>
      <c r="FO27" s="177"/>
      <c r="FP27" s="177"/>
      <c r="FQ27" s="177"/>
      <c r="FR27" s="177"/>
      <c r="FS27" s="177"/>
      <c r="FT27" s="177"/>
      <c r="FU27" s="177"/>
      <c r="FV27" s="177"/>
      <c r="FW27" s="177"/>
      <c r="FX27" s="177"/>
      <c r="FY27" s="177"/>
      <c r="FZ27" s="177"/>
      <c r="GA27" s="177"/>
      <c r="GB27" s="177"/>
      <c r="GC27" s="177"/>
      <c r="GD27" s="177"/>
      <c r="GE27" s="177"/>
      <c r="GF27" s="177"/>
      <c r="GG27" s="177"/>
      <c r="GH27" s="177"/>
      <c r="GI27" s="177"/>
      <c r="GJ27" s="177"/>
      <c r="GK27" s="177"/>
      <c r="GL27" s="177"/>
      <c r="GM27" s="177"/>
      <c r="GN27" s="177"/>
      <c r="GO27" s="177"/>
      <c r="GP27" s="177"/>
      <c r="GQ27" s="177"/>
      <c r="GR27" s="177"/>
      <c r="GS27" s="177"/>
      <c r="GT27" s="177"/>
      <c r="GU27" s="177"/>
      <c r="GV27" s="177"/>
      <c r="GW27" s="177"/>
      <c r="GX27" s="177"/>
      <c r="GY27" s="177"/>
      <c r="GZ27" s="177"/>
      <c r="HA27" s="177"/>
      <c r="HB27" s="177"/>
      <c r="HC27" s="177"/>
      <c r="HD27" s="177"/>
      <c r="HE27" s="177"/>
      <c r="HF27" s="177"/>
      <c r="HG27" s="177"/>
      <c r="HH27" s="177"/>
      <c r="HI27" s="177"/>
      <c r="HJ27" s="177"/>
      <c r="HK27" s="177"/>
      <c r="HL27" s="177"/>
      <c r="HM27" s="177"/>
      <c r="HN27" s="177"/>
      <c r="HO27" s="177"/>
      <c r="HP27" s="177"/>
      <c r="HQ27" s="177"/>
      <c r="HR27" s="177"/>
      <c r="HS27" s="177"/>
      <c r="HT27" s="177"/>
      <c r="HU27" s="177"/>
      <c r="HV27" s="177"/>
      <c r="HW27" s="177"/>
      <c r="HX27" s="177"/>
      <c r="HY27" s="177"/>
      <c r="HZ27" s="177"/>
      <c r="IA27" s="177"/>
      <c r="IB27" s="177"/>
      <c r="IC27" s="177"/>
      <c r="ID27" s="177"/>
      <c r="IE27" s="177"/>
      <c r="IF27" s="177"/>
      <c r="IG27" s="177"/>
      <c r="IH27" s="177"/>
      <c r="II27" s="177"/>
      <c r="IJ27" s="177"/>
      <c r="IK27" s="177"/>
      <c r="IL27" s="177"/>
      <c r="IM27" s="177"/>
      <c r="IN27" s="177"/>
      <c r="IO27" s="177"/>
      <c r="IP27" s="177"/>
      <c r="IQ27" s="177"/>
      <c r="IR27" s="177"/>
      <c r="IS27" s="177"/>
      <c r="IT27" s="177"/>
      <c r="IU27" s="177"/>
      <c r="IV27" s="177"/>
    </row>
    <row r="28" spans="1:256" s="176" customFormat="1" ht="16.5" customHeight="1">
      <c r="A28" s="414"/>
      <c r="B28" s="184" t="s">
        <v>137</v>
      </c>
      <c r="C28" s="417">
        <v>2</v>
      </c>
      <c r="D28" s="419">
        <v>64</v>
      </c>
      <c r="E28" s="419">
        <v>44.3</v>
      </c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7"/>
      <c r="DC28" s="177"/>
      <c r="DD28" s="177"/>
      <c r="DE28" s="177"/>
      <c r="DF28" s="177"/>
      <c r="DG28" s="177"/>
      <c r="DH28" s="177"/>
      <c r="DI28" s="177"/>
      <c r="DJ28" s="177"/>
      <c r="DK28" s="177"/>
      <c r="DL28" s="177"/>
      <c r="DM28" s="177"/>
      <c r="DN28" s="177"/>
      <c r="DO28" s="177"/>
      <c r="DP28" s="177"/>
      <c r="DQ28" s="177"/>
      <c r="DR28" s="177"/>
      <c r="DS28" s="177"/>
      <c r="DT28" s="177"/>
      <c r="DU28" s="177"/>
      <c r="DV28" s="177"/>
      <c r="DW28" s="177"/>
      <c r="DX28" s="177"/>
      <c r="DY28" s="177"/>
      <c r="DZ28" s="177"/>
      <c r="EA28" s="177"/>
      <c r="EB28" s="177"/>
      <c r="EC28" s="177"/>
      <c r="ED28" s="177"/>
      <c r="EE28" s="177"/>
      <c r="EF28" s="177"/>
      <c r="EG28" s="177"/>
      <c r="EH28" s="177"/>
      <c r="EI28" s="177"/>
      <c r="EJ28" s="177"/>
      <c r="EK28" s="177"/>
      <c r="EL28" s="177"/>
      <c r="EM28" s="177"/>
      <c r="EN28" s="177"/>
      <c r="EO28" s="177"/>
      <c r="EP28" s="177"/>
      <c r="EQ28" s="177"/>
      <c r="ER28" s="177"/>
      <c r="ES28" s="177"/>
      <c r="ET28" s="177"/>
      <c r="EU28" s="177"/>
      <c r="EV28" s="177"/>
      <c r="EW28" s="177"/>
      <c r="EX28" s="177"/>
      <c r="EY28" s="177"/>
      <c r="EZ28" s="177"/>
      <c r="FA28" s="177"/>
      <c r="FB28" s="177"/>
      <c r="FC28" s="177"/>
      <c r="FD28" s="177"/>
      <c r="FE28" s="177"/>
      <c r="FF28" s="177"/>
      <c r="FG28" s="177"/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177"/>
      <c r="GN28" s="177"/>
      <c r="GO28" s="177"/>
      <c r="GP28" s="177"/>
      <c r="GQ28" s="177"/>
      <c r="GR28" s="177"/>
      <c r="GS28" s="177"/>
      <c r="GT28" s="177"/>
      <c r="GU28" s="177"/>
      <c r="GV28" s="177"/>
      <c r="GW28" s="177"/>
      <c r="GX28" s="177"/>
      <c r="GY28" s="177"/>
      <c r="GZ28" s="177"/>
      <c r="HA28" s="177"/>
      <c r="HB28" s="177"/>
      <c r="HC28" s="177"/>
      <c r="HD28" s="177"/>
      <c r="HE28" s="177"/>
      <c r="HF28" s="177"/>
      <c r="HG28" s="177"/>
      <c r="HH28" s="177"/>
      <c r="HI28" s="177"/>
      <c r="HJ28" s="177"/>
      <c r="HK28" s="177"/>
      <c r="HL28" s="177"/>
      <c r="HM28" s="177"/>
      <c r="HN28" s="177"/>
      <c r="HO28" s="177"/>
      <c r="HP28" s="177"/>
      <c r="HQ28" s="177"/>
      <c r="HR28" s="177"/>
      <c r="HS28" s="177"/>
      <c r="HT28" s="177"/>
      <c r="HU28" s="177"/>
      <c r="HV28" s="177"/>
      <c r="HW28" s="177"/>
      <c r="HX28" s="177"/>
      <c r="HY28" s="177"/>
      <c r="HZ28" s="177"/>
      <c r="IA28" s="177"/>
      <c r="IB28" s="177"/>
      <c r="IC28" s="177"/>
      <c r="ID28" s="177"/>
      <c r="IE28" s="177"/>
      <c r="IF28" s="177"/>
      <c r="IG28" s="177"/>
      <c r="IH28" s="177"/>
      <c r="II28" s="177"/>
      <c r="IJ28" s="177"/>
      <c r="IK28" s="177"/>
      <c r="IL28" s="177"/>
      <c r="IM28" s="177"/>
      <c r="IN28" s="177"/>
      <c r="IO28" s="177"/>
      <c r="IP28" s="177"/>
      <c r="IQ28" s="177"/>
      <c r="IR28" s="177"/>
      <c r="IS28" s="177"/>
      <c r="IT28" s="177"/>
      <c r="IU28" s="177"/>
      <c r="IV28" s="177"/>
    </row>
    <row r="29" spans="1:256" s="176" customFormat="1" ht="16.5" customHeight="1">
      <c r="A29" s="414" t="s">
        <v>290</v>
      </c>
      <c r="B29" s="420"/>
      <c r="C29" s="421"/>
      <c r="D29" s="422"/>
      <c r="E29" s="422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7"/>
      <c r="DC29" s="177"/>
      <c r="DD29" s="177"/>
      <c r="DE29" s="177"/>
      <c r="DF29" s="177"/>
      <c r="DG29" s="177"/>
      <c r="DH29" s="177"/>
      <c r="DI29" s="177"/>
      <c r="DJ29" s="177"/>
      <c r="DK29" s="177"/>
      <c r="DL29" s="177"/>
      <c r="DM29" s="177"/>
      <c r="DN29" s="177"/>
      <c r="DO29" s="177"/>
      <c r="DP29" s="177"/>
      <c r="DQ29" s="177"/>
      <c r="DR29" s="177"/>
      <c r="DS29" s="177"/>
      <c r="DT29" s="177"/>
      <c r="DU29" s="177"/>
      <c r="DV29" s="177"/>
      <c r="DW29" s="177"/>
      <c r="DX29" s="177"/>
      <c r="DY29" s="177"/>
      <c r="DZ29" s="177"/>
      <c r="EA29" s="177"/>
      <c r="EB29" s="177"/>
      <c r="EC29" s="177"/>
      <c r="ED29" s="177"/>
      <c r="EE29" s="177"/>
      <c r="EF29" s="177"/>
      <c r="EG29" s="177"/>
      <c r="EH29" s="177"/>
      <c r="EI29" s="177"/>
      <c r="EJ29" s="177"/>
      <c r="EK29" s="177"/>
      <c r="EL29" s="177"/>
      <c r="EM29" s="177"/>
      <c r="EN29" s="177"/>
      <c r="EO29" s="177"/>
      <c r="EP29" s="177"/>
      <c r="EQ29" s="177"/>
      <c r="ER29" s="177"/>
      <c r="ES29" s="177"/>
      <c r="ET29" s="177"/>
      <c r="EU29" s="177"/>
      <c r="EV29" s="177"/>
      <c r="EW29" s="177"/>
      <c r="EX29" s="177"/>
      <c r="EY29" s="177"/>
      <c r="EZ29" s="177"/>
      <c r="FA29" s="177"/>
      <c r="FB29" s="177"/>
      <c r="FC29" s="177"/>
      <c r="FD29" s="177"/>
      <c r="FE29" s="177"/>
      <c r="FF29" s="177"/>
      <c r="FG29" s="177"/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177"/>
      <c r="GN29" s="177"/>
      <c r="GO29" s="177"/>
      <c r="GP29" s="177"/>
      <c r="GQ29" s="177"/>
      <c r="GR29" s="177"/>
      <c r="GS29" s="177"/>
      <c r="GT29" s="177"/>
      <c r="GU29" s="177"/>
      <c r="GV29" s="177"/>
      <c r="GW29" s="177"/>
      <c r="GX29" s="177"/>
      <c r="GY29" s="177"/>
      <c r="GZ29" s="177"/>
      <c r="HA29" s="177"/>
      <c r="HB29" s="177"/>
      <c r="HC29" s="177"/>
      <c r="HD29" s="177"/>
      <c r="HE29" s="177"/>
      <c r="HF29" s="177"/>
      <c r="HG29" s="177"/>
      <c r="HH29" s="177"/>
      <c r="HI29" s="177"/>
      <c r="HJ29" s="177"/>
      <c r="HK29" s="177"/>
      <c r="HL29" s="177"/>
      <c r="HM29" s="177"/>
      <c r="HN29" s="177"/>
      <c r="HO29" s="177"/>
      <c r="HP29" s="177"/>
      <c r="HQ29" s="177"/>
      <c r="HR29" s="177"/>
      <c r="HS29" s="177"/>
      <c r="HT29" s="177"/>
      <c r="HU29" s="177"/>
      <c r="HV29" s="177"/>
      <c r="HW29" s="177"/>
      <c r="HX29" s="177"/>
      <c r="HY29" s="177"/>
      <c r="HZ29" s="177"/>
      <c r="IA29" s="177"/>
      <c r="IB29" s="177"/>
      <c r="IC29" s="177"/>
      <c r="ID29" s="177"/>
      <c r="IE29" s="177"/>
      <c r="IF29" s="177"/>
      <c r="IG29" s="177"/>
      <c r="IH29" s="177"/>
      <c r="II29" s="177"/>
      <c r="IJ29" s="177"/>
      <c r="IK29" s="177"/>
      <c r="IL29" s="177"/>
      <c r="IM29" s="177"/>
      <c r="IN29" s="177"/>
      <c r="IO29" s="177"/>
      <c r="IP29" s="177"/>
      <c r="IQ29" s="177"/>
      <c r="IR29" s="177"/>
      <c r="IS29" s="177"/>
      <c r="IT29" s="177"/>
      <c r="IU29" s="177"/>
      <c r="IV29" s="177"/>
    </row>
    <row r="30" spans="1:256" s="188" customFormat="1" ht="16.5" customHeight="1">
      <c r="A30" s="414"/>
      <c r="B30" s="184" t="s">
        <v>282</v>
      </c>
      <c r="C30" s="417">
        <v>139</v>
      </c>
      <c r="D30" s="419">
        <v>4571.6010500000002</v>
      </c>
      <c r="E30" s="419">
        <v>527.69306700000004</v>
      </c>
      <c r="F30" s="176"/>
      <c r="G30" s="176"/>
      <c r="H30" s="176"/>
      <c r="I30" s="176"/>
      <c r="J30" s="176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177"/>
      <c r="DE30" s="177"/>
      <c r="DF30" s="177"/>
      <c r="DG30" s="177"/>
      <c r="DH30" s="177"/>
      <c r="DI30" s="177"/>
      <c r="DJ30" s="177"/>
      <c r="DK30" s="177"/>
      <c r="DL30" s="177"/>
      <c r="DM30" s="177"/>
      <c r="DN30" s="177"/>
      <c r="DO30" s="177"/>
      <c r="DP30" s="177"/>
      <c r="DQ30" s="177"/>
      <c r="DR30" s="177"/>
      <c r="DS30" s="177"/>
      <c r="DT30" s="177"/>
      <c r="DU30" s="177"/>
      <c r="DV30" s="177"/>
      <c r="DW30" s="177"/>
      <c r="DX30" s="177"/>
      <c r="DY30" s="177"/>
      <c r="DZ30" s="177"/>
      <c r="EA30" s="177"/>
      <c r="EB30" s="177"/>
      <c r="EC30" s="177"/>
      <c r="ED30" s="177"/>
      <c r="EE30" s="177"/>
      <c r="EF30" s="177"/>
      <c r="EG30" s="177"/>
      <c r="EH30" s="177"/>
      <c r="EI30" s="177"/>
      <c r="EJ30" s="177"/>
      <c r="EK30" s="177"/>
      <c r="EL30" s="177"/>
      <c r="EM30" s="177"/>
      <c r="EN30" s="177"/>
      <c r="EO30" s="177"/>
      <c r="EP30" s="177"/>
      <c r="EQ30" s="177"/>
      <c r="ER30" s="177"/>
      <c r="ES30" s="177"/>
      <c r="ET30" s="177"/>
      <c r="EU30" s="177"/>
      <c r="EV30" s="177"/>
      <c r="EW30" s="177"/>
      <c r="EX30" s="177"/>
      <c r="EY30" s="177"/>
      <c r="EZ30" s="177"/>
      <c r="FA30" s="177"/>
      <c r="FB30" s="177"/>
      <c r="FC30" s="177"/>
      <c r="FD30" s="177"/>
      <c r="FE30" s="177"/>
      <c r="FF30" s="177"/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177"/>
      <c r="GN30" s="177"/>
      <c r="GO30" s="177"/>
      <c r="GP30" s="177"/>
      <c r="GQ30" s="177"/>
      <c r="GR30" s="177"/>
      <c r="GS30" s="177"/>
      <c r="GT30" s="177"/>
      <c r="GU30" s="177"/>
      <c r="GV30" s="177"/>
      <c r="GW30" s="177"/>
      <c r="GX30" s="177"/>
      <c r="GY30" s="177"/>
      <c r="GZ30" s="177"/>
      <c r="HA30" s="177"/>
      <c r="HB30" s="177"/>
      <c r="HC30" s="177"/>
      <c r="HD30" s="177"/>
      <c r="HE30" s="177"/>
      <c r="HF30" s="177"/>
      <c r="HG30" s="177"/>
      <c r="HH30" s="177"/>
      <c r="HI30" s="177"/>
      <c r="HJ30" s="177"/>
      <c r="HK30" s="177"/>
      <c r="HL30" s="177"/>
      <c r="HM30" s="177"/>
      <c r="HN30" s="177"/>
      <c r="HO30" s="177"/>
      <c r="HP30" s="177"/>
      <c r="HQ30" s="177"/>
      <c r="HR30" s="177"/>
      <c r="HS30" s="177"/>
      <c r="HT30" s="177"/>
      <c r="HU30" s="177"/>
      <c r="HV30" s="177"/>
      <c r="HW30" s="177"/>
      <c r="HX30" s="177"/>
      <c r="HY30" s="177"/>
      <c r="HZ30" s="177"/>
      <c r="IA30" s="177"/>
      <c r="IB30" s="177"/>
      <c r="IC30" s="177"/>
      <c r="ID30" s="177"/>
      <c r="IE30" s="177"/>
      <c r="IF30" s="177"/>
      <c r="IG30" s="177"/>
      <c r="IH30" s="177"/>
      <c r="II30" s="177"/>
      <c r="IJ30" s="177"/>
      <c r="IK30" s="177"/>
      <c r="IL30" s="177"/>
      <c r="IM30" s="177"/>
      <c r="IN30" s="177"/>
      <c r="IO30" s="177"/>
      <c r="IP30" s="177"/>
      <c r="IQ30" s="177"/>
      <c r="IR30" s="177"/>
      <c r="IS30" s="177"/>
      <c r="IT30" s="177"/>
      <c r="IU30" s="177"/>
      <c r="IV30" s="177"/>
    </row>
    <row r="31" spans="1:256" s="188" customFormat="1" ht="16.5" customHeight="1">
      <c r="A31" s="414"/>
      <c r="B31" s="184" t="s">
        <v>303</v>
      </c>
      <c r="C31" s="417">
        <v>237</v>
      </c>
      <c r="D31" s="419">
        <v>990.355231</v>
      </c>
      <c r="E31" s="419">
        <v>378.02762260156248</v>
      </c>
      <c r="F31" s="176"/>
      <c r="G31" s="176"/>
      <c r="H31" s="176"/>
      <c r="I31" s="176"/>
      <c r="J31" s="176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177"/>
      <c r="DD31" s="177"/>
      <c r="DE31" s="177"/>
      <c r="DF31" s="177"/>
      <c r="DG31" s="177"/>
      <c r="DH31" s="177"/>
      <c r="DI31" s="177"/>
      <c r="DJ31" s="177"/>
      <c r="DK31" s="177"/>
      <c r="DL31" s="177"/>
      <c r="DM31" s="177"/>
      <c r="DN31" s="177"/>
      <c r="DO31" s="177"/>
      <c r="DP31" s="177"/>
      <c r="DQ31" s="177"/>
      <c r="DR31" s="177"/>
      <c r="DS31" s="177"/>
      <c r="DT31" s="177"/>
      <c r="DU31" s="177"/>
      <c r="DV31" s="177"/>
      <c r="DW31" s="177"/>
      <c r="DX31" s="177"/>
      <c r="DY31" s="177"/>
      <c r="DZ31" s="177"/>
      <c r="EA31" s="177"/>
      <c r="EB31" s="177"/>
      <c r="EC31" s="177"/>
      <c r="ED31" s="177"/>
      <c r="EE31" s="177"/>
      <c r="EF31" s="177"/>
      <c r="EG31" s="177"/>
      <c r="EH31" s="177"/>
      <c r="EI31" s="177"/>
      <c r="EJ31" s="177"/>
      <c r="EK31" s="177"/>
      <c r="EL31" s="177"/>
      <c r="EM31" s="177"/>
      <c r="EN31" s="177"/>
      <c r="EO31" s="177"/>
      <c r="EP31" s="177"/>
      <c r="EQ31" s="177"/>
      <c r="ER31" s="177"/>
      <c r="ES31" s="177"/>
      <c r="ET31" s="177"/>
      <c r="EU31" s="177"/>
      <c r="EV31" s="177"/>
      <c r="EW31" s="177"/>
      <c r="EX31" s="177"/>
      <c r="EY31" s="177"/>
      <c r="EZ31" s="177"/>
      <c r="FA31" s="177"/>
      <c r="FB31" s="177"/>
      <c r="FC31" s="177"/>
      <c r="FD31" s="177"/>
      <c r="FE31" s="177"/>
      <c r="FF31" s="17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177"/>
      <c r="GN31" s="177"/>
      <c r="GO31" s="177"/>
      <c r="GP31" s="177"/>
      <c r="GQ31" s="177"/>
      <c r="GR31" s="177"/>
      <c r="GS31" s="177"/>
      <c r="GT31" s="177"/>
      <c r="GU31" s="177"/>
      <c r="GV31" s="177"/>
      <c r="GW31" s="177"/>
      <c r="GX31" s="177"/>
      <c r="GY31" s="177"/>
      <c r="GZ31" s="177"/>
      <c r="HA31" s="177"/>
      <c r="HB31" s="177"/>
      <c r="HC31" s="177"/>
      <c r="HD31" s="177"/>
      <c r="HE31" s="177"/>
      <c r="HF31" s="177"/>
      <c r="HG31" s="177"/>
      <c r="HH31" s="177"/>
      <c r="HI31" s="177"/>
      <c r="HJ31" s="177"/>
      <c r="HK31" s="177"/>
      <c r="HL31" s="177"/>
      <c r="HM31" s="177"/>
      <c r="HN31" s="177"/>
      <c r="HO31" s="177"/>
      <c r="HP31" s="177"/>
      <c r="HQ31" s="177"/>
      <c r="HR31" s="177"/>
      <c r="HS31" s="177"/>
      <c r="HT31" s="177"/>
      <c r="HU31" s="177"/>
      <c r="HV31" s="177"/>
      <c r="HW31" s="177"/>
      <c r="HX31" s="177"/>
      <c r="HY31" s="177"/>
      <c r="HZ31" s="177"/>
      <c r="IA31" s="177"/>
      <c r="IB31" s="177"/>
      <c r="IC31" s="177"/>
      <c r="ID31" s="177"/>
      <c r="IE31" s="177"/>
      <c r="IF31" s="177"/>
      <c r="IG31" s="177"/>
      <c r="IH31" s="177"/>
      <c r="II31" s="177"/>
      <c r="IJ31" s="177"/>
      <c r="IK31" s="177"/>
      <c r="IL31" s="177"/>
      <c r="IM31" s="177"/>
      <c r="IN31" s="177"/>
      <c r="IO31" s="177"/>
      <c r="IP31" s="177"/>
      <c r="IQ31" s="177"/>
      <c r="IR31" s="177"/>
      <c r="IS31" s="177"/>
      <c r="IT31" s="177"/>
      <c r="IU31" s="177"/>
      <c r="IV31" s="177"/>
    </row>
    <row r="32" spans="1:256" s="188" customFormat="1" ht="16.5" customHeight="1">
      <c r="A32" s="414"/>
      <c r="B32" s="184" t="s">
        <v>287</v>
      </c>
      <c r="C32" s="417">
        <v>421</v>
      </c>
      <c r="D32" s="419">
        <v>983.93789900000002</v>
      </c>
      <c r="E32" s="419">
        <v>1226.2502380000001</v>
      </c>
      <c r="F32" s="176"/>
      <c r="G32" s="176"/>
      <c r="H32" s="176"/>
      <c r="I32" s="176"/>
      <c r="J32" s="176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77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77"/>
      <c r="HD32" s="177"/>
      <c r="HE32" s="177"/>
      <c r="HF32" s="177"/>
      <c r="HG32" s="177"/>
      <c r="HH32" s="177"/>
      <c r="HI32" s="177"/>
      <c r="HJ32" s="177"/>
      <c r="HK32" s="177"/>
      <c r="HL32" s="177"/>
      <c r="HM32" s="177"/>
      <c r="HN32" s="177"/>
      <c r="HO32" s="177"/>
      <c r="HP32" s="177"/>
      <c r="HQ32" s="177"/>
      <c r="HR32" s="177"/>
      <c r="HS32" s="177"/>
      <c r="HT32" s="177"/>
      <c r="HU32" s="177"/>
      <c r="HV32" s="177"/>
      <c r="HW32" s="177"/>
      <c r="HX32" s="177"/>
      <c r="HY32" s="177"/>
      <c r="HZ32" s="177"/>
      <c r="IA32" s="177"/>
      <c r="IB32" s="177"/>
      <c r="IC32" s="177"/>
      <c r="ID32" s="177"/>
      <c r="IE32" s="177"/>
      <c r="IF32" s="177"/>
      <c r="IG32" s="177"/>
      <c r="IH32" s="177"/>
      <c r="II32" s="177"/>
      <c r="IJ32" s="177"/>
      <c r="IK32" s="177"/>
      <c r="IL32" s="177"/>
      <c r="IM32" s="177"/>
      <c r="IN32" s="177"/>
      <c r="IO32" s="177"/>
      <c r="IP32" s="177"/>
      <c r="IQ32" s="177"/>
      <c r="IR32" s="177"/>
      <c r="IS32" s="177"/>
      <c r="IT32" s="177"/>
      <c r="IU32" s="177"/>
      <c r="IV32" s="177"/>
    </row>
    <row r="33" spans="1:256" s="188" customFormat="1" ht="16.5" customHeight="1">
      <c r="A33" s="414"/>
      <c r="B33" s="184" t="s">
        <v>285</v>
      </c>
      <c r="C33" s="417">
        <v>77</v>
      </c>
      <c r="D33" s="419">
        <v>809.22190499999999</v>
      </c>
      <c r="E33" s="419">
        <v>152.58459999999999</v>
      </c>
      <c r="F33" s="176"/>
      <c r="G33" s="176"/>
      <c r="H33" s="176"/>
      <c r="I33" s="176"/>
      <c r="J33" s="176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7"/>
      <c r="DC33" s="177"/>
      <c r="DD33" s="177"/>
      <c r="DE33" s="177"/>
      <c r="DF33" s="177"/>
      <c r="DG33" s="177"/>
      <c r="DH33" s="177"/>
      <c r="DI33" s="177"/>
      <c r="DJ33" s="177"/>
      <c r="DK33" s="177"/>
      <c r="DL33" s="177"/>
      <c r="DM33" s="177"/>
      <c r="DN33" s="177"/>
      <c r="DO33" s="177"/>
      <c r="DP33" s="177"/>
      <c r="DQ33" s="177"/>
      <c r="DR33" s="177"/>
      <c r="DS33" s="177"/>
      <c r="DT33" s="177"/>
      <c r="DU33" s="177"/>
      <c r="DV33" s="177"/>
      <c r="DW33" s="177"/>
      <c r="DX33" s="177"/>
      <c r="DY33" s="177"/>
      <c r="DZ33" s="177"/>
      <c r="EA33" s="177"/>
      <c r="EB33" s="177"/>
      <c r="EC33" s="177"/>
      <c r="ED33" s="177"/>
      <c r="EE33" s="177"/>
      <c r="EF33" s="177"/>
      <c r="EG33" s="177"/>
      <c r="EH33" s="177"/>
      <c r="EI33" s="177"/>
      <c r="EJ33" s="177"/>
      <c r="EK33" s="177"/>
      <c r="EL33" s="177"/>
      <c r="EM33" s="177"/>
      <c r="EN33" s="177"/>
      <c r="EO33" s="177"/>
      <c r="EP33" s="177"/>
      <c r="EQ33" s="177"/>
      <c r="ER33" s="177"/>
      <c r="ES33" s="177"/>
      <c r="ET33" s="177"/>
      <c r="EU33" s="177"/>
      <c r="EV33" s="177"/>
      <c r="EW33" s="177"/>
      <c r="EX33" s="177"/>
      <c r="EY33" s="177"/>
      <c r="EZ33" s="177"/>
      <c r="FA33" s="177"/>
      <c r="FB33" s="177"/>
      <c r="FC33" s="177"/>
      <c r="FD33" s="177"/>
      <c r="FE33" s="177"/>
      <c r="FF33" s="177"/>
      <c r="FG33" s="177"/>
      <c r="FH33" s="177"/>
      <c r="FI33" s="177"/>
      <c r="FJ33" s="177"/>
      <c r="FK33" s="177"/>
      <c r="FL33" s="177"/>
      <c r="FM33" s="177"/>
      <c r="FN33" s="177"/>
      <c r="FO33" s="177"/>
      <c r="FP33" s="177"/>
      <c r="FQ33" s="177"/>
      <c r="FR33" s="177"/>
      <c r="FS33" s="177"/>
      <c r="FT33" s="177"/>
      <c r="FU33" s="177"/>
      <c r="FV33" s="177"/>
      <c r="FW33" s="177"/>
      <c r="FX33" s="177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177"/>
      <c r="GK33" s="177"/>
      <c r="GL33" s="177"/>
      <c r="GM33" s="177"/>
      <c r="GN33" s="177"/>
      <c r="GO33" s="177"/>
      <c r="GP33" s="177"/>
      <c r="GQ33" s="177"/>
      <c r="GR33" s="177"/>
      <c r="GS33" s="177"/>
      <c r="GT33" s="177"/>
      <c r="GU33" s="177"/>
      <c r="GV33" s="177"/>
      <c r="GW33" s="177"/>
      <c r="GX33" s="177"/>
      <c r="GY33" s="177"/>
      <c r="GZ33" s="177"/>
      <c r="HA33" s="177"/>
      <c r="HB33" s="177"/>
      <c r="HC33" s="177"/>
      <c r="HD33" s="177"/>
      <c r="HE33" s="177"/>
      <c r="HF33" s="177"/>
      <c r="HG33" s="177"/>
      <c r="HH33" s="177"/>
      <c r="HI33" s="177"/>
      <c r="HJ33" s="177"/>
      <c r="HK33" s="177"/>
      <c r="HL33" s="177"/>
      <c r="HM33" s="177"/>
      <c r="HN33" s="177"/>
      <c r="HO33" s="177"/>
      <c r="HP33" s="177"/>
      <c r="HQ33" s="177"/>
      <c r="HR33" s="177"/>
      <c r="HS33" s="177"/>
      <c r="HT33" s="177"/>
      <c r="HU33" s="177"/>
      <c r="HV33" s="177"/>
      <c r="HW33" s="177"/>
      <c r="HX33" s="177"/>
      <c r="HY33" s="177"/>
      <c r="HZ33" s="177"/>
      <c r="IA33" s="177"/>
      <c r="IB33" s="177"/>
      <c r="IC33" s="177"/>
      <c r="ID33" s="177"/>
      <c r="IE33" s="177"/>
      <c r="IF33" s="177"/>
      <c r="IG33" s="177"/>
      <c r="IH33" s="177"/>
      <c r="II33" s="177"/>
      <c r="IJ33" s="177"/>
      <c r="IK33" s="177"/>
      <c r="IL33" s="177"/>
      <c r="IM33" s="177"/>
      <c r="IN33" s="177"/>
      <c r="IO33" s="177"/>
      <c r="IP33" s="177"/>
      <c r="IQ33" s="177"/>
      <c r="IR33" s="177"/>
      <c r="IS33" s="177"/>
      <c r="IT33" s="177"/>
      <c r="IU33" s="177"/>
      <c r="IV33" s="177"/>
    </row>
    <row r="34" spans="1:256" s="188" customFormat="1" ht="16.5" customHeight="1">
      <c r="A34" s="414"/>
      <c r="B34" s="184" t="s">
        <v>411</v>
      </c>
      <c r="C34" s="417">
        <v>148</v>
      </c>
      <c r="D34" s="419">
        <v>783.57408099999998</v>
      </c>
      <c r="E34" s="419">
        <v>162.3566766875</v>
      </c>
      <c r="F34" s="176"/>
      <c r="G34" s="176"/>
      <c r="H34" s="176"/>
      <c r="I34" s="176"/>
      <c r="J34" s="176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/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177"/>
      <c r="DD34" s="177"/>
      <c r="DE34" s="177"/>
      <c r="DF34" s="177"/>
      <c r="DG34" s="177"/>
      <c r="DH34" s="177"/>
      <c r="DI34" s="177"/>
      <c r="DJ34" s="177"/>
      <c r="DK34" s="177"/>
      <c r="DL34" s="177"/>
      <c r="DM34" s="177"/>
      <c r="DN34" s="177"/>
      <c r="DO34" s="177"/>
      <c r="DP34" s="177"/>
      <c r="DQ34" s="177"/>
      <c r="DR34" s="177"/>
      <c r="DS34" s="177"/>
      <c r="DT34" s="177"/>
      <c r="DU34" s="177"/>
      <c r="DV34" s="177"/>
      <c r="DW34" s="177"/>
      <c r="DX34" s="177"/>
      <c r="DY34" s="177"/>
      <c r="DZ34" s="177"/>
      <c r="EA34" s="177"/>
      <c r="EB34" s="177"/>
      <c r="EC34" s="177"/>
      <c r="ED34" s="177"/>
      <c r="EE34" s="177"/>
      <c r="EF34" s="177"/>
      <c r="EG34" s="177"/>
      <c r="EH34" s="177"/>
      <c r="EI34" s="177"/>
      <c r="EJ34" s="177"/>
      <c r="EK34" s="177"/>
      <c r="EL34" s="177"/>
      <c r="EM34" s="177"/>
      <c r="EN34" s="177"/>
      <c r="EO34" s="177"/>
      <c r="EP34" s="177"/>
      <c r="EQ34" s="177"/>
      <c r="ER34" s="177"/>
      <c r="ES34" s="177"/>
      <c r="ET34" s="177"/>
      <c r="EU34" s="177"/>
      <c r="EV34" s="177"/>
      <c r="EW34" s="177"/>
      <c r="EX34" s="177"/>
      <c r="EY34" s="177"/>
      <c r="EZ34" s="177"/>
      <c r="FA34" s="177"/>
      <c r="FB34" s="177"/>
      <c r="FC34" s="177"/>
      <c r="FD34" s="177"/>
      <c r="FE34" s="177"/>
      <c r="FF34" s="17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7"/>
      <c r="FQ34" s="177"/>
      <c r="FR34" s="177"/>
      <c r="FS34" s="177"/>
      <c r="FT34" s="177"/>
      <c r="FU34" s="177"/>
      <c r="FV34" s="177"/>
      <c r="FW34" s="177"/>
      <c r="FX34" s="177"/>
      <c r="FY34" s="177"/>
      <c r="FZ34" s="177"/>
      <c r="GA34" s="177"/>
      <c r="GB34" s="177"/>
      <c r="GC34" s="177"/>
      <c r="GD34" s="177"/>
      <c r="GE34" s="177"/>
      <c r="GF34" s="177"/>
      <c r="GG34" s="177"/>
      <c r="GH34" s="177"/>
      <c r="GI34" s="177"/>
      <c r="GJ34" s="177"/>
      <c r="GK34" s="177"/>
      <c r="GL34" s="177"/>
      <c r="GM34" s="177"/>
      <c r="GN34" s="177"/>
      <c r="GO34" s="177"/>
      <c r="GP34" s="177"/>
      <c r="GQ34" s="177"/>
      <c r="GR34" s="177"/>
      <c r="GS34" s="177"/>
      <c r="GT34" s="177"/>
      <c r="GU34" s="177"/>
      <c r="GV34" s="177"/>
      <c r="GW34" s="177"/>
      <c r="GX34" s="177"/>
      <c r="GY34" s="177"/>
      <c r="GZ34" s="177"/>
      <c r="HA34" s="177"/>
      <c r="HB34" s="177"/>
      <c r="HC34" s="177"/>
      <c r="HD34" s="177"/>
      <c r="HE34" s="177"/>
      <c r="HF34" s="177"/>
      <c r="HG34" s="177"/>
      <c r="HH34" s="177"/>
      <c r="HI34" s="177"/>
      <c r="HJ34" s="177"/>
      <c r="HK34" s="177"/>
      <c r="HL34" s="177"/>
      <c r="HM34" s="177"/>
      <c r="HN34" s="177"/>
      <c r="HO34" s="177"/>
      <c r="HP34" s="177"/>
      <c r="HQ34" s="177"/>
      <c r="HR34" s="177"/>
      <c r="HS34" s="177"/>
      <c r="HT34" s="177"/>
      <c r="HU34" s="177"/>
      <c r="HV34" s="177"/>
      <c r="HW34" s="177"/>
      <c r="HX34" s="177"/>
      <c r="HY34" s="177"/>
      <c r="HZ34" s="177"/>
      <c r="IA34" s="177"/>
      <c r="IB34" s="177"/>
      <c r="IC34" s="177"/>
      <c r="ID34" s="177"/>
      <c r="IE34" s="177"/>
      <c r="IF34" s="177"/>
      <c r="IG34" s="177"/>
      <c r="IH34" s="177"/>
      <c r="II34" s="177"/>
      <c r="IJ34" s="177"/>
      <c r="IK34" s="177"/>
      <c r="IL34" s="177"/>
      <c r="IM34" s="177"/>
      <c r="IN34" s="177"/>
      <c r="IO34" s="177"/>
      <c r="IP34" s="177"/>
      <c r="IQ34" s="177"/>
      <c r="IR34" s="177"/>
      <c r="IS34" s="177"/>
      <c r="IT34" s="177"/>
      <c r="IU34" s="177"/>
      <c r="IV34" s="177"/>
    </row>
    <row r="35" spans="1:256" s="188" customFormat="1" ht="16.5" customHeight="1">
      <c r="A35" s="414"/>
      <c r="B35" s="184" t="s">
        <v>286</v>
      </c>
      <c r="C35" s="417">
        <v>175</v>
      </c>
      <c r="D35" s="419">
        <v>423.43689599999999</v>
      </c>
      <c r="E35" s="419">
        <v>340.484264</v>
      </c>
      <c r="F35" s="176"/>
      <c r="G35" s="176"/>
      <c r="H35" s="176"/>
      <c r="I35" s="176"/>
      <c r="J35" s="176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  <c r="FF35" s="17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7"/>
      <c r="FQ35" s="177"/>
      <c r="FR35" s="177"/>
      <c r="FS35" s="177"/>
      <c r="FT35" s="177"/>
      <c r="FU35" s="177"/>
      <c r="FV35" s="177"/>
      <c r="FW35" s="177"/>
      <c r="FX35" s="177"/>
      <c r="FY35" s="177"/>
      <c r="FZ35" s="177"/>
      <c r="GA35" s="177"/>
      <c r="GB35" s="177"/>
      <c r="GC35" s="177"/>
      <c r="GD35" s="177"/>
      <c r="GE35" s="177"/>
      <c r="GF35" s="177"/>
      <c r="GG35" s="177"/>
      <c r="GH35" s="177"/>
      <c r="GI35" s="177"/>
      <c r="GJ35" s="177"/>
      <c r="GK35" s="177"/>
      <c r="GL35" s="177"/>
      <c r="GM35" s="177"/>
      <c r="GN35" s="177"/>
      <c r="GO35" s="177"/>
      <c r="GP35" s="177"/>
      <c r="GQ35" s="177"/>
      <c r="GR35" s="177"/>
      <c r="GS35" s="177"/>
      <c r="GT35" s="177"/>
      <c r="GU35" s="177"/>
      <c r="GV35" s="177"/>
      <c r="GW35" s="177"/>
      <c r="GX35" s="177"/>
      <c r="GY35" s="177"/>
      <c r="GZ35" s="177"/>
      <c r="HA35" s="177"/>
      <c r="HB35" s="177"/>
      <c r="HC35" s="177"/>
      <c r="HD35" s="177"/>
      <c r="HE35" s="177"/>
      <c r="HF35" s="177"/>
      <c r="HG35" s="177"/>
      <c r="HH35" s="177"/>
      <c r="HI35" s="177"/>
      <c r="HJ35" s="177"/>
      <c r="HK35" s="177"/>
      <c r="HL35" s="177"/>
      <c r="HM35" s="177"/>
      <c r="HN35" s="177"/>
      <c r="HO35" s="177"/>
      <c r="HP35" s="177"/>
      <c r="HQ35" s="177"/>
      <c r="HR35" s="177"/>
      <c r="HS35" s="177"/>
      <c r="HT35" s="177"/>
      <c r="HU35" s="177"/>
      <c r="HV35" s="177"/>
      <c r="HW35" s="177"/>
      <c r="HX35" s="177"/>
      <c r="HY35" s="177"/>
      <c r="HZ35" s="177"/>
      <c r="IA35" s="177"/>
      <c r="IB35" s="177"/>
      <c r="IC35" s="177"/>
      <c r="ID35" s="177"/>
      <c r="IE35" s="177"/>
      <c r="IF35" s="177"/>
      <c r="IG35" s="177"/>
      <c r="IH35" s="177"/>
      <c r="II35" s="177"/>
      <c r="IJ35" s="177"/>
      <c r="IK35" s="177"/>
      <c r="IL35" s="177"/>
      <c r="IM35" s="177"/>
      <c r="IN35" s="177"/>
      <c r="IO35" s="177"/>
      <c r="IP35" s="177"/>
      <c r="IQ35" s="177"/>
      <c r="IR35" s="177"/>
      <c r="IS35" s="177"/>
      <c r="IT35" s="177"/>
      <c r="IU35" s="177"/>
      <c r="IV35" s="177"/>
    </row>
    <row r="36" spans="1:256" s="188" customFormat="1" ht="16.5" customHeight="1">
      <c r="A36" s="414"/>
      <c r="B36" s="184" t="s">
        <v>412</v>
      </c>
      <c r="C36" s="417">
        <v>17</v>
      </c>
      <c r="D36" s="419">
        <v>220.97306599999999</v>
      </c>
      <c r="E36" s="419">
        <v>75.595220999999995</v>
      </c>
      <c r="F36" s="176"/>
      <c r="G36" s="176"/>
      <c r="H36" s="176"/>
      <c r="I36" s="176"/>
      <c r="J36" s="176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7"/>
      <c r="BR36" s="177"/>
      <c r="BS36" s="177"/>
      <c r="BT36" s="177"/>
      <c r="BU36" s="177"/>
      <c r="BV36" s="177"/>
      <c r="BW36" s="177"/>
      <c r="BX36" s="177"/>
      <c r="BY36" s="177"/>
      <c r="BZ36" s="177"/>
      <c r="CA36" s="177"/>
      <c r="CB36" s="177"/>
      <c r="CC36" s="177"/>
      <c r="CD36" s="177"/>
      <c r="CE36" s="177"/>
      <c r="CF36" s="177"/>
      <c r="CG36" s="177"/>
      <c r="CH36" s="177"/>
      <c r="CI36" s="177"/>
      <c r="CJ36" s="177"/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7"/>
      <c r="DC36" s="177"/>
      <c r="DD36" s="177"/>
      <c r="DE36" s="177"/>
      <c r="DF36" s="177"/>
      <c r="DG36" s="177"/>
      <c r="DH36" s="177"/>
      <c r="DI36" s="177"/>
      <c r="DJ36" s="177"/>
      <c r="DK36" s="177"/>
      <c r="DL36" s="177"/>
      <c r="DM36" s="177"/>
      <c r="DN36" s="177"/>
      <c r="DO36" s="177"/>
      <c r="DP36" s="177"/>
      <c r="DQ36" s="177"/>
      <c r="DR36" s="177"/>
      <c r="DS36" s="177"/>
      <c r="DT36" s="177"/>
      <c r="DU36" s="177"/>
      <c r="DV36" s="177"/>
      <c r="DW36" s="177"/>
      <c r="DX36" s="177"/>
      <c r="DY36" s="177"/>
      <c r="DZ36" s="177"/>
      <c r="EA36" s="177"/>
      <c r="EB36" s="177"/>
      <c r="EC36" s="177"/>
      <c r="ED36" s="177"/>
      <c r="EE36" s="177"/>
      <c r="EF36" s="177"/>
      <c r="EG36" s="177"/>
      <c r="EH36" s="177"/>
      <c r="EI36" s="177"/>
      <c r="EJ36" s="177"/>
      <c r="EK36" s="177"/>
      <c r="EL36" s="177"/>
      <c r="EM36" s="177"/>
      <c r="EN36" s="177"/>
      <c r="EO36" s="177"/>
      <c r="EP36" s="177"/>
      <c r="EQ36" s="177"/>
      <c r="ER36" s="177"/>
      <c r="ES36" s="177"/>
      <c r="ET36" s="177"/>
      <c r="EU36" s="177"/>
      <c r="EV36" s="177"/>
      <c r="EW36" s="177"/>
      <c r="EX36" s="177"/>
      <c r="EY36" s="177"/>
      <c r="EZ36" s="177"/>
      <c r="FA36" s="177"/>
      <c r="FB36" s="177"/>
      <c r="FC36" s="177"/>
      <c r="FD36" s="177"/>
      <c r="FE36" s="177"/>
      <c r="FF36" s="17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7"/>
      <c r="FQ36" s="177"/>
      <c r="FR36" s="177"/>
      <c r="FS36" s="177"/>
      <c r="FT36" s="177"/>
      <c r="FU36" s="177"/>
      <c r="FV36" s="177"/>
      <c r="FW36" s="177"/>
      <c r="FX36" s="177"/>
      <c r="FY36" s="177"/>
      <c r="FZ36" s="177"/>
      <c r="GA36" s="177"/>
      <c r="GB36" s="177"/>
      <c r="GC36" s="177"/>
      <c r="GD36" s="177"/>
      <c r="GE36" s="177"/>
      <c r="GF36" s="177"/>
      <c r="GG36" s="177"/>
      <c r="GH36" s="177"/>
      <c r="GI36" s="177"/>
      <c r="GJ36" s="177"/>
      <c r="GK36" s="177"/>
      <c r="GL36" s="177"/>
      <c r="GM36" s="177"/>
      <c r="GN36" s="177"/>
      <c r="GO36" s="177"/>
      <c r="GP36" s="177"/>
      <c r="GQ36" s="177"/>
      <c r="GR36" s="177"/>
      <c r="GS36" s="177"/>
      <c r="GT36" s="177"/>
      <c r="GU36" s="177"/>
      <c r="GV36" s="177"/>
      <c r="GW36" s="177"/>
      <c r="GX36" s="177"/>
      <c r="GY36" s="177"/>
      <c r="GZ36" s="177"/>
      <c r="HA36" s="177"/>
      <c r="HB36" s="177"/>
      <c r="HC36" s="177"/>
      <c r="HD36" s="177"/>
      <c r="HE36" s="177"/>
      <c r="HF36" s="177"/>
      <c r="HG36" s="177"/>
      <c r="HH36" s="177"/>
      <c r="HI36" s="177"/>
      <c r="HJ36" s="177"/>
      <c r="HK36" s="177"/>
      <c r="HL36" s="177"/>
      <c r="HM36" s="177"/>
      <c r="HN36" s="177"/>
      <c r="HO36" s="177"/>
      <c r="HP36" s="177"/>
      <c r="HQ36" s="177"/>
      <c r="HR36" s="177"/>
      <c r="HS36" s="177"/>
      <c r="HT36" s="177"/>
      <c r="HU36" s="177"/>
      <c r="HV36" s="177"/>
      <c r="HW36" s="177"/>
      <c r="HX36" s="177"/>
      <c r="HY36" s="177"/>
      <c r="HZ36" s="177"/>
      <c r="IA36" s="177"/>
      <c r="IB36" s="177"/>
      <c r="IC36" s="177"/>
      <c r="ID36" s="177"/>
      <c r="IE36" s="177"/>
      <c r="IF36" s="177"/>
      <c r="IG36" s="177"/>
      <c r="IH36" s="177"/>
      <c r="II36" s="177"/>
      <c r="IJ36" s="177"/>
      <c r="IK36" s="177"/>
      <c r="IL36" s="177"/>
      <c r="IM36" s="177"/>
      <c r="IN36" s="177"/>
      <c r="IO36" s="177"/>
      <c r="IP36" s="177"/>
      <c r="IQ36" s="177"/>
      <c r="IR36" s="177"/>
      <c r="IS36" s="177"/>
      <c r="IT36" s="177"/>
      <c r="IU36" s="177"/>
      <c r="IV36" s="177"/>
    </row>
    <row r="37" spans="1:256" s="188" customFormat="1" ht="16.5" customHeight="1">
      <c r="A37" s="414"/>
      <c r="B37" s="184" t="s">
        <v>283</v>
      </c>
      <c r="C37" s="417">
        <v>19</v>
      </c>
      <c r="D37" s="419">
        <v>136.768305</v>
      </c>
      <c r="E37" s="419">
        <v>1366.310232</v>
      </c>
      <c r="F37" s="176"/>
      <c r="G37" s="176"/>
      <c r="H37" s="176"/>
      <c r="I37" s="176"/>
      <c r="J37" s="176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  <c r="BM37" s="177"/>
      <c r="BN37" s="177"/>
      <c r="BO37" s="177"/>
      <c r="BP37" s="177"/>
      <c r="BQ37" s="177"/>
      <c r="BR37" s="177"/>
      <c r="BS37" s="177"/>
      <c r="BT37" s="177"/>
      <c r="BU37" s="177"/>
      <c r="BV37" s="177"/>
      <c r="BW37" s="177"/>
      <c r="BX37" s="177"/>
      <c r="BY37" s="177"/>
      <c r="BZ37" s="177"/>
      <c r="CA37" s="177"/>
      <c r="CB37" s="177"/>
      <c r="CC37" s="177"/>
      <c r="CD37" s="177"/>
      <c r="CE37" s="177"/>
      <c r="CF37" s="177"/>
      <c r="CG37" s="177"/>
      <c r="CH37" s="177"/>
      <c r="CI37" s="177"/>
      <c r="CJ37" s="177"/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7"/>
      <c r="DC37" s="177"/>
      <c r="DD37" s="177"/>
      <c r="DE37" s="177"/>
      <c r="DF37" s="177"/>
      <c r="DG37" s="177"/>
      <c r="DH37" s="177"/>
      <c r="DI37" s="177"/>
      <c r="DJ37" s="177"/>
      <c r="DK37" s="177"/>
      <c r="DL37" s="177"/>
      <c r="DM37" s="177"/>
      <c r="DN37" s="177"/>
      <c r="DO37" s="177"/>
      <c r="DP37" s="177"/>
      <c r="DQ37" s="177"/>
      <c r="DR37" s="177"/>
      <c r="DS37" s="177"/>
      <c r="DT37" s="177"/>
      <c r="DU37" s="177"/>
      <c r="DV37" s="177"/>
      <c r="DW37" s="177"/>
      <c r="DX37" s="177"/>
      <c r="DY37" s="177"/>
      <c r="DZ37" s="177"/>
      <c r="EA37" s="177"/>
      <c r="EB37" s="177"/>
      <c r="EC37" s="177"/>
      <c r="ED37" s="177"/>
      <c r="EE37" s="177"/>
      <c r="EF37" s="177"/>
      <c r="EG37" s="177"/>
      <c r="EH37" s="177"/>
      <c r="EI37" s="177"/>
      <c r="EJ37" s="177"/>
      <c r="EK37" s="177"/>
      <c r="EL37" s="177"/>
      <c r="EM37" s="177"/>
      <c r="EN37" s="177"/>
      <c r="EO37" s="177"/>
      <c r="EP37" s="177"/>
      <c r="EQ37" s="177"/>
      <c r="ER37" s="177"/>
      <c r="ES37" s="177"/>
      <c r="ET37" s="177"/>
      <c r="EU37" s="177"/>
      <c r="EV37" s="177"/>
      <c r="EW37" s="177"/>
      <c r="EX37" s="177"/>
      <c r="EY37" s="177"/>
      <c r="EZ37" s="177"/>
      <c r="FA37" s="177"/>
      <c r="FB37" s="177"/>
      <c r="FC37" s="177"/>
      <c r="FD37" s="177"/>
      <c r="FE37" s="177"/>
      <c r="FF37" s="17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7"/>
      <c r="FU37" s="177"/>
      <c r="FV37" s="177"/>
      <c r="FW37" s="177"/>
      <c r="FX37" s="177"/>
      <c r="FY37" s="177"/>
      <c r="FZ37" s="177"/>
      <c r="GA37" s="177"/>
      <c r="GB37" s="177"/>
      <c r="GC37" s="177"/>
      <c r="GD37" s="177"/>
      <c r="GE37" s="177"/>
      <c r="GF37" s="177"/>
      <c r="GG37" s="177"/>
      <c r="GH37" s="177"/>
      <c r="GI37" s="177"/>
      <c r="GJ37" s="177"/>
      <c r="GK37" s="177"/>
      <c r="GL37" s="177"/>
      <c r="GM37" s="177"/>
      <c r="GN37" s="177"/>
      <c r="GO37" s="177"/>
      <c r="GP37" s="177"/>
      <c r="GQ37" s="177"/>
      <c r="GR37" s="177"/>
      <c r="GS37" s="177"/>
      <c r="GT37" s="177"/>
      <c r="GU37" s="177"/>
      <c r="GV37" s="177"/>
      <c r="GW37" s="177"/>
      <c r="GX37" s="177"/>
      <c r="GY37" s="177"/>
      <c r="GZ37" s="177"/>
      <c r="HA37" s="177"/>
      <c r="HB37" s="177"/>
      <c r="HC37" s="177"/>
      <c r="HD37" s="177"/>
      <c r="HE37" s="177"/>
      <c r="HF37" s="177"/>
      <c r="HG37" s="177"/>
      <c r="HH37" s="177"/>
      <c r="HI37" s="177"/>
      <c r="HJ37" s="177"/>
      <c r="HK37" s="177"/>
      <c r="HL37" s="177"/>
      <c r="HM37" s="177"/>
      <c r="HN37" s="177"/>
      <c r="HO37" s="177"/>
      <c r="HP37" s="177"/>
      <c r="HQ37" s="177"/>
      <c r="HR37" s="177"/>
      <c r="HS37" s="177"/>
      <c r="HT37" s="177"/>
      <c r="HU37" s="177"/>
      <c r="HV37" s="177"/>
      <c r="HW37" s="177"/>
      <c r="HX37" s="177"/>
      <c r="HY37" s="177"/>
      <c r="HZ37" s="177"/>
      <c r="IA37" s="177"/>
      <c r="IB37" s="177"/>
      <c r="IC37" s="177"/>
      <c r="ID37" s="177"/>
      <c r="IE37" s="177"/>
      <c r="IF37" s="177"/>
      <c r="IG37" s="177"/>
      <c r="IH37" s="177"/>
      <c r="II37" s="177"/>
      <c r="IJ37" s="177"/>
      <c r="IK37" s="177"/>
      <c r="IL37" s="177"/>
      <c r="IM37" s="177"/>
      <c r="IN37" s="177"/>
      <c r="IO37" s="177"/>
      <c r="IP37" s="177"/>
      <c r="IQ37" s="177"/>
      <c r="IR37" s="177"/>
      <c r="IS37" s="177"/>
      <c r="IT37" s="177"/>
      <c r="IU37" s="177"/>
      <c r="IV37" s="177"/>
    </row>
    <row r="38" spans="1:256" s="188" customFormat="1" ht="16.5" customHeight="1">
      <c r="A38" s="414"/>
      <c r="B38" s="184" t="s">
        <v>413</v>
      </c>
      <c r="C38" s="417">
        <v>2</v>
      </c>
      <c r="D38" s="419">
        <v>100.14</v>
      </c>
      <c r="E38" s="419"/>
      <c r="F38" s="176"/>
      <c r="G38" s="176"/>
      <c r="H38" s="176"/>
      <c r="I38" s="176"/>
      <c r="J38" s="176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177"/>
      <c r="DD38" s="177"/>
      <c r="DE38" s="177"/>
      <c r="DF38" s="177"/>
      <c r="DG38" s="177"/>
      <c r="DH38" s="177"/>
      <c r="DI38" s="177"/>
      <c r="DJ38" s="177"/>
      <c r="DK38" s="177"/>
      <c r="DL38" s="177"/>
      <c r="DM38" s="177"/>
      <c r="DN38" s="177"/>
      <c r="DO38" s="177"/>
      <c r="DP38" s="177"/>
      <c r="DQ38" s="177"/>
      <c r="DR38" s="177"/>
      <c r="DS38" s="177"/>
      <c r="DT38" s="177"/>
      <c r="DU38" s="177"/>
      <c r="DV38" s="177"/>
      <c r="DW38" s="177"/>
      <c r="DX38" s="177"/>
      <c r="DY38" s="177"/>
      <c r="DZ38" s="177"/>
      <c r="EA38" s="177"/>
      <c r="EB38" s="177"/>
      <c r="EC38" s="177"/>
      <c r="ED38" s="177"/>
      <c r="EE38" s="177"/>
      <c r="EF38" s="177"/>
      <c r="EG38" s="177"/>
      <c r="EH38" s="177"/>
      <c r="EI38" s="177"/>
      <c r="EJ38" s="177"/>
      <c r="EK38" s="177"/>
      <c r="EL38" s="177"/>
      <c r="EM38" s="177"/>
      <c r="EN38" s="177"/>
      <c r="EO38" s="177"/>
      <c r="EP38" s="177"/>
      <c r="EQ38" s="177"/>
      <c r="ER38" s="177"/>
      <c r="ES38" s="177"/>
      <c r="ET38" s="177"/>
      <c r="EU38" s="177"/>
      <c r="EV38" s="177"/>
      <c r="EW38" s="177"/>
      <c r="EX38" s="177"/>
      <c r="EY38" s="177"/>
      <c r="EZ38" s="177"/>
      <c r="FA38" s="177"/>
      <c r="FB38" s="177"/>
      <c r="FC38" s="177"/>
      <c r="FD38" s="177"/>
      <c r="FE38" s="177"/>
      <c r="FF38" s="17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7"/>
      <c r="FQ38" s="177"/>
      <c r="FR38" s="177"/>
      <c r="FS38" s="177"/>
      <c r="FT38" s="177"/>
      <c r="FU38" s="177"/>
      <c r="FV38" s="177"/>
      <c r="FW38" s="177"/>
      <c r="FX38" s="177"/>
      <c r="FY38" s="177"/>
      <c r="FZ38" s="177"/>
      <c r="GA38" s="177"/>
      <c r="GB38" s="177"/>
      <c r="GC38" s="177"/>
      <c r="GD38" s="177"/>
      <c r="GE38" s="177"/>
      <c r="GF38" s="177"/>
      <c r="GG38" s="177"/>
      <c r="GH38" s="177"/>
      <c r="GI38" s="177"/>
      <c r="GJ38" s="177"/>
      <c r="GK38" s="177"/>
      <c r="GL38" s="177"/>
      <c r="GM38" s="177"/>
      <c r="GN38" s="177"/>
      <c r="GO38" s="177"/>
      <c r="GP38" s="177"/>
      <c r="GQ38" s="177"/>
      <c r="GR38" s="177"/>
      <c r="GS38" s="177"/>
      <c r="GT38" s="177"/>
      <c r="GU38" s="177"/>
      <c r="GV38" s="177"/>
      <c r="GW38" s="177"/>
      <c r="GX38" s="177"/>
      <c r="GY38" s="177"/>
      <c r="GZ38" s="177"/>
      <c r="HA38" s="177"/>
      <c r="HB38" s="177"/>
      <c r="HC38" s="177"/>
      <c r="HD38" s="177"/>
      <c r="HE38" s="177"/>
      <c r="HF38" s="177"/>
      <c r="HG38" s="177"/>
      <c r="HH38" s="177"/>
      <c r="HI38" s="177"/>
      <c r="HJ38" s="177"/>
      <c r="HK38" s="177"/>
      <c r="HL38" s="177"/>
      <c r="HM38" s="177"/>
      <c r="HN38" s="177"/>
      <c r="HO38" s="177"/>
      <c r="HP38" s="177"/>
      <c r="HQ38" s="177"/>
      <c r="HR38" s="177"/>
      <c r="HS38" s="177"/>
      <c r="HT38" s="177"/>
      <c r="HU38" s="177"/>
      <c r="HV38" s="177"/>
      <c r="HW38" s="177"/>
      <c r="HX38" s="177"/>
      <c r="HY38" s="177"/>
      <c r="HZ38" s="177"/>
      <c r="IA38" s="177"/>
      <c r="IB38" s="177"/>
      <c r="IC38" s="177"/>
      <c r="ID38" s="177"/>
      <c r="IE38" s="177"/>
      <c r="IF38" s="177"/>
      <c r="IG38" s="177"/>
      <c r="IH38" s="177"/>
      <c r="II38" s="177"/>
      <c r="IJ38" s="177"/>
      <c r="IK38" s="177"/>
      <c r="IL38" s="177"/>
      <c r="IM38" s="177"/>
      <c r="IN38" s="177"/>
      <c r="IO38" s="177"/>
      <c r="IP38" s="177"/>
      <c r="IQ38" s="177"/>
      <c r="IR38" s="177"/>
      <c r="IS38" s="177"/>
      <c r="IT38" s="177"/>
      <c r="IU38" s="177"/>
      <c r="IV38" s="177"/>
    </row>
    <row r="39" spans="1:256" s="188" customFormat="1" ht="16.5" customHeight="1">
      <c r="A39" s="414"/>
      <c r="B39" s="184" t="s">
        <v>304</v>
      </c>
      <c r="C39" s="417">
        <v>24</v>
      </c>
      <c r="D39" s="419">
        <v>89.427000000000007</v>
      </c>
      <c r="E39" s="419">
        <v>36.25</v>
      </c>
      <c r="F39" s="176"/>
      <c r="G39" s="176"/>
      <c r="H39" s="176"/>
      <c r="I39" s="176"/>
      <c r="J39" s="176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177"/>
      <c r="DD39" s="177"/>
      <c r="DE39" s="177"/>
      <c r="DF39" s="177"/>
      <c r="DG39" s="177"/>
      <c r="DH39" s="177"/>
      <c r="DI39" s="177"/>
      <c r="DJ39" s="177"/>
      <c r="DK39" s="177"/>
      <c r="DL39" s="177"/>
      <c r="DM39" s="177"/>
      <c r="DN39" s="177"/>
      <c r="DO39" s="177"/>
      <c r="DP39" s="177"/>
      <c r="DQ39" s="177"/>
      <c r="DR39" s="177"/>
      <c r="DS39" s="177"/>
      <c r="DT39" s="177"/>
      <c r="DU39" s="177"/>
      <c r="DV39" s="177"/>
      <c r="DW39" s="177"/>
      <c r="DX39" s="177"/>
      <c r="DY39" s="177"/>
      <c r="DZ39" s="177"/>
      <c r="EA39" s="177"/>
      <c r="EB39" s="177"/>
      <c r="EC39" s="177"/>
      <c r="ED39" s="177"/>
      <c r="EE39" s="177"/>
      <c r="EF39" s="177"/>
      <c r="EG39" s="177"/>
      <c r="EH39" s="177"/>
      <c r="EI39" s="177"/>
      <c r="EJ39" s="177"/>
      <c r="EK39" s="177"/>
      <c r="EL39" s="177"/>
      <c r="EM39" s="177"/>
      <c r="EN39" s="177"/>
      <c r="EO39" s="177"/>
      <c r="EP39" s="177"/>
      <c r="EQ39" s="177"/>
      <c r="ER39" s="177"/>
      <c r="ES39" s="177"/>
      <c r="ET39" s="177"/>
      <c r="EU39" s="177"/>
      <c r="EV39" s="177"/>
      <c r="EW39" s="177"/>
      <c r="EX39" s="177"/>
      <c r="EY39" s="177"/>
      <c r="EZ39" s="177"/>
      <c r="FA39" s="177"/>
      <c r="FB39" s="177"/>
      <c r="FC39" s="177"/>
      <c r="FD39" s="177"/>
      <c r="FE39" s="177"/>
      <c r="FF39" s="17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7"/>
      <c r="FQ39" s="177"/>
      <c r="FR39" s="177"/>
      <c r="FS39" s="177"/>
      <c r="FT39" s="177"/>
      <c r="FU39" s="177"/>
      <c r="FV39" s="177"/>
      <c r="FW39" s="177"/>
      <c r="FX39" s="177"/>
      <c r="FY39" s="177"/>
      <c r="FZ39" s="177"/>
      <c r="GA39" s="177"/>
      <c r="GB39" s="177"/>
      <c r="GC39" s="177"/>
      <c r="GD39" s="177"/>
      <c r="GE39" s="177"/>
      <c r="GF39" s="177"/>
      <c r="GG39" s="177"/>
      <c r="GH39" s="177"/>
      <c r="GI39" s="177"/>
      <c r="GJ39" s="177"/>
      <c r="GK39" s="177"/>
      <c r="GL39" s="177"/>
      <c r="GM39" s="177"/>
      <c r="GN39" s="177"/>
      <c r="GO39" s="177"/>
      <c r="GP39" s="177"/>
      <c r="GQ39" s="177"/>
      <c r="GR39" s="177"/>
      <c r="GS39" s="177"/>
      <c r="GT39" s="177"/>
      <c r="GU39" s="177"/>
      <c r="GV39" s="177"/>
      <c r="GW39" s="177"/>
      <c r="GX39" s="177"/>
      <c r="GY39" s="177"/>
      <c r="GZ39" s="177"/>
      <c r="HA39" s="177"/>
      <c r="HB39" s="177"/>
      <c r="HC39" s="177"/>
      <c r="HD39" s="177"/>
      <c r="HE39" s="177"/>
      <c r="HF39" s="177"/>
      <c r="HG39" s="177"/>
      <c r="HH39" s="177"/>
      <c r="HI39" s="177"/>
      <c r="HJ39" s="177"/>
      <c r="HK39" s="177"/>
      <c r="HL39" s="177"/>
      <c r="HM39" s="177"/>
      <c r="HN39" s="177"/>
      <c r="HO39" s="177"/>
      <c r="HP39" s="177"/>
      <c r="HQ39" s="177"/>
      <c r="HR39" s="177"/>
      <c r="HS39" s="177"/>
      <c r="HT39" s="177"/>
      <c r="HU39" s="177"/>
      <c r="HV39" s="177"/>
      <c r="HW39" s="177"/>
      <c r="HX39" s="177"/>
      <c r="HY39" s="177"/>
      <c r="HZ39" s="177"/>
      <c r="IA39" s="177"/>
      <c r="IB39" s="177"/>
      <c r="IC39" s="177"/>
      <c r="ID39" s="177"/>
      <c r="IE39" s="177"/>
      <c r="IF39" s="177"/>
      <c r="IG39" s="177"/>
      <c r="IH39" s="177"/>
      <c r="II39" s="177"/>
      <c r="IJ39" s="177"/>
      <c r="IK39" s="177"/>
      <c r="IL39" s="177"/>
      <c r="IM39" s="177"/>
      <c r="IN39" s="177"/>
      <c r="IO39" s="177"/>
      <c r="IP39" s="177"/>
      <c r="IQ39" s="177"/>
      <c r="IR39" s="177"/>
      <c r="IS39" s="177"/>
      <c r="IT39" s="177"/>
      <c r="IU39" s="177"/>
      <c r="IV39" s="177"/>
    </row>
    <row r="40" spans="1:256" s="188" customFormat="1" ht="16.5" customHeight="1">
      <c r="A40" s="414"/>
      <c r="B40" s="184" t="s">
        <v>266</v>
      </c>
      <c r="C40" s="417">
        <v>18</v>
      </c>
      <c r="D40" s="419">
        <v>69.090564999999998</v>
      </c>
      <c r="E40" s="419">
        <v>124.018952</v>
      </c>
      <c r="F40" s="176"/>
      <c r="G40" s="176"/>
      <c r="H40" s="176"/>
      <c r="I40" s="176"/>
      <c r="J40" s="176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7"/>
      <c r="BZ40" s="177"/>
      <c r="CA40" s="177"/>
      <c r="CB40" s="177"/>
      <c r="CC40" s="177"/>
      <c r="CD40" s="177"/>
      <c r="CE40" s="177"/>
      <c r="CF40" s="177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7"/>
      <c r="DC40" s="177"/>
      <c r="DD40" s="177"/>
      <c r="DE40" s="177"/>
      <c r="DF40" s="177"/>
      <c r="DG40" s="177"/>
      <c r="DH40" s="177"/>
      <c r="DI40" s="177"/>
      <c r="DJ40" s="177"/>
      <c r="DK40" s="177"/>
      <c r="DL40" s="177"/>
      <c r="DM40" s="177"/>
      <c r="DN40" s="177"/>
      <c r="DO40" s="177"/>
      <c r="DP40" s="177"/>
      <c r="DQ40" s="177"/>
      <c r="DR40" s="177"/>
      <c r="DS40" s="177"/>
      <c r="DT40" s="177"/>
      <c r="DU40" s="177"/>
      <c r="DV40" s="177"/>
      <c r="DW40" s="177"/>
      <c r="DX40" s="177"/>
      <c r="DY40" s="177"/>
      <c r="DZ40" s="177"/>
      <c r="EA40" s="177"/>
      <c r="EB40" s="177"/>
      <c r="EC40" s="177"/>
      <c r="ED40" s="177"/>
      <c r="EE40" s="177"/>
      <c r="EF40" s="177"/>
      <c r="EG40" s="177"/>
      <c r="EH40" s="177"/>
      <c r="EI40" s="177"/>
      <c r="EJ40" s="177"/>
      <c r="EK40" s="177"/>
      <c r="EL40" s="177"/>
      <c r="EM40" s="177"/>
      <c r="EN40" s="177"/>
      <c r="EO40" s="177"/>
      <c r="EP40" s="177"/>
      <c r="EQ40" s="177"/>
      <c r="ER40" s="177"/>
      <c r="ES40" s="177"/>
      <c r="ET40" s="177"/>
      <c r="EU40" s="177"/>
      <c r="EV40" s="177"/>
      <c r="EW40" s="177"/>
      <c r="EX40" s="177"/>
      <c r="EY40" s="177"/>
      <c r="EZ40" s="177"/>
      <c r="FA40" s="177"/>
      <c r="FB40" s="177"/>
      <c r="FC40" s="177"/>
      <c r="FD40" s="177"/>
      <c r="FE40" s="177"/>
      <c r="FF40" s="17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177"/>
      <c r="GN40" s="177"/>
      <c r="GO40" s="177"/>
      <c r="GP40" s="177"/>
      <c r="GQ40" s="177"/>
      <c r="GR40" s="177"/>
      <c r="GS40" s="177"/>
      <c r="GT40" s="177"/>
      <c r="GU40" s="177"/>
      <c r="GV40" s="177"/>
      <c r="GW40" s="177"/>
      <c r="GX40" s="177"/>
      <c r="GY40" s="177"/>
      <c r="GZ40" s="177"/>
      <c r="HA40" s="177"/>
      <c r="HB40" s="177"/>
      <c r="HC40" s="177"/>
      <c r="HD40" s="177"/>
      <c r="HE40" s="177"/>
      <c r="HF40" s="177"/>
      <c r="HG40" s="177"/>
      <c r="HH40" s="177"/>
      <c r="HI40" s="177"/>
      <c r="HJ40" s="177"/>
      <c r="HK40" s="177"/>
      <c r="HL40" s="177"/>
      <c r="HM40" s="177"/>
      <c r="HN40" s="177"/>
      <c r="HO40" s="177"/>
      <c r="HP40" s="177"/>
      <c r="HQ40" s="177"/>
      <c r="HR40" s="177"/>
      <c r="HS40" s="177"/>
      <c r="HT40" s="177"/>
      <c r="HU40" s="177"/>
      <c r="HV40" s="177"/>
      <c r="HW40" s="177"/>
      <c r="HX40" s="177"/>
      <c r="HY40" s="177"/>
      <c r="HZ40" s="177"/>
      <c r="IA40" s="177"/>
      <c r="IB40" s="177"/>
      <c r="IC40" s="177"/>
      <c r="ID40" s="177"/>
      <c r="IE40" s="177"/>
      <c r="IF40" s="177"/>
      <c r="IG40" s="177"/>
      <c r="IH40" s="177"/>
      <c r="II40" s="177"/>
      <c r="IJ40" s="177"/>
      <c r="IK40" s="177"/>
      <c r="IL40" s="177"/>
      <c r="IM40" s="177"/>
      <c r="IN40" s="177"/>
      <c r="IO40" s="177"/>
      <c r="IP40" s="177"/>
      <c r="IQ40" s="177"/>
      <c r="IR40" s="177"/>
      <c r="IS40" s="177"/>
      <c r="IT40" s="177"/>
      <c r="IU40" s="177"/>
      <c r="IV40" s="177"/>
    </row>
    <row r="41" spans="1:256" s="188" customFormat="1" ht="16.5" customHeight="1">
      <c r="A41" s="414"/>
      <c r="B41" s="184" t="s">
        <v>284</v>
      </c>
      <c r="C41" s="417">
        <v>18</v>
      </c>
      <c r="D41" s="419">
        <v>57.109368000000003</v>
      </c>
      <c r="E41" s="419">
        <v>55.072248000000002</v>
      </c>
      <c r="F41" s="176"/>
      <c r="G41" s="176"/>
      <c r="H41" s="176"/>
      <c r="I41" s="176"/>
      <c r="J41" s="176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77"/>
      <c r="DG41" s="177"/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7"/>
      <c r="DW41" s="177"/>
      <c r="DX41" s="177"/>
      <c r="DY41" s="177"/>
      <c r="DZ41" s="177"/>
      <c r="EA41" s="177"/>
      <c r="EB41" s="177"/>
      <c r="EC41" s="177"/>
      <c r="ED41" s="177"/>
      <c r="EE41" s="177"/>
      <c r="EF41" s="177"/>
      <c r="EG41" s="177"/>
      <c r="EH41" s="177"/>
      <c r="EI41" s="177"/>
      <c r="EJ41" s="177"/>
      <c r="EK41" s="177"/>
      <c r="EL41" s="177"/>
      <c r="EM41" s="177"/>
      <c r="EN41" s="177"/>
      <c r="EO41" s="177"/>
      <c r="EP41" s="177"/>
      <c r="EQ41" s="177"/>
      <c r="ER41" s="177"/>
      <c r="ES41" s="177"/>
      <c r="ET41" s="177"/>
      <c r="EU41" s="177"/>
      <c r="EV41" s="177"/>
      <c r="EW41" s="177"/>
      <c r="EX41" s="177"/>
      <c r="EY41" s="177"/>
      <c r="EZ41" s="177"/>
      <c r="FA41" s="177"/>
      <c r="FB41" s="177"/>
      <c r="FC41" s="177"/>
      <c r="FD41" s="177"/>
      <c r="FE41" s="177"/>
      <c r="FF41" s="17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177"/>
      <c r="GN41" s="177"/>
      <c r="GO41" s="177"/>
      <c r="GP41" s="177"/>
      <c r="GQ41" s="177"/>
      <c r="GR41" s="177"/>
      <c r="GS41" s="177"/>
      <c r="GT41" s="177"/>
      <c r="GU41" s="177"/>
      <c r="GV41" s="177"/>
      <c r="GW41" s="177"/>
      <c r="GX41" s="177"/>
      <c r="GY41" s="177"/>
      <c r="GZ41" s="177"/>
      <c r="HA41" s="177"/>
      <c r="HB41" s="177"/>
      <c r="HC41" s="177"/>
      <c r="HD41" s="177"/>
      <c r="HE41" s="177"/>
      <c r="HF41" s="177"/>
      <c r="HG41" s="177"/>
      <c r="HH41" s="177"/>
      <c r="HI41" s="177"/>
      <c r="HJ41" s="177"/>
      <c r="HK41" s="177"/>
      <c r="HL41" s="177"/>
      <c r="HM41" s="177"/>
      <c r="HN41" s="177"/>
      <c r="HO41" s="177"/>
      <c r="HP41" s="177"/>
      <c r="HQ41" s="177"/>
      <c r="HR41" s="177"/>
      <c r="HS41" s="177"/>
      <c r="HT41" s="177"/>
      <c r="HU41" s="177"/>
      <c r="HV41" s="177"/>
      <c r="HW41" s="177"/>
      <c r="HX41" s="177"/>
      <c r="HY41" s="177"/>
      <c r="HZ41" s="177"/>
      <c r="IA41" s="177"/>
      <c r="IB41" s="177"/>
      <c r="IC41" s="177"/>
      <c r="ID41" s="177"/>
      <c r="IE41" s="177"/>
      <c r="IF41" s="177"/>
      <c r="IG41" s="177"/>
      <c r="IH41" s="177"/>
      <c r="II41" s="177"/>
      <c r="IJ41" s="177"/>
      <c r="IK41" s="177"/>
      <c r="IL41" s="177"/>
      <c r="IM41" s="177"/>
      <c r="IN41" s="177"/>
      <c r="IO41" s="177"/>
      <c r="IP41" s="177"/>
      <c r="IQ41" s="177"/>
      <c r="IR41" s="177"/>
      <c r="IS41" s="177"/>
      <c r="IT41" s="177"/>
      <c r="IU41" s="177"/>
      <c r="IV41" s="177"/>
    </row>
    <row r="42" spans="1:256" s="188" customFormat="1" ht="16.5" customHeight="1">
      <c r="A42" s="414"/>
      <c r="B42" s="184" t="s">
        <v>414</v>
      </c>
      <c r="C42" s="417">
        <v>22</v>
      </c>
      <c r="D42" s="419">
        <v>52.021768000000002</v>
      </c>
      <c r="E42" s="419">
        <v>3</v>
      </c>
      <c r="F42" s="176"/>
      <c r="G42" s="176"/>
      <c r="H42" s="176"/>
      <c r="I42" s="176"/>
      <c r="J42" s="176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7"/>
      <c r="BR42" s="177"/>
      <c r="BS42" s="177"/>
      <c r="BT42" s="177"/>
      <c r="BU42" s="177"/>
      <c r="BV42" s="177"/>
      <c r="BW42" s="177"/>
      <c r="BX42" s="177"/>
      <c r="BY42" s="177"/>
      <c r="BZ42" s="177"/>
      <c r="CA42" s="177"/>
      <c r="CB42" s="177"/>
      <c r="CC42" s="177"/>
      <c r="CD42" s="177"/>
      <c r="CE42" s="177"/>
      <c r="CF42" s="177"/>
      <c r="CG42" s="177"/>
      <c r="CH42" s="177"/>
      <c r="CI42" s="177"/>
      <c r="CJ42" s="177"/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7"/>
      <c r="DC42" s="177"/>
      <c r="DD42" s="177"/>
      <c r="DE42" s="177"/>
      <c r="DF42" s="177"/>
      <c r="DG42" s="177"/>
      <c r="DH42" s="177"/>
      <c r="DI42" s="177"/>
      <c r="DJ42" s="177"/>
      <c r="DK42" s="177"/>
      <c r="DL42" s="177"/>
      <c r="DM42" s="177"/>
      <c r="DN42" s="177"/>
      <c r="DO42" s="177"/>
      <c r="DP42" s="177"/>
      <c r="DQ42" s="177"/>
      <c r="DR42" s="177"/>
      <c r="DS42" s="177"/>
      <c r="DT42" s="177"/>
      <c r="DU42" s="177"/>
      <c r="DV42" s="177"/>
      <c r="DW42" s="177"/>
      <c r="DX42" s="177"/>
      <c r="DY42" s="177"/>
      <c r="DZ42" s="177"/>
      <c r="EA42" s="177"/>
      <c r="EB42" s="177"/>
      <c r="EC42" s="177"/>
      <c r="ED42" s="177"/>
      <c r="EE42" s="177"/>
      <c r="EF42" s="177"/>
      <c r="EG42" s="177"/>
      <c r="EH42" s="177"/>
      <c r="EI42" s="177"/>
      <c r="EJ42" s="177"/>
      <c r="EK42" s="177"/>
      <c r="EL42" s="177"/>
      <c r="EM42" s="177"/>
      <c r="EN42" s="177"/>
      <c r="EO42" s="177"/>
      <c r="EP42" s="177"/>
      <c r="EQ42" s="177"/>
      <c r="ER42" s="177"/>
      <c r="ES42" s="177"/>
      <c r="ET42" s="177"/>
      <c r="EU42" s="177"/>
      <c r="EV42" s="177"/>
      <c r="EW42" s="177"/>
      <c r="EX42" s="177"/>
      <c r="EY42" s="177"/>
      <c r="EZ42" s="177"/>
      <c r="FA42" s="177"/>
      <c r="FB42" s="177"/>
      <c r="FC42" s="177"/>
      <c r="FD42" s="177"/>
      <c r="FE42" s="177"/>
      <c r="FF42" s="177"/>
      <c r="FG42" s="177"/>
      <c r="FH42" s="177"/>
      <c r="FI42" s="177"/>
      <c r="FJ42" s="177"/>
      <c r="FK42" s="177"/>
      <c r="FL42" s="177"/>
      <c r="FM42" s="177"/>
      <c r="FN42" s="177"/>
      <c r="FO42" s="177"/>
      <c r="FP42" s="177"/>
      <c r="FQ42" s="177"/>
      <c r="FR42" s="177"/>
      <c r="FS42" s="177"/>
      <c r="FT42" s="177"/>
      <c r="FU42" s="177"/>
      <c r="FV42" s="177"/>
      <c r="FW42" s="177"/>
      <c r="FX42" s="177"/>
      <c r="FY42" s="177"/>
      <c r="FZ42" s="177"/>
      <c r="GA42" s="177"/>
      <c r="GB42" s="177"/>
      <c r="GC42" s="177"/>
      <c r="GD42" s="177"/>
      <c r="GE42" s="177"/>
      <c r="GF42" s="177"/>
      <c r="GG42" s="177"/>
      <c r="GH42" s="177"/>
      <c r="GI42" s="177"/>
      <c r="GJ42" s="177"/>
      <c r="GK42" s="177"/>
      <c r="GL42" s="177"/>
      <c r="GM42" s="177"/>
      <c r="GN42" s="177"/>
      <c r="GO42" s="177"/>
      <c r="GP42" s="177"/>
      <c r="GQ42" s="177"/>
      <c r="GR42" s="177"/>
      <c r="GS42" s="177"/>
      <c r="GT42" s="177"/>
      <c r="GU42" s="177"/>
      <c r="GV42" s="177"/>
      <c r="GW42" s="177"/>
      <c r="GX42" s="177"/>
      <c r="GY42" s="177"/>
      <c r="GZ42" s="177"/>
      <c r="HA42" s="177"/>
      <c r="HB42" s="177"/>
      <c r="HC42" s="177"/>
      <c r="HD42" s="177"/>
      <c r="HE42" s="177"/>
      <c r="HF42" s="177"/>
      <c r="HG42" s="177"/>
      <c r="HH42" s="177"/>
      <c r="HI42" s="177"/>
      <c r="HJ42" s="177"/>
      <c r="HK42" s="177"/>
      <c r="HL42" s="177"/>
      <c r="HM42" s="177"/>
      <c r="HN42" s="177"/>
      <c r="HO42" s="177"/>
      <c r="HP42" s="177"/>
      <c r="HQ42" s="177"/>
      <c r="HR42" s="177"/>
      <c r="HS42" s="177"/>
      <c r="HT42" s="177"/>
      <c r="HU42" s="177"/>
      <c r="HV42" s="177"/>
      <c r="HW42" s="177"/>
      <c r="HX42" s="177"/>
      <c r="HY42" s="177"/>
      <c r="HZ42" s="177"/>
      <c r="IA42" s="177"/>
      <c r="IB42" s="177"/>
      <c r="IC42" s="177"/>
      <c r="ID42" s="177"/>
      <c r="IE42" s="177"/>
      <c r="IF42" s="177"/>
      <c r="IG42" s="177"/>
      <c r="IH42" s="177"/>
      <c r="II42" s="177"/>
      <c r="IJ42" s="177"/>
      <c r="IK42" s="177"/>
      <c r="IL42" s="177"/>
      <c r="IM42" s="177"/>
      <c r="IN42" s="177"/>
      <c r="IO42" s="177"/>
      <c r="IP42" s="177"/>
      <c r="IQ42" s="177"/>
      <c r="IR42" s="177"/>
      <c r="IS42" s="177"/>
      <c r="IT42" s="177"/>
      <c r="IU42" s="177"/>
      <c r="IV42" s="177"/>
    </row>
    <row r="43" spans="1:256" s="188" customFormat="1" ht="16.5" customHeight="1">
      <c r="A43" s="414"/>
      <c r="B43" s="184" t="s">
        <v>274</v>
      </c>
      <c r="C43" s="417">
        <v>61</v>
      </c>
      <c r="D43" s="419">
        <v>49.070084999999999</v>
      </c>
      <c r="E43" s="419">
        <v>6.6028140000000004</v>
      </c>
      <c r="F43" s="176"/>
      <c r="G43" s="176"/>
      <c r="H43" s="176"/>
      <c r="I43" s="176"/>
      <c r="J43" s="176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177"/>
      <c r="BN43" s="177"/>
      <c r="BO43" s="177"/>
      <c r="BP43" s="177"/>
      <c r="BQ43" s="177"/>
      <c r="BR43" s="177"/>
      <c r="BS43" s="177"/>
      <c r="BT43" s="177"/>
      <c r="BU43" s="177"/>
      <c r="BV43" s="177"/>
      <c r="BW43" s="177"/>
      <c r="BX43" s="177"/>
      <c r="BY43" s="177"/>
      <c r="BZ43" s="177"/>
      <c r="CA43" s="177"/>
      <c r="CB43" s="177"/>
      <c r="CC43" s="177"/>
      <c r="CD43" s="177"/>
      <c r="CE43" s="177"/>
      <c r="CF43" s="177"/>
      <c r="CG43" s="177"/>
      <c r="CH43" s="177"/>
      <c r="CI43" s="177"/>
      <c r="CJ43" s="177"/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7"/>
      <c r="CV43" s="177"/>
      <c r="CW43" s="177"/>
      <c r="CX43" s="177"/>
      <c r="CY43" s="177"/>
      <c r="CZ43" s="177"/>
      <c r="DA43" s="177"/>
      <c r="DB43" s="177"/>
      <c r="DC43" s="177"/>
      <c r="DD43" s="177"/>
      <c r="DE43" s="177"/>
      <c r="DF43" s="177"/>
      <c r="DG43" s="177"/>
      <c r="DH43" s="177"/>
      <c r="DI43" s="177"/>
      <c r="DJ43" s="177"/>
      <c r="DK43" s="177"/>
      <c r="DL43" s="177"/>
      <c r="DM43" s="177"/>
      <c r="DN43" s="177"/>
      <c r="DO43" s="177"/>
      <c r="DP43" s="177"/>
      <c r="DQ43" s="177"/>
      <c r="DR43" s="177"/>
      <c r="DS43" s="177"/>
      <c r="DT43" s="177"/>
      <c r="DU43" s="177"/>
      <c r="DV43" s="177"/>
      <c r="DW43" s="177"/>
      <c r="DX43" s="177"/>
      <c r="DY43" s="177"/>
      <c r="DZ43" s="177"/>
      <c r="EA43" s="177"/>
      <c r="EB43" s="177"/>
      <c r="EC43" s="177"/>
      <c r="ED43" s="177"/>
      <c r="EE43" s="177"/>
      <c r="EF43" s="177"/>
      <c r="EG43" s="177"/>
      <c r="EH43" s="177"/>
      <c r="EI43" s="177"/>
      <c r="EJ43" s="177"/>
      <c r="EK43" s="177"/>
      <c r="EL43" s="177"/>
      <c r="EM43" s="177"/>
      <c r="EN43" s="177"/>
      <c r="EO43" s="177"/>
      <c r="EP43" s="177"/>
      <c r="EQ43" s="177"/>
      <c r="ER43" s="177"/>
      <c r="ES43" s="177"/>
      <c r="ET43" s="177"/>
      <c r="EU43" s="177"/>
      <c r="EV43" s="177"/>
      <c r="EW43" s="177"/>
      <c r="EX43" s="177"/>
      <c r="EY43" s="177"/>
      <c r="EZ43" s="177"/>
      <c r="FA43" s="177"/>
      <c r="FB43" s="177"/>
      <c r="FC43" s="177"/>
      <c r="FD43" s="177"/>
      <c r="FE43" s="177"/>
      <c r="FF43" s="177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177"/>
      <c r="GN43" s="177"/>
      <c r="GO43" s="177"/>
      <c r="GP43" s="177"/>
      <c r="GQ43" s="177"/>
      <c r="GR43" s="177"/>
      <c r="GS43" s="177"/>
      <c r="GT43" s="177"/>
      <c r="GU43" s="177"/>
      <c r="GV43" s="177"/>
      <c r="GW43" s="177"/>
      <c r="GX43" s="177"/>
      <c r="GY43" s="177"/>
      <c r="GZ43" s="177"/>
      <c r="HA43" s="177"/>
      <c r="HB43" s="177"/>
      <c r="HC43" s="177"/>
      <c r="HD43" s="177"/>
      <c r="HE43" s="177"/>
      <c r="HF43" s="177"/>
      <c r="HG43" s="177"/>
      <c r="HH43" s="177"/>
      <c r="HI43" s="177"/>
      <c r="HJ43" s="177"/>
      <c r="HK43" s="177"/>
      <c r="HL43" s="177"/>
      <c r="HM43" s="177"/>
      <c r="HN43" s="177"/>
      <c r="HO43" s="177"/>
      <c r="HP43" s="177"/>
      <c r="HQ43" s="177"/>
      <c r="HR43" s="177"/>
      <c r="HS43" s="177"/>
      <c r="HT43" s="177"/>
      <c r="HU43" s="177"/>
      <c r="HV43" s="177"/>
      <c r="HW43" s="177"/>
      <c r="HX43" s="177"/>
      <c r="HY43" s="177"/>
      <c r="HZ43" s="177"/>
      <c r="IA43" s="177"/>
      <c r="IB43" s="177"/>
      <c r="IC43" s="177"/>
      <c r="ID43" s="177"/>
      <c r="IE43" s="177"/>
      <c r="IF43" s="177"/>
      <c r="IG43" s="177"/>
      <c r="IH43" s="177"/>
      <c r="II43" s="177"/>
      <c r="IJ43" s="177"/>
      <c r="IK43" s="177"/>
      <c r="IL43" s="177"/>
      <c r="IM43" s="177"/>
      <c r="IN43" s="177"/>
      <c r="IO43" s="177"/>
      <c r="IP43" s="177"/>
      <c r="IQ43" s="177"/>
      <c r="IR43" s="177"/>
      <c r="IS43" s="177"/>
      <c r="IT43" s="177"/>
      <c r="IU43" s="177"/>
      <c r="IV43" s="177"/>
    </row>
    <row r="44" spans="1:256" s="188" customFormat="1" ht="16.5" customHeight="1">
      <c r="A44" s="414"/>
      <c r="B44" s="190" t="s">
        <v>268</v>
      </c>
      <c r="C44" s="417">
        <v>32</v>
      </c>
      <c r="D44" s="419">
        <v>27.583852</v>
      </c>
      <c r="E44" s="419">
        <v>16.907274999999998</v>
      </c>
      <c r="F44" s="176"/>
      <c r="G44" s="176"/>
      <c r="H44" s="176"/>
      <c r="I44" s="176"/>
      <c r="J44" s="176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  <c r="BJ44" s="177"/>
      <c r="BK44" s="177"/>
      <c r="BL44" s="177"/>
      <c r="BM44" s="177"/>
      <c r="BN44" s="177"/>
      <c r="BO44" s="177"/>
      <c r="BP44" s="177"/>
      <c r="BQ44" s="177"/>
      <c r="BR44" s="177"/>
      <c r="BS44" s="177"/>
      <c r="BT44" s="177"/>
      <c r="BU44" s="177"/>
      <c r="BV44" s="177"/>
      <c r="BW44" s="177"/>
      <c r="BX44" s="177"/>
      <c r="BY44" s="177"/>
      <c r="BZ44" s="177"/>
      <c r="CA44" s="177"/>
      <c r="CB44" s="177"/>
      <c r="CC44" s="177"/>
      <c r="CD44" s="177"/>
      <c r="CE44" s="177"/>
      <c r="CF44" s="177"/>
      <c r="CG44" s="177"/>
      <c r="CH44" s="177"/>
      <c r="CI44" s="177"/>
      <c r="CJ44" s="177"/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7"/>
      <c r="DC44" s="177"/>
      <c r="DD44" s="177"/>
      <c r="DE44" s="177"/>
      <c r="DF44" s="177"/>
      <c r="DG44" s="177"/>
      <c r="DH44" s="177"/>
      <c r="DI44" s="177"/>
      <c r="DJ44" s="177"/>
      <c r="DK44" s="177"/>
      <c r="DL44" s="177"/>
      <c r="DM44" s="177"/>
      <c r="DN44" s="177"/>
      <c r="DO44" s="177"/>
      <c r="DP44" s="177"/>
      <c r="DQ44" s="177"/>
      <c r="DR44" s="177"/>
      <c r="DS44" s="177"/>
      <c r="DT44" s="177"/>
      <c r="DU44" s="177"/>
      <c r="DV44" s="177"/>
      <c r="DW44" s="177"/>
      <c r="DX44" s="177"/>
      <c r="DY44" s="177"/>
      <c r="DZ44" s="177"/>
      <c r="EA44" s="177"/>
      <c r="EB44" s="177"/>
      <c r="EC44" s="177"/>
      <c r="ED44" s="177"/>
      <c r="EE44" s="177"/>
      <c r="EF44" s="177"/>
      <c r="EG44" s="177"/>
      <c r="EH44" s="177"/>
      <c r="EI44" s="177"/>
      <c r="EJ44" s="177"/>
      <c r="EK44" s="177"/>
      <c r="EL44" s="177"/>
      <c r="EM44" s="177"/>
      <c r="EN44" s="177"/>
      <c r="EO44" s="177"/>
      <c r="EP44" s="177"/>
      <c r="EQ44" s="177"/>
      <c r="ER44" s="177"/>
      <c r="ES44" s="177"/>
      <c r="ET44" s="177"/>
      <c r="EU44" s="177"/>
      <c r="EV44" s="177"/>
      <c r="EW44" s="177"/>
      <c r="EX44" s="177"/>
      <c r="EY44" s="177"/>
      <c r="EZ44" s="177"/>
      <c r="FA44" s="177"/>
      <c r="FB44" s="177"/>
      <c r="FC44" s="177"/>
      <c r="FD44" s="177"/>
      <c r="FE44" s="177"/>
      <c r="FF44" s="177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177"/>
      <c r="GN44" s="177"/>
      <c r="GO44" s="177"/>
      <c r="GP44" s="177"/>
      <c r="GQ44" s="177"/>
      <c r="GR44" s="177"/>
      <c r="GS44" s="177"/>
      <c r="GT44" s="177"/>
      <c r="GU44" s="177"/>
      <c r="GV44" s="177"/>
      <c r="GW44" s="177"/>
      <c r="GX44" s="177"/>
      <c r="GY44" s="177"/>
      <c r="GZ44" s="177"/>
      <c r="HA44" s="177"/>
      <c r="HB44" s="177"/>
      <c r="HC44" s="177"/>
      <c r="HD44" s="177"/>
      <c r="HE44" s="177"/>
      <c r="HF44" s="177"/>
      <c r="HG44" s="177"/>
      <c r="HH44" s="177"/>
      <c r="HI44" s="177"/>
      <c r="HJ44" s="177"/>
      <c r="HK44" s="177"/>
      <c r="HL44" s="177"/>
      <c r="HM44" s="177"/>
      <c r="HN44" s="177"/>
      <c r="HO44" s="177"/>
      <c r="HP44" s="177"/>
      <c r="HQ44" s="177"/>
      <c r="HR44" s="177"/>
      <c r="HS44" s="177"/>
      <c r="HT44" s="177"/>
      <c r="HU44" s="177"/>
      <c r="HV44" s="177"/>
      <c r="HW44" s="177"/>
      <c r="HX44" s="177"/>
      <c r="HY44" s="177"/>
      <c r="HZ44" s="177"/>
      <c r="IA44" s="177"/>
      <c r="IB44" s="177"/>
      <c r="IC44" s="177"/>
      <c r="ID44" s="177"/>
      <c r="IE44" s="177"/>
      <c r="IF44" s="177"/>
      <c r="IG44" s="177"/>
      <c r="IH44" s="177"/>
      <c r="II44" s="177"/>
      <c r="IJ44" s="177"/>
      <c r="IK44" s="177"/>
      <c r="IL44" s="177"/>
      <c r="IM44" s="177"/>
      <c r="IN44" s="177"/>
      <c r="IO44" s="177"/>
      <c r="IP44" s="177"/>
      <c r="IQ44" s="177"/>
      <c r="IR44" s="177"/>
      <c r="IS44" s="177"/>
      <c r="IT44" s="177"/>
      <c r="IU44" s="177"/>
      <c r="IV44" s="177"/>
    </row>
    <row r="45" spans="1:256" s="188" customFormat="1" ht="16.5" customHeight="1">
      <c r="A45" s="414"/>
      <c r="B45" s="184" t="s">
        <v>415</v>
      </c>
      <c r="C45" s="417">
        <v>18</v>
      </c>
      <c r="D45" s="419">
        <v>22.556094000000002</v>
      </c>
      <c r="E45" s="419">
        <v>6.740564</v>
      </c>
      <c r="F45" s="176"/>
      <c r="G45" s="176"/>
      <c r="H45" s="176"/>
      <c r="I45" s="176"/>
      <c r="J45" s="176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17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177"/>
      <c r="CV45" s="177"/>
      <c r="CW45" s="177"/>
      <c r="CX45" s="177"/>
      <c r="CY45" s="177"/>
      <c r="CZ45" s="177"/>
      <c r="DA45" s="177"/>
      <c r="DB45" s="177"/>
      <c r="DC45" s="177"/>
      <c r="DD45" s="177"/>
      <c r="DE45" s="177"/>
      <c r="DF45" s="177"/>
      <c r="DG45" s="177"/>
      <c r="DH45" s="177"/>
      <c r="DI45" s="177"/>
      <c r="DJ45" s="177"/>
      <c r="DK45" s="177"/>
      <c r="DL45" s="177"/>
      <c r="DM45" s="177"/>
      <c r="DN45" s="177"/>
      <c r="DO45" s="177"/>
      <c r="DP45" s="177"/>
      <c r="DQ45" s="177"/>
      <c r="DR45" s="177"/>
      <c r="DS45" s="177"/>
      <c r="DT45" s="177"/>
      <c r="DU45" s="177"/>
      <c r="DV45" s="177"/>
      <c r="DW45" s="177"/>
      <c r="DX45" s="177"/>
      <c r="DY45" s="177"/>
      <c r="DZ45" s="177"/>
      <c r="EA45" s="177"/>
      <c r="EB45" s="177"/>
      <c r="EC45" s="177"/>
      <c r="ED45" s="177"/>
      <c r="EE45" s="177"/>
      <c r="EF45" s="177"/>
      <c r="EG45" s="177"/>
      <c r="EH45" s="177"/>
      <c r="EI45" s="177"/>
      <c r="EJ45" s="177"/>
      <c r="EK45" s="177"/>
      <c r="EL45" s="177"/>
      <c r="EM45" s="177"/>
      <c r="EN45" s="177"/>
      <c r="EO45" s="177"/>
      <c r="EP45" s="177"/>
      <c r="EQ45" s="177"/>
      <c r="ER45" s="177"/>
      <c r="ES45" s="177"/>
      <c r="ET45" s="177"/>
      <c r="EU45" s="177"/>
      <c r="EV45" s="177"/>
      <c r="EW45" s="177"/>
      <c r="EX45" s="177"/>
      <c r="EY45" s="177"/>
      <c r="EZ45" s="177"/>
      <c r="FA45" s="177"/>
      <c r="FB45" s="177"/>
      <c r="FC45" s="177"/>
      <c r="FD45" s="177"/>
      <c r="FE45" s="177"/>
      <c r="FF45" s="177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177"/>
      <c r="GN45" s="177"/>
      <c r="GO45" s="177"/>
      <c r="GP45" s="177"/>
      <c r="GQ45" s="177"/>
      <c r="GR45" s="177"/>
      <c r="GS45" s="177"/>
      <c r="GT45" s="177"/>
      <c r="GU45" s="177"/>
      <c r="GV45" s="177"/>
      <c r="GW45" s="177"/>
      <c r="GX45" s="177"/>
      <c r="GY45" s="177"/>
      <c r="GZ45" s="177"/>
      <c r="HA45" s="177"/>
      <c r="HB45" s="177"/>
      <c r="HC45" s="177"/>
      <c r="HD45" s="177"/>
      <c r="HE45" s="177"/>
      <c r="HF45" s="177"/>
      <c r="HG45" s="177"/>
      <c r="HH45" s="177"/>
      <c r="HI45" s="177"/>
      <c r="HJ45" s="177"/>
      <c r="HK45" s="177"/>
      <c r="HL45" s="177"/>
      <c r="HM45" s="177"/>
      <c r="HN45" s="177"/>
      <c r="HO45" s="177"/>
      <c r="HP45" s="177"/>
      <c r="HQ45" s="177"/>
      <c r="HR45" s="177"/>
      <c r="HS45" s="177"/>
      <c r="HT45" s="177"/>
      <c r="HU45" s="177"/>
      <c r="HV45" s="177"/>
      <c r="HW45" s="177"/>
      <c r="HX45" s="177"/>
      <c r="HY45" s="177"/>
      <c r="HZ45" s="177"/>
      <c r="IA45" s="177"/>
      <c r="IB45" s="177"/>
      <c r="IC45" s="177"/>
      <c r="ID45" s="177"/>
      <c r="IE45" s="177"/>
      <c r="IF45" s="177"/>
      <c r="IG45" s="177"/>
      <c r="IH45" s="177"/>
      <c r="II45" s="177"/>
      <c r="IJ45" s="177"/>
      <c r="IK45" s="177"/>
      <c r="IL45" s="177"/>
      <c r="IM45" s="177"/>
      <c r="IN45" s="177"/>
      <c r="IO45" s="177"/>
      <c r="IP45" s="177"/>
      <c r="IQ45" s="177"/>
      <c r="IR45" s="177"/>
      <c r="IS45" s="177"/>
      <c r="IT45" s="177"/>
      <c r="IU45" s="177"/>
      <c r="IV45" s="177"/>
    </row>
    <row r="46" spans="1:256" s="188" customFormat="1" ht="16.5" customHeight="1">
      <c r="A46" s="414"/>
      <c r="B46" s="184" t="s">
        <v>261</v>
      </c>
      <c r="C46" s="417">
        <v>9</v>
      </c>
      <c r="D46" s="419">
        <v>15.067</v>
      </c>
      <c r="E46" s="419">
        <v>34.519316000000003</v>
      </c>
      <c r="F46" s="176"/>
      <c r="G46" s="176"/>
      <c r="H46" s="176"/>
      <c r="I46" s="176"/>
      <c r="J46" s="176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177"/>
      <c r="BN46" s="177"/>
      <c r="BO46" s="177"/>
      <c r="BP46" s="177"/>
      <c r="BQ46" s="177"/>
      <c r="BR46" s="177"/>
      <c r="BS46" s="177"/>
      <c r="BT46" s="177"/>
      <c r="BU46" s="177"/>
      <c r="BV46" s="177"/>
      <c r="BW46" s="177"/>
      <c r="BX46" s="177"/>
      <c r="BY46" s="177"/>
      <c r="BZ46" s="177"/>
      <c r="CA46" s="177"/>
      <c r="CB46" s="177"/>
      <c r="CC46" s="177"/>
      <c r="CD46" s="177"/>
      <c r="CE46" s="177"/>
      <c r="CF46" s="177"/>
      <c r="CG46" s="177"/>
      <c r="CH46" s="177"/>
      <c r="CI46" s="177"/>
      <c r="CJ46" s="177"/>
      <c r="CK46" s="177"/>
      <c r="CL46" s="177"/>
      <c r="CM46" s="177"/>
      <c r="CN46" s="177"/>
      <c r="CO46" s="177"/>
      <c r="CP46" s="177"/>
      <c r="CQ46" s="177"/>
      <c r="CR46" s="177"/>
      <c r="CS46" s="177"/>
      <c r="CT46" s="177"/>
      <c r="CU46" s="177"/>
      <c r="CV46" s="177"/>
      <c r="CW46" s="177"/>
      <c r="CX46" s="177"/>
      <c r="CY46" s="177"/>
      <c r="CZ46" s="177"/>
      <c r="DA46" s="177"/>
      <c r="DB46" s="177"/>
      <c r="DC46" s="177"/>
      <c r="DD46" s="177"/>
      <c r="DE46" s="177"/>
      <c r="DF46" s="177"/>
      <c r="DG46" s="177"/>
      <c r="DH46" s="177"/>
      <c r="DI46" s="177"/>
      <c r="DJ46" s="177"/>
      <c r="DK46" s="177"/>
      <c r="DL46" s="177"/>
      <c r="DM46" s="177"/>
      <c r="DN46" s="177"/>
      <c r="DO46" s="177"/>
      <c r="DP46" s="177"/>
      <c r="DQ46" s="177"/>
      <c r="DR46" s="177"/>
      <c r="DS46" s="177"/>
      <c r="DT46" s="177"/>
      <c r="DU46" s="177"/>
      <c r="DV46" s="177"/>
      <c r="DW46" s="177"/>
      <c r="DX46" s="177"/>
      <c r="DY46" s="177"/>
      <c r="DZ46" s="177"/>
      <c r="EA46" s="177"/>
      <c r="EB46" s="177"/>
      <c r="EC46" s="177"/>
      <c r="ED46" s="177"/>
      <c r="EE46" s="177"/>
      <c r="EF46" s="177"/>
      <c r="EG46" s="177"/>
      <c r="EH46" s="177"/>
      <c r="EI46" s="177"/>
      <c r="EJ46" s="177"/>
      <c r="EK46" s="177"/>
      <c r="EL46" s="177"/>
      <c r="EM46" s="177"/>
      <c r="EN46" s="177"/>
      <c r="EO46" s="177"/>
      <c r="EP46" s="177"/>
      <c r="EQ46" s="177"/>
      <c r="ER46" s="177"/>
      <c r="ES46" s="177"/>
      <c r="ET46" s="177"/>
      <c r="EU46" s="177"/>
      <c r="EV46" s="177"/>
      <c r="EW46" s="177"/>
      <c r="EX46" s="177"/>
      <c r="EY46" s="177"/>
      <c r="EZ46" s="177"/>
      <c r="FA46" s="177"/>
      <c r="FB46" s="177"/>
      <c r="FC46" s="177"/>
      <c r="FD46" s="177"/>
      <c r="FE46" s="177"/>
      <c r="FF46" s="177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177"/>
      <c r="GN46" s="177"/>
      <c r="GO46" s="177"/>
      <c r="GP46" s="177"/>
      <c r="GQ46" s="177"/>
      <c r="GR46" s="177"/>
      <c r="GS46" s="177"/>
      <c r="GT46" s="177"/>
      <c r="GU46" s="177"/>
      <c r="GV46" s="177"/>
      <c r="GW46" s="177"/>
      <c r="GX46" s="177"/>
      <c r="GY46" s="177"/>
      <c r="GZ46" s="177"/>
      <c r="HA46" s="177"/>
      <c r="HB46" s="177"/>
      <c r="HC46" s="177"/>
      <c r="HD46" s="177"/>
      <c r="HE46" s="177"/>
      <c r="HF46" s="177"/>
      <c r="HG46" s="177"/>
      <c r="HH46" s="177"/>
      <c r="HI46" s="177"/>
      <c r="HJ46" s="177"/>
      <c r="HK46" s="177"/>
      <c r="HL46" s="177"/>
      <c r="HM46" s="177"/>
      <c r="HN46" s="177"/>
      <c r="HO46" s="177"/>
      <c r="HP46" s="177"/>
      <c r="HQ46" s="177"/>
      <c r="HR46" s="177"/>
      <c r="HS46" s="177"/>
      <c r="HT46" s="177"/>
      <c r="HU46" s="177"/>
      <c r="HV46" s="177"/>
      <c r="HW46" s="177"/>
      <c r="HX46" s="177"/>
      <c r="HY46" s="177"/>
      <c r="HZ46" s="177"/>
      <c r="IA46" s="177"/>
      <c r="IB46" s="177"/>
      <c r="IC46" s="177"/>
      <c r="ID46" s="177"/>
      <c r="IE46" s="177"/>
      <c r="IF46" s="177"/>
      <c r="IG46" s="177"/>
      <c r="IH46" s="177"/>
      <c r="II46" s="177"/>
      <c r="IJ46" s="177"/>
      <c r="IK46" s="177"/>
      <c r="IL46" s="177"/>
      <c r="IM46" s="177"/>
      <c r="IN46" s="177"/>
      <c r="IO46" s="177"/>
      <c r="IP46" s="177"/>
      <c r="IQ46" s="177"/>
      <c r="IR46" s="177"/>
      <c r="IS46" s="177"/>
      <c r="IT46" s="177"/>
      <c r="IU46" s="177"/>
      <c r="IV46" s="177"/>
    </row>
    <row r="47" spans="1:256" s="188" customFormat="1">
      <c r="A47" s="414"/>
      <c r="B47" s="184"/>
      <c r="C47" s="417"/>
      <c r="D47" s="419"/>
      <c r="E47" s="419"/>
      <c r="F47" s="176"/>
      <c r="G47" s="176"/>
      <c r="H47" s="176"/>
      <c r="I47" s="176"/>
      <c r="J47" s="176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77"/>
      <c r="BN47" s="177"/>
      <c r="BO47" s="177"/>
      <c r="BP47" s="177"/>
      <c r="BQ47" s="177"/>
      <c r="BR47" s="177"/>
      <c r="BS47" s="177"/>
      <c r="BT47" s="177"/>
      <c r="BU47" s="177"/>
      <c r="BV47" s="177"/>
      <c r="BW47" s="177"/>
      <c r="BX47" s="177"/>
      <c r="BY47" s="177"/>
      <c r="BZ47" s="177"/>
      <c r="CA47" s="177"/>
      <c r="CB47" s="177"/>
      <c r="CC47" s="177"/>
      <c r="CD47" s="177"/>
      <c r="CE47" s="177"/>
      <c r="CF47" s="177"/>
      <c r="CG47" s="177"/>
      <c r="CH47" s="177"/>
      <c r="CI47" s="177"/>
      <c r="CJ47" s="177"/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7"/>
      <c r="CW47" s="177"/>
      <c r="CX47" s="177"/>
      <c r="CY47" s="177"/>
      <c r="CZ47" s="177"/>
      <c r="DA47" s="177"/>
      <c r="DB47" s="177"/>
      <c r="DC47" s="177"/>
      <c r="DD47" s="177"/>
      <c r="DE47" s="177"/>
      <c r="DF47" s="177"/>
      <c r="DG47" s="177"/>
      <c r="DH47" s="177"/>
      <c r="DI47" s="177"/>
      <c r="DJ47" s="177"/>
      <c r="DK47" s="177"/>
      <c r="DL47" s="177"/>
      <c r="DM47" s="177"/>
      <c r="DN47" s="177"/>
      <c r="DO47" s="177"/>
      <c r="DP47" s="177"/>
      <c r="DQ47" s="177"/>
      <c r="DR47" s="177"/>
      <c r="DS47" s="177"/>
      <c r="DT47" s="177"/>
      <c r="DU47" s="177"/>
      <c r="DV47" s="177"/>
      <c r="DW47" s="177"/>
      <c r="DX47" s="177"/>
      <c r="DY47" s="177"/>
      <c r="DZ47" s="177"/>
      <c r="EA47" s="177"/>
      <c r="EB47" s="177"/>
      <c r="EC47" s="177"/>
      <c r="ED47" s="177"/>
      <c r="EE47" s="177"/>
      <c r="EF47" s="177"/>
      <c r="EG47" s="177"/>
      <c r="EH47" s="177"/>
      <c r="EI47" s="177"/>
      <c r="EJ47" s="177"/>
      <c r="EK47" s="177"/>
      <c r="EL47" s="177"/>
      <c r="EM47" s="177"/>
      <c r="EN47" s="177"/>
      <c r="EO47" s="177"/>
      <c r="EP47" s="177"/>
      <c r="EQ47" s="177"/>
      <c r="ER47" s="177"/>
      <c r="ES47" s="177"/>
      <c r="ET47" s="177"/>
      <c r="EU47" s="177"/>
      <c r="EV47" s="177"/>
      <c r="EW47" s="177"/>
      <c r="EX47" s="177"/>
      <c r="EY47" s="177"/>
      <c r="EZ47" s="177"/>
      <c r="FA47" s="177"/>
      <c r="FB47" s="177"/>
      <c r="FC47" s="177"/>
      <c r="FD47" s="177"/>
      <c r="FE47" s="177"/>
      <c r="FF47" s="177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177"/>
      <c r="GN47" s="177"/>
      <c r="GO47" s="177"/>
      <c r="GP47" s="177"/>
      <c r="GQ47" s="177"/>
      <c r="GR47" s="177"/>
      <c r="GS47" s="177"/>
      <c r="GT47" s="177"/>
      <c r="GU47" s="177"/>
      <c r="GV47" s="177"/>
      <c r="GW47" s="177"/>
      <c r="GX47" s="177"/>
      <c r="GY47" s="177"/>
      <c r="GZ47" s="177"/>
      <c r="HA47" s="177"/>
      <c r="HB47" s="177"/>
      <c r="HC47" s="177"/>
      <c r="HD47" s="177"/>
      <c r="HE47" s="177"/>
      <c r="HF47" s="177"/>
      <c r="HG47" s="177"/>
      <c r="HH47" s="177"/>
      <c r="HI47" s="177"/>
      <c r="HJ47" s="177"/>
      <c r="HK47" s="177"/>
      <c r="HL47" s="177"/>
      <c r="HM47" s="177"/>
      <c r="HN47" s="177"/>
      <c r="HO47" s="177"/>
      <c r="HP47" s="177"/>
      <c r="HQ47" s="177"/>
      <c r="HR47" s="177"/>
      <c r="HS47" s="177"/>
      <c r="HT47" s="177"/>
      <c r="HU47" s="177"/>
      <c r="HV47" s="177"/>
      <c r="HW47" s="177"/>
      <c r="HX47" s="177"/>
      <c r="HY47" s="177"/>
      <c r="HZ47" s="177"/>
      <c r="IA47" s="177"/>
      <c r="IB47" s="177"/>
      <c r="IC47" s="177"/>
      <c r="ID47" s="177"/>
      <c r="IE47" s="177"/>
      <c r="IF47" s="177"/>
      <c r="IG47" s="177"/>
      <c r="IH47" s="177"/>
      <c r="II47" s="177"/>
      <c r="IJ47" s="177"/>
      <c r="IK47" s="177"/>
      <c r="IL47" s="177"/>
      <c r="IM47" s="177"/>
      <c r="IN47" s="177"/>
      <c r="IO47" s="177"/>
      <c r="IP47" s="177"/>
      <c r="IQ47" s="177"/>
      <c r="IR47" s="177"/>
      <c r="IS47" s="177"/>
      <c r="IT47" s="177"/>
      <c r="IU47" s="177"/>
      <c r="IV47" s="177"/>
    </row>
    <row r="48" spans="1:256" s="188" customFormat="1" ht="15.75">
      <c r="A48" s="414"/>
      <c r="B48" s="189"/>
      <c r="C48" s="423"/>
      <c r="D48" s="419"/>
      <c r="E48" s="419"/>
      <c r="F48" s="176"/>
      <c r="G48" s="176"/>
      <c r="H48" s="176"/>
      <c r="I48" s="176"/>
      <c r="J48" s="176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177"/>
      <c r="BQ48" s="177"/>
      <c r="BR48" s="177"/>
      <c r="BS48" s="177"/>
      <c r="BT48" s="177"/>
      <c r="BU48" s="177"/>
      <c r="BV48" s="177"/>
      <c r="BW48" s="177"/>
      <c r="BX48" s="177"/>
      <c r="BY48" s="177"/>
      <c r="BZ48" s="177"/>
      <c r="CA48" s="177"/>
      <c r="CB48" s="177"/>
      <c r="CC48" s="177"/>
      <c r="CD48" s="177"/>
      <c r="CE48" s="177"/>
      <c r="CF48" s="177"/>
      <c r="CG48" s="177"/>
      <c r="CH48" s="177"/>
      <c r="CI48" s="177"/>
      <c r="CJ48" s="177"/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7"/>
      <c r="DC48" s="177"/>
      <c r="DD48" s="177"/>
      <c r="DE48" s="177"/>
      <c r="DF48" s="177"/>
      <c r="DG48" s="177"/>
      <c r="DH48" s="177"/>
      <c r="DI48" s="177"/>
      <c r="DJ48" s="177"/>
      <c r="DK48" s="177"/>
      <c r="DL48" s="177"/>
      <c r="DM48" s="177"/>
      <c r="DN48" s="177"/>
      <c r="DO48" s="177"/>
      <c r="DP48" s="177"/>
      <c r="DQ48" s="177"/>
      <c r="DR48" s="177"/>
      <c r="DS48" s="177"/>
      <c r="DT48" s="177"/>
      <c r="DU48" s="177"/>
      <c r="DV48" s="177"/>
      <c r="DW48" s="177"/>
      <c r="DX48" s="177"/>
      <c r="DY48" s="177"/>
      <c r="DZ48" s="177"/>
      <c r="EA48" s="177"/>
      <c r="EB48" s="177"/>
      <c r="EC48" s="177"/>
      <c r="ED48" s="177"/>
      <c r="EE48" s="177"/>
      <c r="EF48" s="177"/>
      <c r="EG48" s="177"/>
      <c r="EH48" s="177"/>
      <c r="EI48" s="177"/>
      <c r="EJ48" s="177"/>
      <c r="EK48" s="177"/>
      <c r="EL48" s="177"/>
      <c r="EM48" s="177"/>
      <c r="EN48" s="177"/>
      <c r="EO48" s="177"/>
      <c r="EP48" s="177"/>
      <c r="EQ48" s="177"/>
      <c r="ER48" s="177"/>
      <c r="ES48" s="177"/>
      <c r="ET48" s="177"/>
      <c r="EU48" s="177"/>
      <c r="EV48" s="177"/>
      <c r="EW48" s="177"/>
      <c r="EX48" s="177"/>
      <c r="EY48" s="177"/>
      <c r="EZ48" s="177"/>
      <c r="FA48" s="177"/>
      <c r="FB48" s="177"/>
      <c r="FC48" s="177"/>
      <c r="FD48" s="177"/>
      <c r="FE48" s="177"/>
      <c r="FF48" s="177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177"/>
      <c r="GN48" s="177"/>
      <c r="GO48" s="177"/>
      <c r="GP48" s="177"/>
      <c r="GQ48" s="177"/>
      <c r="GR48" s="177"/>
      <c r="GS48" s="177"/>
      <c r="GT48" s="177"/>
      <c r="GU48" s="177"/>
      <c r="GV48" s="177"/>
      <c r="GW48" s="177"/>
      <c r="GX48" s="177"/>
      <c r="GY48" s="177"/>
      <c r="GZ48" s="177"/>
      <c r="HA48" s="177"/>
      <c r="HB48" s="177"/>
      <c r="HC48" s="177"/>
      <c r="HD48" s="177"/>
      <c r="HE48" s="177"/>
      <c r="HF48" s="177"/>
      <c r="HG48" s="177"/>
      <c r="HH48" s="177"/>
      <c r="HI48" s="177"/>
      <c r="HJ48" s="177"/>
      <c r="HK48" s="177"/>
      <c r="HL48" s="177"/>
      <c r="HM48" s="177"/>
      <c r="HN48" s="177"/>
      <c r="HO48" s="177"/>
      <c r="HP48" s="177"/>
      <c r="HQ48" s="177"/>
      <c r="HR48" s="177"/>
      <c r="HS48" s="177"/>
      <c r="HT48" s="177"/>
      <c r="HU48" s="177"/>
      <c r="HV48" s="177"/>
      <c r="HW48" s="177"/>
      <c r="HX48" s="177"/>
      <c r="HY48" s="177"/>
      <c r="HZ48" s="177"/>
      <c r="IA48" s="177"/>
      <c r="IB48" s="177"/>
      <c r="IC48" s="177"/>
      <c r="ID48" s="177"/>
      <c r="IE48" s="177"/>
      <c r="IF48" s="177"/>
      <c r="IG48" s="177"/>
      <c r="IH48" s="177"/>
      <c r="II48" s="177"/>
      <c r="IJ48" s="177"/>
      <c r="IK48" s="177"/>
      <c r="IL48" s="177"/>
      <c r="IM48" s="177"/>
      <c r="IN48" s="177"/>
      <c r="IO48" s="177"/>
      <c r="IP48" s="177"/>
      <c r="IQ48" s="177"/>
      <c r="IR48" s="177"/>
      <c r="IS48" s="177"/>
      <c r="IT48" s="177"/>
      <c r="IU48" s="177"/>
      <c r="IV48" s="177"/>
    </row>
    <row r="49" spans="1:256" s="188" customFormat="1" ht="15.75">
      <c r="A49" s="414"/>
      <c r="B49" s="189"/>
      <c r="C49" s="423"/>
      <c r="D49" s="419"/>
      <c r="E49" s="419"/>
      <c r="F49" s="176"/>
      <c r="G49" s="176"/>
      <c r="H49" s="176"/>
      <c r="I49" s="176"/>
      <c r="J49" s="176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7"/>
      <c r="BL49" s="177"/>
      <c r="BM49" s="177"/>
      <c r="BN49" s="177"/>
      <c r="BO49" s="177"/>
      <c r="BP49" s="177"/>
      <c r="BQ49" s="177"/>
      <c r="BR49" s="177"/>
      <c r="BS49" s="177"/>
      <c r="BT49" s="177"/>
      <c r="BU49" s="177"/>
      <c r="BV49" s="177"/>
      <c r="BW49" s="177"/>
      <c r="BX49" s="177"/>
      <c r="BY49" s="177"/>
      <c r="BZ49" s="177"/>
      <c r="CA49" s="177"/>
      <c r="CB49" s="177"/>
      <c r="CC49" s="177"/>
      <c r="CD49" s="177"/>
      <c r="CE49" s="177"/>
      <c r="CF49" s="177"/>
      <c r="CG49" s="177"/>
      <c r="CH49" s="177"/>
      <c r="CI49" s="177"/>
      <c r="CJ49" s="177"/>
      <c r="CK49" s="177"/>
      <c r="CL49" s="177"/>
      <c r="CM49" s="177"/>
      <c r="CN49" s="177"/>
      <c r="CO49" s="177"/>
      <c r="CP49" s="177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7"/>
      <c r="DC49" s="177"/>
      <c r="DD49" s="177"/>
      <c r="DE49" s="177"/>
      <c r="DF49" s="177"/>
      <c r="DG49" s="177"/>
      <c r="DH49" s="177"/>
      <c r="DI49" s="177"/>
      <c r="DJ49" s="177"/>
      <c r="DK49" s="177"/>
      <c r="DL49" s="177"/>
      <c r="DM49" s="177"/>
      <c r="DN49" s="177"/>
      <c r="DO49" s="177"/>
      <c r="DP49" s="177"/>
      <c r="DQ49" s="177"/>
      <c r="DR49" s="177"/>
      <c r="DS49" s="177"/>
      <c r="DT49" s="177"/>
      <c r="DU49" s="177"/>
      <c r="DV49" s="177"/>
      <c r="DW49" s="177"/>
      <c r="DX49" s="177"/>
      <c r="DY49" s="177"/>
      <c r="DZ49" s="177"/>
      <c r="EA49" s="177"/>
      <c r="EB49" s="177"/>
      <c r="EC49" s="177"/>
      <c r="ED49" s="177"/>
      <c r="EE49" s="177"/>
      <c r="EF49" s="177"/>
      <c r="EG49" s="177"/>
      <c r="EH49" s="177"/>
      <c r="EI49" s="177"/>
      <c r="EJ49" s="177"/>
      <c r="EK49" s="177"/>
      <c r="EL49" s="177"/>
      <c r="EM49" s="177"/>
      <c r="EN49" s="177"/>
      <c r="EO49" s="177"/>
      <c r="EP49" s="177"/>
      <c r="EQ49" s="177"/>
      <c r="ER49" s="177"/>
      <c r="ES49" s="177"/>
      <c r="ET49" s="177"/>
      <c r="EU49" s="177"/>
      <c r="EV49" s="177"/>
      <c r="EW49" s="177"/>
      <c r="EX49" s="177"/>
      <c r="EY49" s="177"/>
      <c r="EZ49" s="177"/>
      <c r="FA49" s="177"/>
      <c r="FB49" s="177"/>
      <c r="FC49" s="177"/>
      <c r="FD49" s="177"/>
      <c r="FE49" s="177"/>
      <c r="FF49" s="177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177"/>
      <c r="GN49" s="177"/>
      <c r="GO49" s="177"/>
      <c r="GP49" s="177"/>
      <c r="GQ49" s="177"/>
      <c r="GR49" s="177"/>
      <c r="GS49" s="177"/>
      <c r="GT49" s="177"/>
      <c r="GU49" s="177"/>
      <c r="GV49" s="177"/>
      <c r="GW49" s="177"/>
      <c r="GX49" s="177"/>
      <c r="GY49" s="177"/>
      <c r="GZ49" s="177"/>
      <c r="HA49" s="177"/>
      <c r="HB49" s="177"/>
      <c r="HC49" s="177"/>
      <c r="HD49" s="177"/>
      <c r="HE49" s="177"/>
      <c r="HF49" s="177"/>
      <c r="HG49" s="177"/>
      <c r="HH49" s="177"/>
      <c r="HI49" s="177"/>
      <c r="HJ49" s="177"/>
      <c r="HK49" s="177"/>
      <c r="HL49" s="177"/>
      <c r="HM49" s="177"/>
      <c r="HN49" s="177"/>
      <c r="HO49" s="177"/>
      <c r="HP49" s="177"/>
      <c r="HQ49" s="177"/>
      <c r="HR49" s="177"/>
      <c r="HS49" s="177"/>
      <c r="HT49" s="177"/>
      <c r="HU49" s="177"/>
      <c r="HV49" s="177"/>
      <c r="HW49" s="177"/>
      <c r="HX49" s="177"/>
      <c r="HY49" s="177"/>
      <c r="HZ49" s="177"/>
      <c r="IA49" s="177"/>
      <c r="IB49" s="177"/>
      <c r="IC49" s="177"/>
      <c r="ID49" s="177"/>
      <c r="IE49" s="177"/>
      <c r="IF49" s="177"/>
      <c r="IG49" s="177"/>
      <c r="IH49" s="177"/>
      <c r="II49" s="177"/>
      <c r="IJ49" s="177"/>
      <c r="IK49" s="177"/>
      <c r="IL49" s="177"/>
      <c r="IM49" s="177"/>
      <c r="IN49" s="177"/>
      <c r="IO49" s="177"/>
      <c r="IP49" s="177"/>
      <c r="IQ49" s="177"/>
      <c r="IR49" s="177"/>
      <c r="IS49" s="177"/>
      <c r="IT49" s="177"/>
      <c r="IU49" s="177"/>
      <c r="IV49" s="177"/>
    </row>
    <row r="50" spans="1:256" s="188" customFormat="1" ht="15.75">
      <c r="A50" s="414"/>
      <c r="B50" s="189"/>
      <c r="C50" s="423"/>
      <c r="D50" s="419"/>
      <c r="E50" s="419"/>
      <c r="F50" s="176"/>
      <c r="G50" s="176"/>
      <c r="H50" s="176"/>
      <c r="I50" s="176"/>
      <c r="J50" s="176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  <c r="BJ50" s="177"/>
      <c r="BK50" s="177"/>
      <c r="BL50" s="177"/>
      <c r="BM50" s="177"/>
      <c r="BN50" s="177"/>
      <c r="BO50" s="177"/>
      <c r="BP50" s="177"/>
      <c r="BQ50" s="177"/>
      <c r="BR50" s="177"/>
      <c r="BS50" s="177"/>
      <c r="BT50" s="177"/>
      <c r="BU50" s="177"/>
      <c r="BV50" s="177"/>
      <c r="BW50" s="177"/>
      <c r="BX50" s="177"/>
      <c r="BY50" s="177"/>
      <c r="BZ50" s="177"/>
      <c r="CA50" s="177"/>
      <c r="CB50" s="177"/>
      <c r="CC50" s="177"/>
      <c r="CD50" s="177"/>
      <c r="CE50" s="177"/>
      <c r="CF50" s="177"/>
      <c r="CG50" s="177"/>
      <c r="CH50" s="177"/>
      <c r="CI50" s="177"/>
      <c r="CJ50" s="177"/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7"/>
      <c r="DC50" s="177"/>
      <c r="DD50" s="177"/>
      <c r="DE50" s="177"/>
      <c r="DF50" s="177"/>
      <c r="DG50" s="177"/>
      <c r="DH50" s="177"/>
      <c r="DI50" s="177"/>
      <c r="DJ50" s="177"/>
      <c r="DK50" s="177"/>
      <c r="DL50" s="177"/>
      <c r="DM50" s="177"/>
      <c r="DN50" s="177"/>
      <c r="DO50" s="177"/>
      <c r="DP50" s="177"/>
      <c r="DQ50" s="177"/>
      <c r="DR50" s="177"/>
      <c r="DS50" s="177"/>
      <c r="DT50" s="177"/>
      <c r="DU50" s="177"/>
      <c r="DV50" s="177"/>
      <c r="DW50" s="177"/>
      <c r="DX50" s="177"/>
      <c r="DY50" s="177"/>
      <c r="DZ50" s="177"/>
      <c r="EA50" s="177"/>
      <c r="EB50" s="177"/>
      <c r="EC50" s="177"/>
      <c r="ED50" s="177"/>
      <c r="EE50" s="177"/>
      <c r="EF50" s="177"/>
      <c r="EG50" s="177"/>
      <c r="EH50" s="177"/>
      <c r="EI50" s="177"/>
      <c r="EJ50" s="177"/>
      <c r="EK50" s="177"/>
      <c r="EL50" s="177"/>
      <c r="EM50" s="177"/>
      <c r="EN50" s="177"/>
      <c r="EO50" s="177"/>
      <c r="EP50" s="177"/>
      <c r="EQ50" s="177"/>
      <c r="ER50" s="177"/>
      <c r="ES50" s="177"/>
      <c r="ET50" s="177"/>
      <c r="EU50" s="177"/>
      <c r="EV50" s="177"/>
      <c r="EW50" s="177"/>
      <c r="EX50" s="177"/>
      <c r="EY50" s="177"/>
      <c r="EZ50" s="177"/>
      <c r="FA50" s="177"/>
      <c r="FB50" s="177"/>
      <c r="FC50" s="177"/>
      <c r="FD50" s="177"/>
      <c r="FE50" s="177"/>
      <c r="FF50" s="177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177"/>
      <c r="GN50" s="177"/>
      <c r="GO50" s="177"/>
      <c r="GP50" s="177"/>
      <c r="GQ50" s="177"/>
      <c r="GR50" s="177"/>
      <c r="GS50" s="177"/>
      <c r="GT50" s="177"/>
      <c r="GU50" s="177"/>
      <c r="GV50" s="177"/>
      <c r="GW50" s="177"/>
      <c r="GX50" s="177"/>
      <c r="GY50" s="177"/>
      <c r="GZ50" s="177"/>
      <c r="HA50" s="177"/>
      <c r="HB50" s="177"/>
      <c r="HC50" s="177"/>
      <c r="HD50" s="177"/>
      <c r="HE50" s="177"/>
      <c r="HF50" s="177"/>
      <c r="HG50" s="177"/>
      <c r="HH50" s="177"/>
      <c r="HI50" s="177"/>
      <c r="HJ50" s="177"/>
      <c r="HK50" s="177"/>
      <c r="HL50" s="177"/>
      <c r="HM50" s="177"/>
      <c r="HN50" s="177"/>
      <c r="HO50" s="177"/>
      <c r="HP50" s="177"/>
      <c r="HQ50" s="177"/>
      <c r="HR50" s="177"/>
      <c r="HS50" s="177"/>
      <c r="HT50" s="177"/>
      <c r="HU50" s="177"/>
      <c r="HV50" s="177"/>
      <c r="HW50" s="177"/>
      <c r="HX50" s="177"/>
      <c r="HY50" s="177"/>
      <c r="HZ50" s="177"/>
      <c r="IA50" s="177"/>
      <c r="IB50" s="177"/>
      <c r="IC50" s="177"/>
      <c r="ID50" s="177"/>
      <c r="IE50" s="177"/>
      <c r="IF50" s="177"/>
      <c r="IG50" s="177"/>
      <c r="IH50" s="177"/>
      <c r="II50" s="177"/>
      <c r="IJ50" s="177"/>
      <c r="IK50" s="177"/>
      <c r="IL50" s="177"/>
      <c r="IM50" s="177"/>
      <c r="IN50" s="177"/>
      <c r="IO50" s="177"/>
      <c r="IP50" s="177"/>
      <c r="IQ50" s="177"/>
      <c r="IR50" s="177"/>
      <c r="IS50" s="177"/>
      <c r="IT50" s="177"/>
      <c r="IU50" s="177"/>
      <c r="IV50" s="177"/>
    </row>
    <row r="51" spans="1:256" s="188" customFormat="1" ht="15.75">
      <c r="A51" s="414"/>
      <c r="B51" s="189"/>
      <c r="C51" s="423"/>
      <c r="D51" s="419"/>
      <c r="E51" s="419"/>
      <c r="F51" s="176"/>
      <c r="G51" s="176"/>
      <c r="H51" s="176"/>
      <c r="I51" s="176"/>
      <c r="J51" s="176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77"/>
      <c r="BL51" s="177"/>
      <c r="BM51" s="177"/>
      <c r="BN51" s="177"/>
      <c r="BO51" s="177"/>
      <c r="BP51" s="177"/>
      <c r="BQ51" s="177"/>
      <c r="BR51" s="177"/>
      <c r="BS51" s="177"/>
      <c r="BT51" s="177"/>
      <c r="BU51" s="177"/>
      <c r="BV51" s="177"/>
      <c r="BW51" s="177"/>
      <c r="BX51" s="177"/>
      <c r="BY51" s="177"/>
      <c r="BZ51" s="177"/>
      <c r="CA51" s="177"/>
      <c r="CB51" s="177"/>
      <c r="CC51" s="177"/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7"/>
      <c r="DC51" s="177"/>
      <c r="DD51" s="177"/>
      <c r="DE51" s="177"/>
      <c r="DF51" s="177"/>
      <c r="DG51" s="177"/>
      <c r="DH51" s="177"/>
      <c r="DI51" s="177"/>
      <c r="DJ51" s="177"/>
      <c r="DK51" s="177"/>
      <c r="DL51" s="177"/>
      <c r="DM51" s="177"/>
      <c r="DN51" s="177"/>
      <c r="DO51" s="177"/>
      <c r="DP51" s="177"/>
      <c r="DQ51" s="177"/>
      <c r="DR51" s="177"/>
      <c r="DS51" s="177"/>
      <c r="DT51" s="177"/>
      <c r="DU51" s="177"/>
      <c r="DV51" s="177"/>
      <c r="DW51" s="177"/>
      <c r="DX51" s="177"/>
      <c r="DY51" s="177"/>
      <c r="DZ51" s="177"/>
      <c r="EA51" s="177"/>
      <c r="EB51" s="177"/>
      <c r="EC51" s="177"/>
      <c r="ED51" s="177"/>
      <c r="EE51" s="177"/>
      <c r="EF51" s="177"/>
      <c r="EG51" s="177"/>
      <c r="EH51" s="177"/>
      <c r="EI51" s="177"/>
      <c r="EJ51" s="177"/>
      <c r="EK51" s="177"/>
      <c r="EL51" s="177"/>
      <c r="EM51" s="177"/>
      <c r="EN51" s="177"/>
      <c r="EO51" s="177"/>
      <c r="EP51" s="177"/>
      <c r="EQ51" s="177"/>
      <c r="ER51" s="177"/>
      <c r="ES51" s="177"/>
      <c r="ET51" s="177"/>
      <c r="EU51" s="177"/>
      <c r="EV51" s="177"/>
      <c r="EW51" s="177"/>
      <c r="EX51" s="177"/>
      <c r="EY51" s="177"/>
      <c r="EZ51" s="177"/>
      <c r="FA51" s="177"/>
      <c r="FB51" s="177"/>
      <c r="FC51" s="177"/>
      <c r="FD51" s="177"/>
      <c r="FE51" s="177"/>
      <c r="FF51" s="177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177"/>
      <c r="GN51" s="177"/>
      <c r="GO51" s="177"/>
      <c r="GP51" s="177"/>
      <c r="GQ51" s="177"/>
      <c r="GR51" s="177"/>
      <c r="GS51" s="177"/>
      <c r="GT51" s="177"/>
      <c r="GU51" s="177"/>
      <c r="GV51" s="177"/>
      <c r="GW51" s="177"/>
      <c r="GX51" s="177"/>
      <c r="GY51" s="177"/>
      <c r="GZ51" s="177"/>
      <c r="HA51" s="177"/>
      <c r="HB51" s="177"/>
      <c r="HC51" s="177"/>
      <c r="HD51" s="177"/>
      <c r="HE51" s="177"/>
      <c r="HF51" s="177"/>
      <c r="HG51" s="177"/>
      <c r="HH51" s="177"/>
      <c r="HI51" s="177"/>
      <c r="HJ51" s="177"/>
      <c r="HK51" s="177"/>
      <c r="HL51" s="177"/>
      <c r="HM51" s="177"/>
      <c r="HN51" s="177"/>
      <c r="HO51" s="177"/>
      <c r="HP51" s="177"/>
      <c r="HQ51" s="177"/>
      <c r="HR51" s="177"/>
      <c r="HS51" s="177"/>
      <c r="HT51" s="177"/>
      <c r="HU51" s="177"/>
      <c r="HV51" s="177"/>
      <c r="HW51" s="177"/>
      <c r="HX51" s="177"/>
      <c r="HY51" s="177"/>
      <c r="HZ51" s="177"/>
      <c r="IA51" s="177"/>
      <c r="IB51" s="177"/>
      <c r="IC51" s="177"/>
      <c r="ID51" s="177"/>
      <c r="IE51" s="177"/>
      <c r="IF51" s="177"/>
      <c r="IG51" s="177"/>
      <c r="IH51" s="177"/>
      <c r="II51" s="177"/>
      <c r="IJ51" s="177"/>
      <c r="IK51" s="177"/>
      <c r="IL51" s="177"/>
      <c r="IM51" s="177"/>
      <c r="IN51" s="177"/>
      <c r="IO51" s="177"/>
      <c r="IP51" s="177"/>
      <c r="IQ51" s="177"/>
      <c r="IR51" s="177"/>
      <c r="IS51" s="177"/>
      <c r="IT51" s="177"/>
      <c r="IU51" s="177"/>
      <c r="IV51" s="177"/>
    </row>
    <row r="52" spans="1:256" s="188" customFormat="1" ht="15.75">
      <c r="A52" s="414"/>
      <c r="B52" s="189"/>
      <c r="C52" s="423"/>
      <c r="D52" s="419"/>
      <c r="E52" s="419"/>
      <c r="F52" s="176"/>
      <c r="G52" s="176"/>
      <c r="H52" s="176"/>
      <c r="I52" s="176"/>
      <c r="J52" s="176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7"/>
      <c r="BQ52" s="177"/>
      <c r="BR52" s="177"/>
      <c r="BS52" s="177"/>
      <c r="BT52" s="177"/>
      <c r="BU52" s="177"/>
      <c r="BV52" s="177"/>
      <c r="BW52" s="177"/>
      <c r="BX52" s="177"/>
      <c r="BY52" s="177"/>
      <c r="BZ52" s="177"/>
      <c r="CA52" s="177"/>
      <c r="CB52" s="177"/>
      <c r="CC52" s="177"/>
      <c r="CD52" s="177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7"/>
      <c r="DC52" s="177"/>
      <c r="DD52" s="177"/>
      <c r="DE52" s="177"/>
      <c r="DF52" s="177"/>
      <c r="DG52" s="177"/>
      <c r="DH52" s="177"/>
      <c r="DI52" s="177"/>
      <c r="DJ52" s="177"/>
      <c r="DK52" s="177"/>
      <c r="DL52" s="177"/>
      <c r="DM52" s="177"/>
      <c r="DN52" s="177"/>
      <c r="DO52" s="177"/>
      <c r="DP52" s="177"/>
      <c r="DQ52" s="177"/>
      <c r="DR52" s="177"/>
      <c r="DS52" s="177"/>
      <c r="DT52" s="177"/>
      <c r="DU52" s="177"/>
      <c r="DV52" s="177"/>
      <c r="DW52" s="177"/>
      <c r="DX52" s="177"/>
      <c r="DY52" s="177"/>
      <c r="DZ52" s="177"/>
      <c r="EA52" s="177"/>
      <c r="EB52" s="177"/>
      <c r="EC52" s="177"/>
      <c r="ED52" s="177"/>
      <c r="EE52" s="177"/>
      <c r="EF52" s="177"/>
      <c r="EG52" s="177"/>
      <c r="EH52" s="177"/>
      <c r="EI52" s="177"/>
      <c r="EJ52" s="177"/>
      <c r="EK52" s="177"/>
      <c r="EL52" s="177"/>
      <c r="EM52" s="177"/>
      <c r="EN52" s="177"/>
      <c r="EO52" s="177"/>
      <c r="EP52" s="177"/>
      <c r="EQ52" s="177"/>
      <c r="ER52" s="177"/>
      <c r="ES52" s="177"/>
      <c r="ET52" s="177"/>
      <c r="EU52" s="177"/>
      <c r="EV52" s="177"/>
      <c r="EW52" s="177"/>
      <c r="EX52" s="177"/>
      <c r="EY52" s="177"/>
      <c r="EZ52" s="177"/>
      <c r="FA52" s="177"/>
      <c r="FB52" s="177"/>
      <c r="FC52" s="177"/>
      <c r="FD52" s="177"/>
      <c r="FE52" s="177"/>
      <c r="FF52" s="177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177"/>
      <c r="GN52" s="177"/>
      <c r="GO52" s="177"/>
      <c r="GP52" s="177"/>
      <c r="GQ52" s="177"/>
      <c r="GR52" s="177"/>
      <c r="GS52" s="177"/>
      <c r="GT52" s="177"/>
      <c r="GU52" s="177"/>
      <c r="GV52" s="177"/>
      <c r="GW52" s="177"/>
      <c r="GX52" s="177"/>
      <c r="GY52" s="177"/>
      <c r="GZ52" s="177"/>
      <c r="HA52" s="177"/>
      <c r="HB52" s="177"/>
      <c r="HC52" s="177"/>
      <c r="HD52" s="177"/>
      <c r="HE52" s="177"/>
      <c r="HF52" s="177"/>
      <c r="HG52" s="177"/>
      <c r="HH52" s="177"/>
      <c r="HI52" s="177"/>
      <c r="HJ52" s="177"/>
      <c r="HK52" s="177"/>
      <c r="HL52" s="177"/>
      <c r="HM52" s="177"/>
      <c r="HN52" s="177"/>
      <c r="HO52" s="177"/>
      <c r="HP52" s="177"/>
      <c r="HQ52" s="177"/>
      <c r="HR52" s="177"/>
      <c r="HS52" s="177"/>
      <c r="HT52" s="177"/>
      <c r="HU52" s="177"/>
      <c r="HV52" s="177"/>
      <c r="HW52" s="177"/>
      <c r="HX52" s="177"/>
      <c r="HY52" s="177"/>
      <c r="HZ52" s="177"/>
      <c r="IA52" s="177"/>
      <c r="IB52" s="177"/>
      <c r="IC52" s="177"/>
      <c r="ID52" s="177"/>
      <c r="IE52" s="177"/>
      <c r="IF52" s="177"/>
      <c r="IG52" s="177"/>
      <c r="IH52" s="177"/>
      <c r="II52" s="177"/>
      <c r="IJ52" s="177"/>
      <c r="IK52" s="177"/>
      <c r="IL52" s="177"/>
      <c r="IM52" s="177"/>
      <c r="IN52" s="177"/>
      <c r="IO52" s="177"/>
      <c r="IP52" s="177"/>
      <c r="IQ52" s="177"/>
      <c r="IR52" s="177"/>
      <c r="IS52" s="177"/>
      <c r="IT52" s="177"/>
      <c r="IU52" s="177"/>
      <c r="IV52" s="177"/>
    </row>
    <row r="53" spans="1:256" s="188" customFormat="1" ht="18.75">
      <c r="A53" s="83"/>
      <c r="B53" s="189"/>
      <c r="C53" s="423"/>
      <c r="D53" s="419"/>
      <c r="E53" s="419"/>
      <c r="F53" s="176"/>
      <c r="G53" s="176"/>
      <c r="H53" s="176"/>
      <c r="I53" s="176"/>
      <c r="J53" s="176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  <c r="BJ53" s="177"/>
      <c r="BK53" s="177"/>
      <c r="BL53" s="177"/>
      <c r="BM53" s="177"/>
      <c r="BN53" s="177"/>
      <c r="BO53" s="177"/>
      <c r="BP53" s="177"/>
      <c r="BQ53" s="177"/>
      <c r="BR53" s="177"/>
      <c r="BS53" s="177"/>
      <c r="BT53" s="177"/>
      <c r="BU53" s="177"/>
      <c r="BV53" s="177"/>
      <c r="BW53" s="177"/>
      <c r="BX53" s="177"/>
      <c r="BY53" s="177"/>
      <c r="BZ53" s="177"/>
      <c r="CA53" s="177"/>
      <c r="CB53" s="177"/>
      <c r="CC53" s="177"/>
      <c r="CD53" s="177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7"/>
      <c r="DC53" s="177"/>
      <c r="DD53" s="177"/>
      <c r="DE53" s="177"/>
      <c r="DF53" s="177"/>
      <c r="DG53" s="177"/>
      <c r="DH53" s="177"/>
      <c r="DI53" s="177"/>
      <c r="DJ53" s="177"/>
      <c r="DK53" s="177"/>
      <c r="DL53" s="177"/>
      <c r="DM53" s="177"/>
      <c r="DN53" s="177"/>
      <c r="DO53" s="177"/>
      <c r="DP53" s="177"/>
      <c r="DQ53" s="177"/>
      <c r="DR53" s="177"/>
      <c r="DS53" s="177"/>
      <c r="DT53" s="177"/>
      <c r="DU53" s="177"/>
      <c r="DV53" s="177"/>
      <c r="DW53" s="177"/>
      <c r="DX53" s="177"/>
      <c r="DY53" s="177"/>
      <c r="DZ53" s="177"/>
      <c r="EA53" s="177"/>
      <c r="EB53" s="177"/>
      <c r="EC53" s="177"/>
      <c r="ED53" s="177"/>
      <c r="EE53" s="177"/>
      <c r="EF53" s="177"/>
      <c r="EG53" s="177"/>
      <c r="EH53" s="177"/>
      <c r="EI53" s="177"/>
      <c r="EJ53" s="177"/>
      <c r="EK53" s="177"/>
      <c r="EL53" s="177"/>
      <c r="EM53" s="177"/>
      <c r="EN53" s="177"/>
      <c r="EO53" s="177"/>
      <c r="EP53" s="177"/>
      <c r="EQ53" s="177"/>
      <c r="ER53" s="177"/>
      <c r="ES53" s="177"/>
      <c r="ET53" s="177"/>
      <c r="EU53" s="177"/>
      <c r="EV53" s="177"/>
      <c r="EW53" s="177"/>
      <c r="EX53" s="177"/>
      <c r="EY53" s="177"/>
      <c r="EZ53" s="177"/>
      <c r="FA53" s="177"/>
      <c r="FB53" s="177"/>
      <c r="FC53" s="177"/>
      <c r="FD53" s="177"/>
      <c r="FE53" s="177"/>
      <c r="FF53" s="177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177"/>
      <c r="GN53" s="177"/>
      <c r="GO53" s="177"/>
      <c r="GP53" s="177"/>
      <c r="GQ53" s="177"/>
      <c r="GR53" s="177"/>
      <c r="GS53" s="177"/>
      <c r="GT53" s="177"/>
      <c r="GU53" s="177"/>
      <c r="GV53" s="177"/>
      <c r="GW53" s="177"/>
      <c r="GX53" s="177"/>
      <c r="GY53" s="177"/>
      <c r="GZ53" s="177"/>
      <c r="HA53" s="177"/>
      <c r="HB53" s="177"/>
      <c r="HC53" s="177"/>
      <c r="HD53" s="177"/>
      <c r="HE53" s="177"/>
      <c r="HF53" s="177"/>
      <c r="HG53" s="177"/>
      <c r="HH53" s="177"/>
      <c r="HI53" s="177"/>
      <c r="HJ53" s="177"/>
      <c r="HK53" s="177"/>
      <c r="HL53" s="177"/>
      <c r="HM53" s="177"/>
      <c r="HN53" s="177"/>
      <c r="HO53" s="177"/>
      <c r="HP53" s="177"/>
      <c r="HQ53" s="177"/>
      <c r="HR53" s="177"/>
      <c r="HS53" s="177"/>
      <c r="HT53" s="177"/>
      <c r="HU53" s="177"/>
      <c r="HV53" s="177"/>
      <c r="HW53" s="177"/>
      <c r="HX53" s="177"/>
      <c r="HY53" s="177"/>
      <c r="HZ53" s="177"/>
      <c r="IA53" s="177"/>
      <c r="IB53" s="177"/>
      <c r="IC53" s="177"/>
      <c r="ID53" s="177"/>
      <c r="IE53" s="177"/>
      <c r="IF53" s="177"/>
      <c r="IG53" s="177"/>
      <c r="IH53" s="177"/>
      <c r="II53" s="177"/>
      <c r="IJ53" s="177"/>
      <c r="IK53" s="177"/>
      <c r="IL53" s="177"/>
      <c r="IM53" s="177"/>
      <c r="IN53" s="177"/>
      <c r="IO53" s="177"/>
      <c r="IP53" s="177"/>
      <c r="IQ53" s="177"/>
      <c r="IR53" s="177"/>
      <c r="IS53" s="177"/>
      <c r="IT53" s="177"/>
      <c r="IU53" s="177"/>
      <c r="IV53" s="177"/>
    </row>
    <row r="54" spans="1:256" s="188" customFormat="1" ht="18.75">
      <c r="A54" s="83"/>
      <c r="B54" s="189"/>
      <c r="C54" s="423"/>
      <c r="D54" s="419"/>
      <c r="E54" s="419"/>
      <c r="F54" s="176"/>
      <c r="G54" s="176"/>
      <c r="H54" s="176"/>
      <c r="I54" s="176"/>
      <c r="J54" s="176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  <c r="BJ54" s="177"/>
      <c r="BK54" s="177"/>
      <c r="BL54" s="177"/>
      <c r="BM54" s="177"/>
      <c r="BN54" s="177"/>
      <c r="BO54" s="177"/>
      <c r="BP54" s="177"/>
      <c r="BQ54" s="177"/>
      <c r="BR54" s="177"/>
      <c r="BS54" s="177"/>
      <c r="BT54" s="177"/>
      <c r="BU54" s="177"/>
      <c r="BV54" s="177"/>
      <c r="BW54" s="177"/>
      <c r="BX54" s="177"/>
      <c r="BY54" s="177"/>
      <c r="BZ54" s="177"/>
      <c r="CA54" s="177"/>
      <c r="CB54" s="177"/>
      <c r="CC54" s="177"/>
      <c r="CD54" s="177"/>
      <c r="CE54" s="177"/>
      <c r="CF54" s="177"/>
      <c r="CG54" s="177"/>
      <c r="CH54" s="177"/>
      <c r="CI54" s="177"/>
      <c r="CJ54" s="177"/>
      <c r="CK54" s="177"/>
      <c r="CL54" s="177"/>
      <c r="CM54" s="177"/>
      <c r="CN54" s="177"/>
      <c r="CO54" s="177"/>
      <c r="CP54" s="177"/>
      <c r="CQ54" s="177"/>
      <c r="CR54" s="177"/>
      <c r="CS54" s="177"/>
      <c r="CT54" s="177"/>
      <c r="CU54" s="177"/>
      <c r="CV54" s="177"/>
      <c r="CW54" s="177"/>
      <c r="CX54" s="177"/>
      <c r="CY54" s="177"/>
      <c r="CZ54" s="177"/>
      <c r="DA54" s="177"/>
      <c r="DB54" s="177"/>
      <c r="DC54" s="177"/>
      <c r="DD54" s="177"/>
      <c r="DE54" s="177"/>
      <c r="DF54" s="177"/>
      <c r="DG54" s="177"/>
      <c r="DH54" s="177"/>
      <c r="DI54" s="177"/>
      <c r="DJ54" s="177"/>
      <c r="DK54" s="177"/>
      <c r="DL54" s="177"/>
      <c r="DM54" s="177"/>
      <c r="DN54" s="177"/>
      <c r="DO54" s="177"/>
      <c r="DP54" s="177"/>
      <c r="DQ54" s="177"/>
      <c r="DR54" s="177"/>
      <c r="DS54" s="177"/>
      <c r="DT54" s="177"/>
      <c r="DU54" s="177"/>
      <c r="DV54" s="177"/>
      <c r="DW54" s="177"/>
      <c r="DX54" s="177"/>
      <c r="DY54" s="177"/>
      <c r="DZ54" s="177"/>
      <c r="EA54" s="177"/>
      <c r="EB54" s="177"/>
      <c r="EC54" s="177"/>
      <c r="ED54" s="177"/>
      <c r="EE54" s="177"/>
      <c r="EF54" s="177"/>
      <c r="EG54" s="177"/>
      <c r="EH54" s="177"/>
      <c r="EI54" s="177"/>
      <c r="EJ54" s="177"/>
      <c r="EK54" s="177"/>
      <c r="EL54" s="177"/>
      <c r="EM54" s="177"/>
      <c r="EN54" s="177"/>
      <c r="EO54" s="177"/>
      <c r="EP54" s="177"/>
      <c r="EQ54" s="177"/>
      <c r="ER54" s="177"/>
      <c r="ES54" s="177"/>
      <c r="ET54" s="177"/>
      <c r="EU54" s="177"/>
      <c r="EV54" s="177"/>
      <c r="EW54" s="177"/>
      <c r="EX54" s="177"/>
      <c r="EY54" s="177"/>
      <c r="EZ54" s="177"/>
      <c r="FA54" s="177"/>
      <c r="FB54" s="177"/>
      <c r="FC54" s="177"/>
      <c r="FD54" s="177"/>
      <c r="FE54" s="177"/>
      <c r="FF54" s="177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177"/>
      <c r="GN54" s="177"/>
      <c r="GO54" s="177"/>
      <c r="GP54" s="177"/>
      <c r="GQ54" s="177"/>
      <c r="GR54" s="177"/>
      <c r="GS54" s="177"/>
      <c r="GT54" s="177"/>
      <c r="GU54" s="177"/>
      <c r="GV54" s="177"/>
      <c r="GW54" s="177"/>
      <c r="GX54" s="177"/>
      <c r="GY54" s="177"/>
      <c r="GZ54" s="177"/>
      <c r="HA54" s="177"/>
      <c r="HB54" s="177"/>
      <c r="HC54" s="177"/>
      <c r="HD54" s="177"/>
      <c r="HE54" s="177"/>
      <c r="HF54" s="177"/>
      <c r="HG54" s="177"/>
      <c r="HH54" s="177"/>
      <c r="HI54" s="177"/>
      <c r="HJ54" s="177"/>
      <c r="HK54" s="177"/>
      <c r="HL54" s="177"/>
      <c r="HM54" s="177"/>
      <c r="HN54" s="177"/>
      <c r="HO54" s="177"/>
      <c r="HP54" s="177"/>
      <c r="HQ54" s="177"/>
      <c r="HR54" s="177"/>
      <c r="HS54" s="177"/>
      <c r="HT54" s="177"/>
      <c r="HU54" s="177"/>
      <c r="HV54" s="177"/>
      <c r="HW54" s="177"/>
      <c r="HX54" s="177"/>
      <c r="HY54" s="177"/>
      <c r="HZ54" s="177"/>
      <c r="IA54" s="177"/>
      <c r="IB54" s="177"/>
      <c r="IC54" s="177"/>
      <c r="ID54" s="177"/>
      <c r="IE54" s="177"/>
      <c r="IF54" s="177"/>
      <c r="IG54" s="177"/>
      <c r="IH54" s="177"/>
      <c r="II54" s="177"/>
      <c r="IJ54" s="177"/>
      <c r="IK54" s="177"/>
      <c r="IL54" s="177"/>
      <c r="IM54" s="177"/>
      <c r="IN54" s="177"/>
      <c r="IO54" s="177"/>
      <c r="IP54" s="177"/>
      <c r="IQ54" s="177"/>
      <c r="IR54" s="177"/>
      <c r="IS54" s="177"/>
      <c r="IT54" s="177"/>
      <c r="IU54" s="177"/>
      <c r="IV54" s="177"/>
    </row>
    <row r="55" spans="1:256" s="188" customFormat="1" ht="18.75">
      <c r="A55" s="83"/>
      <c r="B55" s="189"/>
      <c r="C55" s="423"/>
      <c r="D55" s="419"/>
      <c r="E55" s="419"/>
      <c r="F55" s="176"/>
      <c r="G55" s="176"/>
      <c r="H55" s="176"/>
      <c r="I55" s="176"/>
      <c r="J55" s="176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7"/>
      <c r="DC55" s="177"/>
      <c r="DD55" s="177"/>
      <c r="DE55" s="177"/>
      <c r="DF55" s="177"/>
      <c r="DG55" s="177"/>
      <c r="DH55" s="177"/>
      <c r="DI55" s="177"/>
      <c r="DJ55" s="177"/>
      <c r="DK55" s="177"/>
      <c r="DL55" s="177"/>
      <c r="DM55" s="177"/>
      <c r="DN55" s="177"/>
      <c r="DO55" s="177"/>
      <c r="DP55" s="177"/>
      <c r="DQ55" s="177"/>
      <c r="DR55" s="177"/>
      <c r="DS55" s="177"/>
      <c r="DT55" s="177"/>
      <c r="DU55" s="177"/>
      <c r="DV55" s="177"/>
      <c r="DW55" s="177"/>
      <c r="DX55" s="177"/>
      <c r="DY55" s="177"/>
      <c r="DZ55" s="177"/>
      <c r="EA55" s="177"/>
      <c r="EB55" s="177"/>
      <c r="EC55" s="177"/>
      <c r="ED55" s="177"/>
      <c r="EE55" s="177"/>
      <c r="EF55" s="177"/>
      <c r="EG55" s="177"/>
      <c r="EH55" s="177"/>
      <c r="EI55" s="177"/>
      <c r="EJ55" s="177"/>
      <c r="EK55" s="177"/>
      <c r="EL55" s="177"/>
      <c r="EM55" s="177"/>
      <c r="EN55" s="177"/>
      <c r="EO55" s="177"/>
      <c r="EP55" s="177"/>
      <c r="EQ55" s="177"/>
      <c r="ER55" s="177"/>
      <c r="ES55" s="177"/>
      <c r="ET55" s="177"/>
      <c r="EU55" s="177"/>
      <c r="EV55" s="177"/>
      <c r="EW55" s="177"/>
      <c r="EX55" s="177"/>
      <c r="EY55" s="177"/>
      <c r="EZ55" s="177"/>
      <c r="FA55" s="177"/>
      <c r="FB55" s="177"/>
      <c r="FC55" s="177"/>
      <c r="FD55" s="177"/>
      <c r="FE55" s="177"/>
      <c r="FF55" s="177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177"/>
      <c r="GN55" s="177"/>
      <c r="GO55" s="177"/>
      <c r="GP55" s="177"/>
      <c r="GQ55" s="177"/>
      <c r="GR55" s="177"/>
      <c r="GS55" s="177"/>
      <c r="GT55" s="177"/>
      <c r="GU55" s="177"/>
      <c r="GV55" s="177"/>
      <c r="GW55" s="177"/>
      <c r="GX55" s="177"/>
      <c r="GY55" s="177"/>
      <c r="GZ55" s="177"/>
      <c r="HA55" s="177"/>
      <c r="HB55" s="177"/>
      <c r="HC55" s="177"/>
      <c r="HD55" s="177"/>
      <c r="HE55" s="177"/>
      <c r="HF55" s="177"/>
      <c r="HG55" s="177"/>
      <c r="HH55" s="177"/>
      <c r="HI55" s="177"/>
      <c r="HJ55" s="177"/>
      <c r="HK55" s="177"/>
      <c r="HL55" s="177"/>
      <c r="HM55" s="177"/>
      <c r="HN55" s="177"/>
      <c r="HO55" s="177"/>
      <c r="HP55" s="177"/>
      <c r="HQ55" s="177"/>
      <c r="HR55" s="177"/>
      <c r="HS55" s="177"/>
      <c r="HT55" s="177"/>
      <c r="HU55" s="177"/>
      <c r="HV55" s="177"/>
      <c r="HW55" s="177"/>
      <c r="HX55" s="177"/>
      <c r="HY55" s="177"/>
      <c r="HZ55" s="177"/>
      <c r="IA55" s="177"/>
      <c r="IB55" s="177"/>
      <c r="IC55" s="177"/>
      <c r="ID55" s="177"/>
      <c r="IE55" s="177"/>
      <c r="IF55" s="177"/>
      <c r="IG55" s="177"/>
      <c r="IH55" s="177"/>
      <c r="II55" s="177"/>
      <c r="IJ55" s="177"/>
      <c r="IK55" s="177"/>
      <c r="IL55" s="177"/>
      <c r="IM55" s="177"/>
      <c r="IN55" s="177"/>
      <c r="IO55" s="177"/>
      <c r="IP55" s="177"/>
      <c r="IQ55" s="177"/>
      <c r="IR55" s="177"/>
      <c r="IS55" s="177"/>
      <c r="IT55" s="177"/>
      <c r="IU55" s="177"/>
      <c r="IV55" s="177"/>
    </row>
    <row r="56" spans="1:256" s="188" customFormat="1" ht="18.75">
      <c r="A56" s="83"/>
      <c r="B56" s="189"/>
      <c r="C56" s="423"/>
      <c r="D56" s="419"/>
      <c r="E56" s="419"/>
      <c r="F56" s="176"/>
      <c r="G56" s="176"/>
      <c r="H56" s="176"/>
      <c r="I56" s="176"/>
      <c r="J56" s="176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7"/>
      <c r="BR56" s="177"/>
      <c r="BS56" s="177"/>
      <c r="BT56" s="177"/>
      <c r="BU56" s="177"/>
      <c r="BV56" s="177"/>
      <c r="BW56" s="177"/>
      <c r="BX56" s="177"/>
      <c r="BY56" s="177"/>
      <c r="BZ56" s="177"/>
      <c r="CA56" s="177"/>
      <c r="CB56" s="177"/>
      <c r="CC56" s="177"/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7"/>
      <c r="DC56" s="177"/>
      <c r="DD56" s="177"/>
      <c r="DE56" s="177"/>
      <c r="DF56" s="177"/>
      <c r="DG56" s="177"/>
      <c r="DH56" s="177"/>
      <c r="DI56" s="177"/>
      <c r="DJ56" s="177"/>
      <c r="DK56" s="177"/>
      <c r="DL56" s="177"/>
      <c r="DM56" s="177"/>
      <c r="DN56" s="177"/>
      <c r="DO56" s="177"/>
      <c r="DP56" s="177"/>
      <c r="DQ56" s="177"/>
      <c r="DR56" s="177"/>
      <c r="DS56" s="177"/>
      <c r="DT56" s="177"/>
      <c r="DU56" s="177"/>
      <c r="DV56" s="177"/>
      <c r="DW56" s="177"/>
      <c r="DX56" s="177"/>
      <c r="DY56" s="177"/>
      <c r="DZ56" s="177"/>
      <c r="EA56" s="177"/>
      <c r="EB56" s="177"/>
      <c r="EC56" s="177"/>
      <c r="ED56" s="177"/>
      <c r="EE56" s="177"/>
      <c r="EF56" s="177"/>
      <c r="EG56" s="177"/>
      <c r="EH56" s="177"/>
      <c r="EI56" s="177"/>
      <c r="EJ56" s="177"/>
      <c r="EK56" s="177"/>
      <c r="EL56" s="177"/>
      <c r="EM56" s="177"/>
      <c r="EN56" s="177"/>
      <c r="EO56" s="177"/>
      <c r="EP56" s="177"/>
      <c r="EQ56" s="177"/>
      <c r="ER56" s="177"/>
      <c r="ES56" s="177"/>
      <c r="ET56" s="177"/>
      <c r="EU56" s="177"/>
      <c r="EV56" s="177"/>
      <c r="EW56" s="177"/>
      <c r="EX56" s="177"/>
      <c r="EY56" s="177"/>
      <c r="EZ56" s="177"/>
      <c r="FA56" s="177"/>
      <c r="FB56" s="177"/>
      <c r="FC56" s="177"/>
      <c r="FD56" s="177"/>
      <c r="FE56" s="177"/>
      <c r="FF56" s="177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177"/>
      <c r="GN56" s="177"/>
      <c r="GO56" s="177"/>
      <c r="GP56" s="177"/>
      <c r="GQ56" s="177"/>
      <c r="GR56" s="177"/>
      <c r="GS56" s="177"/>
      <c r="GT56" s="177"/>
      <c r="GU56" s="177"/>
      <c r="GV56" s="177"/>
      <c r="GW56" s="177"/>
      <c r="GX56" s="177"/>
      <c r="GY56" s="177"/>
      <c r="GZ56" s="177"/>
      <c r="HA56" s="177"/>
      <c r="HB56" s="177"/>
      <c r="HC56" s="177"/>
      <c r="HD56" s="177"/>
      <c r="HE56" s="177"/>
      <c r="HF56" s="177"/>
      <c r="HG56" s="177"/>
      <c r="HH56" s="177"/>
      <c r="HI56" s="177"/>
      <c r="HJ56" s="177"/>
      <c r="HK56" s="177"/>
      <c r="HL56" s="177"/>
      <c r="HM56" s="177"/>
      <c r="HN56" s="177"/>
      <c r="HO56" s="177"/>
      <c r="HP56" s="177"/>
      <c r="HQ56" s="177"/>
      <c r="HR56" s="177"/>
      <c r="HS56" s="177"/>
      <c r="HT56" s="177"/>
      <c r="HU56" s="177"/>
      <c r="HV56" s="177"/>
      <c r="HW56" s="177"/>
      <c r="HX56" s="177"/>
      <c r="HY56" s="177"/>
      <c r="HZ56" s="177"/>
      <c r="IA56" s="177"/>
      <c r="IB56" s="177"/>
      <c r="IC56" s="177"/>
      <c r="ID56" s="177"/>
      <c r="IE56" s="177"/>
      <c r="IF56" s="177"/>
      <c r="IG56" s="177"/>
      <c r="IH56" s="177"/>
      <c r="II56" s="177"/>
      <c r="IJ56" s="177"/>
      <c r="IK56" s="177"/>
      <c r="IL56" s="177"/>
      <c r="IM56" s="177"/>
      <c r="IN56" s="177"/>
      <c r="IO56" s="177"/>
      <c r="IP56" s="177"/>
      <c r="IQ56" s="177"/>
      <c r="IR56" s="177"/>
      <c r="IS56" s="177"/>
      <c r="IT56" s="177"/>
      <c r="IU56" s="177"/>
      <c r="IV56" s="177"/>
    </row>
    <row r="57" spans="1:256" s="188" customFormat="1" ht="18.75">
      <c r="A57" s="83"/>
      <c r="B57" s="189"/>
      <c r="C57" s="423"/>
      <c r="D57" s="419"/>
      <c r="E57" s="419"/>
      <c r="F57" s="176"/>
      <c r="G57" s="176"/>
      <c r="H57" s="176"/>
      <c r="I57" s="176"/>
      <c r="J57" s="176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7"/>
      <c r="BN57" s="177"/>
      <c r="BO57" s="177"/>
      <c r="BP57" s="177"/>
      <c r="BQ57" s="177"/>
      <c r="BR57" s="177"/>
      <c r="BS57" s="177"/>
      <c r="BT57" s="177"/>
      <c r="BU57" s="177"/>
      <c r="BV57" s="177"/>
      <c r="BW57" s="177"/>
      <c r="BX57" s="177"/>
      <c r="BY57" s="177"/>
      <c r="BZ57" s="177"/>
      <c r="CA57" s="177"/>
      <c r="CB57" s="177"/>
      <c r="CC57" s="177"/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7"/>
      <c r="DC57" s="177"/>
      <c r="DD57" s="177"/>
      <c r="DE57" s="177"/>
      <c r="DF57" s="177"/>
      <c r="DG57" s="177"/>
      <c r="DH57" s="177"/>
      <c r="DI57" s="177"/>
      <c r="DJ57" s="177"/>
      <c r="DK57" s="177"/>
      <c r="DL57" s="177"/>
      <c r="DM57" s="177"/>
      <c r="DN57" s="177"/>
      <c r="DO57" s="177"/>
      <c r="DP57" s="177"/>
      <c r="DQ57" s="177"/>
      <c r="DR57" s="177"/>
      <c r="DS57" s="177"/>
      <c r="DT57" s="177"/>
      <c r="DU57" s="177"/>
      <c r="DV57" s="177"/>
      <c r="DW57" s="177"/>
      <c r="DX57" s="177"/>
      <c r="DY57" s="177"/>
      <c r="DZ57" s="177"/>
      <c r="EA57" s="177"/>
      <c r="EB57" s="177"/>
      <c r="EC57" s="177"/>
      <c r="ED57" s="177"/>
      <c r="EE57" s="177"/>
      <c r="EF57" s="177"/>
      <c r="EG57" s="177"/>
      <c r="EH57" s="177"/>
      <c r="EI57" s="177"/>
      <c r="EJ57" s="177"/>
      <c r="EK57" s="177"/>
      <c r="EL57" s="177"/>
      <c r="EM57" s="177"/>
      <c r="EN57" s="177"/>
      <c r="EO57" s="177"/>
      <c r="EP57" s="177"/>
      <c r="EQ57" s="177"/>
      <c r="ER57" s="177"/>
      <c r="ES57" s="177"/>
      <c r="ET57" s="177"/>
      <c r="EU57" s="177"/>
      <c r="EV57" s="177"/>
      <c r="EW57" s="177"/>
      <c r="EX57" s="177"/>
      <c r="EY57" s="177"/>
      <c r="EZ57" s="177"/>
      <c r="FA57" s="177"/>
      <c r="FB57" s="177"/>
      <c r="FC57" s="177"/>
      <c r="FD57" s="177"/>
      <c r="FE57" s="177"/>
      <c r="FF57" s="177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177"/>
      <c r="GN57" s="177"/>
      <c r="GO57" s="177"/>
      <c r="GP57" s="177"/>
      <c r="GQ57" s="177"/>
      <c r="GR57" s="177"/>
      <c r="GS57" s="177"/>
      <c r="GT57" s="177"/>
      <c r="GU57" s="177"/>
      <c r="GV57" s="177"/>
      <c r="GW57" s="177"/>
      <c r="GX57" s="177"/>
      <c r="GY57" s="177"/>
      <c r="GZ57" s="177"/>
      <c r="HA57" s="177"/>
      <c r="HB57" s="177"/>
      <c r="HC57" s="177"/>
      <c r="HD57" s="177"/>
      <c r="HE57" s="177"/>
      <c r="HF57" s="177"/>
      <c r="HG57" s="177"/>
      <c r="HH57" s="177"/>
      <c r="HI57" s="177"/>
      <c r="HJ57" s="177"/>
      <c r="HK57" s="177"/>
      <c r="HL57" s="177"/>
      <c r="HM57" s="177"/>
      <c r="HN57" s="177"/>
      <c r="HO57" s="177"/>
      <c r="HP57" s="177"/>
      <c r="HQ57" s="177"/>
      <c r="HR57" s="177"/>
      <c r="HS57" s="177"/>
      <c r="HT57" s="177"/>
      <c r="HU57" s="177"/>
      <c r="HV57" s="177"/>
      <c r="HW57" s="177"/>
      <c r="HX57" s="177"/>
      <c r="HY57" s="177"/>
      <c r="HZ57" s="177"/>
      <c r="IA57" s="177"/>
      <c r="IB57" s="177"/>
      <c r="IC57" s="177"/>
      <c r="ID57" s="177"/>
      <c r="IE57" s="177"/>
      <c r="IF57" s="177"/>
      <c r="IG57" s="177"/>
      <c r="IH57" s="177"/>
      <c r="II57" s="177"/>
      <c r="IJ57" s="177"/>
      <c r="IK57" s="177"/>
      <c r="IL57" s="177"/>
      <c r="IM57" s="177"/>
      <c r="IN57" s="177"/>
      <c r="IO57" s="177"/>
      <c r="IP57" s="177"/>
      <c r="IQ57" s="177"/>
      <c r="IR57" s="177"/>
      <c r="IS57" s="177"/>
      <c r="IT57" s="177"/>
      <c r="IU57" s="177"/>
      <c r="IV57" s="177"/>
    </row>
    <row r="58" spans="1:256" s="188" customFormat="1" ht="18.75">
      <c r="A58" s="83"/>
      <c r="B58" s="189"/>
      <c r="C58" s="423"/>
      <c r="D58" s="419"/>
      <c r="E58" s="419"/>
      <c r="F58" s="176"/>
      <c r="G58" s="176"/>
      <c r="H58" s="176"/>
      <c r="I58" s="176"/>
      <c r="J58" s="176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77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7"/>
      <c r="DC58" s="177"/>
      <c r="DD58" s="177"/>
      <c r="DE58" s="177"/>
      <c r="DF58" s="177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177"/>
      <c r="DX58" s="177"/>
      <c r="DY58" s="177"/>
      <c r="DZ58" s="177"/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177"/>
      <c r="ES58" s="177"/>
      <c r="ET58" s="177"/>
      <c r="EU58" s="177"/>
      <c r="EV58" s="177"/>
      <c r="EW58" s="177"/>
      <c r="EX58" s="177"/>
      <c r="EY58" s="177"/>
      <c r="EZ58" s="177"/>
      <c r="FA58" s="177"/>
      <c r="FB58" s="177"/>
      <c r="FC58" s="177"/>
      <c r="FD58" s="177"/>
      <c r="FE58" s="177"/>
      <c r="FF58" s="177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177"/>
      <c r="GN58" s="177"/>
      <c r="GO58" s="177"/>
      <c r="GP58" s="177"/>
      <c r="GQ58" s="177"/>
      <c r="GR58" s="177"/>
      <c r="GS58" s="177"/>
      <c r="GT58" s="177"/>
      <c r="GU58" s="177"/>
      <c r="GV58" s="177"/>
      <c r="GW58" s="177"/>
      <c r="GX58" s="177"/>
      <c r="GY58" s="177"/>
      <c r="GZ58" s="177"/>
      <c r="HA58" s="177"/>
      <c r="HB58" s="177"/>
      <c r="HC58" s="177"/>
      <c r="HD58" s="177"/>
      <c r="HE58" s="177"/>
      <c r="HF58" s="177"/>
      <c r="HG58" s="177"/>
      <c r="HH58" s="177"/>
      <c r="HI58" s="177"/>
      <c r="HJ58" s="177"/>
      <c r="HK58" s="177"/>
      <c r="HL58" s="177"/>
      <c r="HM58" s="177"/>
      <c r="HN58" s="177"/>
      <c r="HO58" s="177"/>
      <c r="HP58" s="177"/>
      <c r="HQ58" s="177"/>
      <c r="HR58" s="177"/>
      <c r="HS58" s="177"/>
      <c r="HT58" s="177"/>
      <c r="HU58" s="177"/>
      <c r="HV58" s="177"/>
      <c r="HW58" s="177"/>
      <c r="HX58" s="177"/>
      <c r="HY58" s="177"/>
      <c r="HZ58" s="177"/>
      <c r="IA58" s="177"/>
      <c r="IB58" s="177"/>
      <c r="IC58" s="177"/>
      <c r="ID58" s="177"/>
      <c r="IE58" s="177"/>
      <c r="IF58" s="177"/>
      <c r="IG58" s="177"/>
      <c r="IH58" s="177"/>
      <c r="II58" s="177"/>
      <c r="IJ58" s="177"/>
      <c r="IK58" s="177"/>
      <c r="IL58" s="177"/>
      <c r="IM58" s="177"/>
      <c r="IN58" s="177"/>
      <c r="IO58" s="177"/>
      <c r="IP58" s="177"/>
      <c r="IQ58" s="177"/>
      <c r="IR58" s="177"/>
      <c r="IS58" s="177"/>
      <c r="IT58" s="177"/>
      <c r="IU58" s="177"/>
      <c r="IV58" s="177"/>
    </row>
    <row r="59" spans="1:256" s="188" customFormat="1" ht="18.75">
      <c r="A59" s="83"/>
      <c r="B59" s="189"/>
      <c r="C59" s="423"/>
      <c r="D59" s="419"/>
      <c r="E59" s="419"/>
      <c r="F59" s="176"/>
      <c r="G59" s="176"/>
      <c r="H59" s="176"/>
      <c r="I59" s="176"/>
      <c r="J59" s="176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177"/>
      <c r="DD59" s="177"/>
      <c r="DE59" s="177"/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177"/>
      <c r="DX59" s="177"/>
      <c r="DY59" s="177"/>
      <c r="DZ59" s="177"/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177"/>
      <c r="ES59" s="177"/>
      <c r="ET59" s="177"/>
      <c r="EU59" s="177"/>
      <c r="EV59" s="177"/>
      <c r="EW59" s="177"/>
      <c r="EX59" s="177"/>
      <c r="EY59" s="177"/>
      <c r="EZ59" s="177"/>
      <c r="FA59" s="177"/>
      <c r="FB59" s="177"/>
      <c r="FC59" s="177"/>
      <c r="FD59" s="177"/>
      <c r="FE59" s="177"/>
      <c r="FF59" s="177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177"/>
      <c r="GN59" s="177"/>
      <c r="GO59" s="177"/>
      <c r="GP59" s="177"/>
      <c r="GQ59" s="177"/>
      <c r="GR59" s="177"/>
      <c r="GS59" s="177"/>
      <c r="GT59" s="177"/>
      <c r="GU59" s="177"/>
      <c r="GV59" s="177"/>
      <c r="GW59" s="177"/>
      <c r="GX59" s="177"/>
      <c r="GY59" s="177"/>
      <c r="GZ59" s="177"/>
      <c r="HA59" s="177"/>
      <c r="HB59" s="177"/>
      <c r="HC59" s="177"/>
      <c r="HD59" s="177"/>
      <c r="HE59" s="177"/>
      <c r="HF59" s="177"/>
      <c r="HG59" s="177"/>
      <c r="HH59" s="177"/>
      <c r="HI59" s="177"/>
      <c r="HJ59" s="177"/>
      <c r="HK59" s="177"/>
      <c r="HL59" s="177"/>
      <c r="HM59" s="177"/>
      <c r="HN59" s="177"/>
      <c r="HO59" s="177"/>
      <c r="HP59" s="177"/>
      <c r="HQ59" s="177"/>
      <c r="HR59" s="177"/>
      <c r="HS59" s="177"/>
      <c r="HT59" s="177"/>
      <c r="HU59" s="177"/>
      <c r="HV59" s="177"/>
      <c r="HW59" s="177"/>
      <c r="HX59" s="177"/>
      <c r="HY59" s="177"/>
      <c r="HZ59" s="177"/>
      <c r="IA59" s="177"/>
      <c r="IB59" s="177"/>
      <c r="IC59" s="177"/>
      <c r="ID59" s="177"/>
      <c r="IE59" s="177"/>
      <c r="IF59" s="177"/>
      <c r="IG59" s="177"/>
      <c r="IH59" s="177"/>
      <c r="II59" s="177"/>
      <c r="IJ59" s="177"/>
      <c r="IK59" s="177"/>
      <c r="IL59" s="177"/>
      <c r="IM59" s="177"/>
      <c r="IN59" s="177"/>
      <c r="IO59" s="177"/>
      <c r="IP59" s="177"/>
      <c r="IQ59" s="177"/>
      <c r="IR59" s="177"/>
      <c r="IS59" s="177"/>
      <c r="IT59" s="177"/>
      <c r="IU59" s="177"/>
      <c r="IV59" s="177"/>
    </row>
    <row r="60" spans="1:256" s="188" customFormat="1" ht="18.75">
      <c r="A60" s="83"/>
      <c r="B60" s="189"/>
      <c r="C60" s="423"/>
      <c r="D60" s="419"/>
      <c r="E60" s="419"/>
      <c r="F60" s="176"/>
      <c r="G60" s="176"/>
      <c r="H60" s="176"/>
      <c r="I60" s="176"/>
      <c r="J60" s="176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77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177"/>
      <c r="DC60" s="177"/>
      <c r="DD60" s="177"/>
      <c r="DE60" s="177"/>
      <c r="DF60" s="177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177"/>
      <c r="DX60" s="177"/>
      <c r="DY60" s="177"/>
      <c r="DZ60" s="177"/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/>
      <c r="EW60" s="177"/>
      <c r="EX60" s="177"/>
      <c r="EY60" s="177"/>
      <c r="EZ60" s="177"/>
      <c r="FA60" s="177"/>
      <c r="FB60" s="177"/>
      <c r="FC60" s="177"/>
      <c r="FD60" s="177"/>
      <c r="FE60" s="177"/>
      <c r="FF60" s="177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177"/>
      <c r="GN60" s="177"/>
      <c r="GO60" s="177"/>
      <c r="GP60" s="177"/>
      <c r="GQ60" s="177"/>
      <c r="GR60" s="177"/>
      <c r="GS60" s="177"/>
      <c r="GT60" s="177"/>
      <c r="GU60" s="177"/>
      <c r="GV60" s="177"/>
      <c r="GW60" s="177"/>
      <c r="GX60" s="177"/>
      <c r="GY60" s="177"/>
      <c r="GZ60" s="177"/>
      <c r="HA60" s="177"/>
      <c r="HB60" s="177"/>
      <c r="HC60" s="177"/>
      <c r="HD60" s="177"/>
      <c r="HE60" s="177"/>
      <c r="HF60" s="177"/>
      <c r="HG60" s="177"/>
      <c r="HH60" s="177"/>
      <c r="HI60" s="177"/>
      <c r="HJ60" s="177"/>
      <c r="HK60" s="177"/>
      <c r="HL60" s="177"/>
      <c r="HM60" s="177"/>
      <c r="HN60" s="177"/>
      <c r="HO60" s="177"/>
      <c r="HP60" s="177"/>
      <c r="HQ60" s="177"/>
      <c r="HR60" s="177"/>
      <c r="HS60" s="177"/>
      <c r="HT60" s="177"/>
      <c r="HU60" s="177"/>
      <c r="HV60" s="177"/>
      <c r="HW60" s="177"/>
      <c r="HX60" s="177"/>
      <c r="HY60" s="177"/>
      <c r="HZ60" s="177"/>
      <c r="IA60" s="177"/>
      <c r="IB60" s="177"/>
      <c r="IC60" s="177"/>
      <c r="ID60" s="177"/>
      <c r="IE60" s="177"/>
      <c r="IF60" s="177"/>
      <c r="IG60" s="177"/>
      <c r="IH60" s="177"/>
      <c r="II60" s="177"/>
      <c r="IJ60" s="177"/>
      <c r="IK60" s="177"/>
      <c r="IL60" s="177"/>
      <c r="IM60" s="177"/>
      <c r="IN60" s="177"/>
      <c r="IO60" s="177"/>
      <c r="IP60" s="177"/>
      <c r="IQ60" s="177"/>
      <c r="IR60" s="177"/>
      <c r="IS60" s="177"/>
      <c r="IT60" s="177"/>
      <c r="IU60" s="177"/>
      <c r="IV60" s="177"/>
    </row>
    <row r="61" spans="1:256" s="188" customFormat="1" ht="18.75">
      <c r="A61" s="83"/>
      <c r="B61" s="189"/>
      <c r="C61" s="423"/>
      <c r="D61" s="419"/>
      <c r="E61" s="419"/>
      <c r="F61" s="176"/>
      <c r="G61" s="176"/>
      <c r="H61" s="176"/>
      <c r="I61" s="176"/>
      <c r="J61" s="176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177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7"/>
      <c r="DQ61" s="177"/>
      <c r="DR61" s="177"/>
      <c r="DS61" s="177"/>
      <c r="DT61" s="177"/>
      <c r="DU61" s="177"/>
      <c r="DV61" s="177"/>
      <c r="DW61" s="177"/>
      <c r="DX61" s="177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7"/>
      <c r="EL61" s="177"/>
      <c r="EM61" s="177"/>
      <c r="EN61" s="177"/>
      <c r="EO61" s="177"/>
      <c r="EP61" s="177"/>
      <c r="EQ61" s="177"/>
      <c r="ER61" s="177"/>
      <c r="ES61" s="177"/>
      <c r="ET61" s="177"/>
      <c r="EU61" s="177"/>
      <c r="EV61" s="177"/>
      <c r="EW61" s="177"/>
      <c r="EX61" s="177"/>
      <c r="EY61" s="177"/>
      <c r="EZ61" s="177"/>
      <c r="FA61" s="177"/>
      <c r="FB61" s="177"/>
      <c r="FC61" s="177"/>
      <c r="FD61" s="177"/>
      <c r="FE61" s="177"/>
      <c r="FF61" s="177"/>
      <c r="FG61" s="177"/>
      <c r="FH61" s="177"/>
      <c r="FI61" s="177"/>
      <c r="FJ61" s="177"/>
      <c r="FK61" s="177"/>
      <c r="FL61" s="177"/>
      <c r="FM61" s="177"/>
      <c r="FN61" s="177"/>
      <c r="FO61" s="177"/>
      <c r="FP61" s="177"/>
      <c r="FQ61" s="177"/>
      <c r="FR61" s="177"/>
      <c r="FS61" s="177"/>
      <c r="FT61" s="177"/>
      <c r="FU61" s="177"/>
      <c r="FV61" s="177"/>
      <c r="FW61" s="177"/>
      <c r="FX61" s="177"/>
      <c r="FY61" s="177"/>
      <c r="FZ61" s="177"/>
      <c r="GA61" s="177"/>
      <c r="GB61" s="177"/>
      <c r="GC61" s="177"/>
      <c r="GD61" s="177"/>
      <c r="GE61" s="177"/>
      <c r="GF61" s="177"/>
      <c r="GG61" s="177"/>
      <c r="GH61" s="177"/>
      <c r="GI61" s="177"/>
      <c r="GJ61" s="177"/>
      <c r="GK61" s="177"/>
      <c r="GL61" s="177"/>
      <c r="GM61" s="177"/>
      <c r="GN61" s="177"/>
      <c r="GO61" s="177"/>
      <c r="GP61" s="177"/>
      <c r="GQ61" s="177"/>
      <c r="GR61" s="177"/>
      <c r="GS61" s="177"/>
      <c r="GT61" s="177"/>
      <c r="GU61" s="177"/>
      <c r="GV61" s="177"/>
      <c r="GW61" s="177"/>
      <c r="GX61" s="177"/>
      <c r="GY61" s="177"/>
      <c r="GZ61" s="177"/>
      <c r="HA61" s="177"/>
      <c r="HB61" s="177"/>
      <c r="HC61" s="177"/>
      <c r="HD61" s="177"/>
      <c r="HE61" s="177"/>
      <c r="HF61" s="177"/>
      <c r="HG61" s="177"/>
      <c r="HH61" s="177"/>
      <c r="HI61" s="177"/>
      <c r="HJ61" s="177"/>
      <c r="HK61" s="177"/>
      <c r="HL61" s="177"/>
      <c r="HM61" s="177"/>
      <c r="HN61" s="177"/>
      <c r="HO61" s="177"/>
      <c r="HP61" s="177"/>
      <c r="HQ61" s="177"/>
      <c r="HR61" s="177"/>
      <c r="HS61" s="177"/>
      <c r="HT61" s="177"/>
      <c r="HU61" s="177"/>
      <c r="HV61" s="177"/>
      <c r="HW61" s="177"/>
      <c r="HX61" s="177"/>
      <c r="HY61" s="177"/>
      <c r="HZ61" s="177"/>
      <c r="IA61" s="177"/>
      <c r="IB61" s="177"/>
      <c r="IC61" s="177"/>
      <c r="ID61" s="177"/>
      <c r="IE61" s="177"/>
      <c r="IF61" s="177"/>
      <c r="IG61" s="177"/>
      <c r="IH61" s="177"/>
      <c r="II61" s="177"/>
      <c r="IJ61" s="177"/>
      <c r="IK61" s="177"/>
      <c r="IL61" s="177"/>
      <c r="IM61" s="177"/>
      <c r="IN61" s="177"/>
      <c r="IO61" s="177"/>
      <c r="IP61" s="177"/>
      <c r="IQ61" s="177"/>
      <c r="IR61" s="177"/>
      <c r="IS61" s="177"/>
      <c r="IT61" s="177"/>
      <c r="IU61" s="177"/>
      <c r="IV61" s="177"/>
    </row>
    <row r="62" spans="1:256" s="188" customFormat="1" ht="18.75">
      <c r="A62" s="83"/>
      <c r="B62" s="189"/>
      <c r="C62" s="423"/>
      <c r="D62" s="419"/>
      <c r="E62" s="419"/>
      <c r="F62" s="176"/>
      <c r="G62" s="176"/>
      <c r="H62" s="176"/>
      <c r="I62" s="176"/>
      <c r="J62" s="176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177"/>
      <c r="DD62" s="177"/>
      <c r="DE62" s="177"/>
      <c r="DF62" s="177"/>
      <c r="DG62" s="177"/>
      <c r="DH62" s="177"/>
      <c r="DI62" s="177"/>
      <c r="DJ62" s="177"/>
      <c r="DK62" s="177"/>
      <c r="DL62" s="177"/>
      <c r="DM62" s="177"/>
      <c r="DN62" s="177"/>
      <c r="DO62" s="177"/>
      <c r="DP62" s="177"/>
      <c r="DQ62" s="177"/>
      <c r="DR62" s="177"/>
      <c r="DS62" s="177"/>
      <c r="DT62" s="177"/>
      <c r="DU62" s="177"/>
      <c r="DV62" s="177"/>
      <c r="DW62" s="177"/>
      <c r="DX62" s="177"/>
      <c r="DY62" s="177"/>
      <c r="DZ62" s="177"/>
      <c r="EA62" s="177"/>
      <c r="EB62" s="177"/>
      <c r="EC62" s="177"/>
      <c r="ED62" s="177"/>
      <c r="EE62" s="177"/>
      <c r="EF62" s="177"/>
      <c r="EG62" s="177"/>
      <c r="EH62" s="177"/>
      <c r="EI62" s="177"/>
      <c r="EJ62" s="177"/>
      <c r="EK62" s="177"/>
      <c r="EL62" s="177"/>
      <c r="EM62" s="177"/>
      <c r="EN62" s="177"/>
      <c r="EO62" s="177"/>
      <c r="EP62" s="177"/>
      <c r="EQ62" s="177"/>
      <c r="ER62" s="177"/>
      <c r="ES62" s="177"/>
      <c r="ET62" s="177"/>
      <c r="EU62" s="177"/>
      <c r="EV62" s="177"/>
      <c r="EW62" s="177"/>
      <c r="EX62" s="177"/>
      <c r="EY62" s="177"/>
      <c r="EZ62" s="177"/>
      <c r="FA62" s="177"/>
      <c r="FB62" s="177"/>
      <c r="FC62" s="177"/>
      <c r="FD62" s="177"/>
      <c r="FE62" s="177"/>
      <c r="FF62" s="177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177"/>
      <c r="GN62" s="177"/>
      <c r="GO62" s="177"/>
      <c r="GP62" s="177"/>
      <c r="GQ62" s="177"/>
      <c r="GR62" s="177"/>
      <c r="GS62" s="177"/>
      <c r="GT62" s="177"/>
      <c r="GU62" s="177"/>
      <c r="GV62" s="177"/>
      <c r="GW62" s="177"/>
      <c r="GX62" s="177"/>
      <c r="GY62" s="177"/>
      <c r="GZ62" s="177"/>
      <c r="HA62" s="177"/>
      <c r="HB62" s="177"/>
      <c r="HC62" s="177"/>
      <c r="HD62" s="177"/>
      <c r="HE62" s="177"/>
      <c r="HF62" s="177"/>
      <c r="HG62" s="177"/>
      <c r="HH62" s="177"/>
      <c r="HI62" s="177"/>
      <c r="HJ62" s="177"/>
      <c r="HK62" s="177"/>
      <c r="HL62" s="177"/>
      <c r="HM62" s="177"/>
      <c r="HN62" s="177"/>
      <c r="HO62" s="177"/>
      <c r="HP62" s="177"/>
      <c r="HQ62" s="177"/>
      <c r="HR62" s="177"/>
      <c r="HS62" s="177"/>
      <c r="HT62" s="177"/>
      <c r="HU62" s="177"/>
      <c r="HV62" s="177"/>
      <c r="HW62" s="177"/>
      <c r="HX62" s="177"/>
      <c r="HY62" s="177"/>
      <c r="HZ62" s="177"/>
      <c r="IA62" s="177"/>
      <c r="IB62" s="177"/>
      <c r="IC62" s="177"/>
      <c r="ID62" s="177"/>
      <c r="IE62" s="177"/>
      <c r="IF62" s="177"/>
      <c r="IG62" s="177"/>
      <c r="IH62" s="177"/>
      <c r="II62" s="177"/>
      <c r="IJ62" s="177"/>
      <c r="IK62" s="177"/>
      <c r="IL62" s="177"/>
      <c r="IM62" s="177"/>
      <c r="IN62" s="177"/>
      <c r="IO62" s="177"/>
      <c r="IP62" s="177"/>
      <c r="IQ62" s="177"/>
      <c r="IR62" s="177"/>
      <c r="IS62" s="177"/>
      <c r="IT62" s="177"/>
      <c r="IU62" s="177"/>
      <c r="IV62" s="177"/>
    </row>
    <row r="63" spans="1:256" s="188" customFormat="1" ht="18.75">
      <c r="A63" s="83"/>
      <c r="B63" s="83"/>
      <c r="C63" s="417"/>
      <c r="D63" s="419"/>
      <c r="E63" s="419"/>
      <c r="F63" s="176"/>
      <c r="G63" s="176"/>
      <c r="H63" s="176"/>
      <c r="I63" s="176"/>
      <c r="J63" s="176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177"/>
      <c r="DD63" s="177"/>
      <c r="DE63" s="177"/>
      <c r="DF63" s="177"/>
      <c r="DG63" s="177"/>
      <c r="DH63" s="177"/>
      <c r="DI63" s="177"/>
      <c r="DJ63" s="177"/>
      <c r="DK63" s="177"/>
      <c r="DL63" s="177"/>
      <c r="DM63" s="177"/>
      <c r="DN63" s="177"/>
      <c r="DO63" s="177"/>
      <c r="DP63" s="177"/>
      <c r="DQ63" s="177"/>
      <c r="DR63" s="177"/>
      <c r="DS63" s="177"/>
      <c r="DT63" s="177"/>
      <c r="DU63" s="177"/>
      <c r="DV63" s="177"/>
      <c r="DW63" s="177"/>
      <c r="DX63" s="177"/>
      <c r="DY63" s="177"/>
      <c r="DZ63" s="177"/>
      <c r="EA63" s="177"/>
      <c r="EB63" s="177"/>
      <c r="EC63" s="177"/>
      <c r="ED63" s="177"/>
      <c r="EE63" s="177"/>
      <c r="EF63" s="177"/>
      <c r="EG63" s="177"/>
      <c r="EH63" s="177"/>
      <c r="EI63" s="177"/>
      <c r="EJ63" s="177"/>
      <c r="EK63" s="177"/>
      <c r="EL63" s="177"/>
      <c r="EM63" s="177"/>
      <c r="EN63" s="177"/>
      <c r="EO63" s="177"/>
      <c r="EP63" s="177"/>
      <c r="EQ63" s="177"/>
      <c r="ER63" s="177"/>
      <c r="ES63" s="177"/>
      <c r="ET63" s="177"/>
      <c r="EU63" s="177"/>
      <c r="EV63" s="177"/>
      <c r="EW63" s="177"/>
      <c r="EX63" s="177"/>
      <c r="EY63" s="177"/>
      <c r="EZ63" s="177"/>
      <c r="FA63" s="177"/>
      <c r="FB63" s="177"/>
      <c r="FC63" s="177"/>
      <c r="FD63" s="177"/>
      <c r="FE63" s="177"/>
      <c r="FF63" s="177"/>
      <c r="FG63" s="177"/>
      <c r="FH63" s="177"/>
      <c r="FI63" s="177"/>
      <c r="FJ63" s="177"/>
      <c r="FK63" s="177"/>
      <c r="FL63" s="177"/>
      <c r="FM63" s="177"/>
      <c r="FN63" s="177"/>
      <c r="FO63" s="177"/>
      <c r="FP63" s="177"/>
      <c r="FQ63" s="177"/>
      <c r="FR63" s="177"/>
      <c r="FS63" s="177"/>
      <c r="FT63" s="177"/>
      <c r="FU63" s="177"/>
      <c r="FV63" s="177"/>
      <c r="FW63" s="177"/>
      <c r="FX63" s="177"/>
      <c r="FY63" s="177"/>
      <c r="FZ63" s="177"/>
      <c r="GA63" s="177"/>
      <c r="GB63" s="177"/>
      <c r="GC63" s="177"/>
      <c r="GD63" s="177"/>
      <c r="GE63" s="177"/>
      <c r="GF63" s="177"/>
      <c r="GG63" s="177"/>
      <c r="GH63" s="177"/>
      <c r="GI63" s="177"/>
      <c r="GJ63" s="177"/>
      <c r="GK63" s="177"/>
      <c r="GL63" s="177"/>
      <c r="GM63" s="177"/>
      <c r="GN63" s="177"/>
      <c r="GO63" s="177"/>
      <c r="GP63" s="177"/>
      <c r="GQ63" s="177"/>
      <c r="GR63" s="177"/>
      <c r="GS63" s="177"/>
      <c r="GT63" s="177"/>
      <c r="GU63" s="177"/>
      <c r="GV63" s="177"/>
      <c r="GW63" s="177"/>
      <c r="GX63" s="177"/>
      <c r="GY63" s="177"/>
      <c r="GZ63" s="177"/>
      <c r="HA63" s="177"/>
      <c r="HB63" s="177"/>
      <c r="HC63" s="177"/>
      <c r="HD63" s="177"/>
      <c r="HE63" s="177"/>
      <c r="HF63" s="177"/>
      <c r="HG63" s="177"/>
      <c r="HH63" s="177"/>
      <c r="HI63" s="177"/>
      <c r="HJ63" s="177"/>
      <c r="HK63" s="177"/>
      <c r="HL63" s="177"/>
      <c r="HM63" s="177"/>
      <c r="HN63" s="177"/>
      <c r="HO63" s="177"/>
      <c r="HP63" s="177"/>
      <c r="HQ63" s="177"/>
      <c r="HR63" s="177"/>
      <c r="HS63" s="177"/>
      <c r="HT63" s="177"/>
      <c r="HU63" s="177"/>
      <c r="HV63" s="177"/>
      <c r="HW63" s="177"/>
      <c r="HX63" s="177"/>
      <c r="HY63" s="177"/>
      <c r="HZ63" s="177"/>
      <c r="IA63" s="177"/>
      <c r="IB63" s="177"/>
      <c r="IC63" s="177"/>
      <c r="ID63" s="177"/>
      <c r="IE63" s="177"/>
      <c r="IF63" s="177"/>
      <c r="IG63" s="177"/>
      <c r="IH63" s="177"/>
      <c r="II63" s="177"/>
      <c r="IJ63" s="177"/>
      <c r="IK63" s="177"/>
      <c r="IL63" s="177"/>
      <c r="IM63" s="177"/>
      <c r="IN63" s="177"/>
      <c r="IO63" s="177"/>
      <c r="IP63" s="177"/>
      <c r="IQ63" s="177"/>
      <c r="IR63" s="177"/>
      <c r="IS63" s="177"/>
      <c r="IT63" s="177"/>
      <c r="IU63" s="177"/>
      <c r="IV63" s="177"/>
    </row>
    <row r="64" spans="1:256" s="188" customFormat="1" ht="18.75">
      <c r="A64" s="83"/>
      <c r="B64" s="83"/>
      <c r="C64" s="417"/>
      <c r="D64" s="419"/>
      <c r="E64" s="419"/>
      <c r="F64" s="176"/>
      <c r="G64" s="176"/>
      <c r="H64" s="176"/>
      <c r="I64" s="176"/>
      <c r="J64" s="176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7"/>
      <c r="DQ64" s="177"/>
      <c r="DR64" s="177"/>
      <c r="DS64" s="177"/>
      <c r="DT64" s="177"/>
      <c r="DU64" s="177"/>
      <c r="DV64" s="177"/>
      <c r="DW64" s="177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7"/>
      <c r="EL64" s="177"/>
      <c r="EM64" s="177"/>
      <c r="EN64" s="177"/>
      <c r="EO64" s="177"/>
      <c r="EP64" s="177"/>
      <c r="EQ64" s="177"/>
      <c r="ER64" s="177"/>
      <c r="ES64" s="177"/>
      <c r="ET64" s="177"/>
      <c r="EU64" s="177"/>
      <c r="EV64" s="177"/>
      <c r="EW64" s="177"/>
      <c r="EX64" s="177"/>
      <c r="EY64" s="177"/>
      <c r="EZ64" s="177"/>
      <c r="FA64" s="177"/>
      <c r="FB64" s="177"/>
      <c r="FC64" s="177"/>
      <c r="FD64" s="177"/>
      <c r="FE64" s="177"/>
      <c r="FF64" s="177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177"/>
      <c r="GN64" s="177"/>
      <c r="GO64" s="177"/>
      <c r="GP64" s="177"/>
      <c r="GQ64" s="177"/>
      <c r="GR64" s="177"/>
      <c r="GS64" s="177"/>
      <c r="GT64" s="177"/>
      <c r="GU64" s="177"/>
      <c r="GV64" s="177"/>
      <c r="GW64" s="177"/>
      <c r="GX64" s="177"/>
      <c r="GY64" s="177"/>
      <c r="GZ64" s="177"/>
      <c r="HA64" s="177"/>
      <c r="HB64" s="177"/>
      <c r="HC64" s="177"/>
      <c r="HD64" s="177"/>
      <c r="HE64" s="177"/>
      <c r="HF64" s="177"/>
      <c r="HG64" s="177"/>
      <c r="HH64" s="177"/>
      <c r="HI64" s="177"/>
      <c r="HJ64" s="177"/>
      <c r="HK64" s="177"/>
      <c r="HL64" s="177"/>
      <c r="HM64" s="177"/>
      <c r="HN64" s="177"/>
      <c r="HO64" s="177"/>
      <c r="HP64" s="177"/>
      <c r="HQ64" s="177"/>
      <c r="HR64" s="177"/>
      <c r="HS64" s="177"/>
      <c r="HT64" s="177"/>
      <c r="HU64" s="177"/>
      <c r="HV64" s="177"/>
      <c r="HW64" s="177"/>
      <c r="HX64" s="177"/>
      <c r="HY64" s="177"/>
      <c r="HZ64" s="177"/>
      <c r="IA64" s="177"/>
      <c r="IB64" s="177"/>
      <c r="IC64" s="177"/>
      <c r="ID64" s="177"/>
      <c r="IE64" s="177"/>
      <c r="IF64" s="177"/>
      <c r="IG64" s="177"/>
      <c r="IH64" s="177"/>
      <c r="II64" s="177"/>
      <c r="IJ64" s="177"/>
      <c r="IK64" s="177"/>
      <c r="IL64" s="177"/>
      <c r="IM64" s="177"/>
      <c r="IN64" s="177"/>
      <c r="IO64" s="177"/>
      <c r="IP64" s="177"/>
      <c r="IQ64" s="177"/>
      <c r="IR64" s="177"/>
      <c r="IS64" s="177"/>
      <c r="IT64" s="177"/>
      <c r="IU64" s="177"/>
      <c r="IV64" s="177"/>
    </row>
    <row r="65" spans="1:256" s="188" customFormat="1" ht="15.75">
      <c r="A65" s="414"/>
      <c r="B65" s="190"/>
      <c r="C65" s="424"/>
      <c r="D65" s="424"/>
      <c r="E65" s="177"/>
      <c r="F65" s="176"/>
      <c r="G65" s="176"/>
      <c r="H65" s="176"/>
      <c r="I65" s="176"/>
      <c r="J65" s="176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7"/>
      <c r="BR65" s="177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77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7"/>
      <c r="CV65" s="177"/>
      <c r="CW65" s="177"/>
      <c r="CX65" s="177"/>
      <c r="CY65" s="177"/>
      <c r="CZ65" s="177"/>
      <c r="DA65" s="177"/>
      <c r="DB65" s="177"/>
      <c r="DC65" s="177"/>
      <c r="DD65" s="177"/>
      <c r="DE65" s="177"/>
      <c r="DF65" s="177"/>
      <c r="DG65" s="177"/>
      <c r="DH65" s="177"/>
      <c r="DI65" s="177"/>
      <c r="DJ65" s="177"/>
      <c r="DK65" s="177"/>
      <c r="DL65" s="177"/>
      <c r="DM65" s="177"/>
      <c r="DN65" s="177"/>
      <c r="DO65" s="177"/>
      <c r="DP65" s="177"/>
      <c r="DQ65" s="177"/>
      <c r="DR65" s="177"/>
      <c r="DS65" s="177"/>
      <c r="DT65" s="177"/>
      <c r="DU65" s="177"/>
      <c r="DV65" s="177"/>
      <c r="DW65" s="177"/>
      <c r="DX65" s="177"/>
      <c r="DY65" s="177"/>
      <c r="DZ65" s="177"/>
      <c r="EA65" s="177"/>
      <c r="EB65" s="177"/>
      <c r="EC65" s="177"/>
      <c r="ED65" s="177"/>
      <c r="EE65" s="177"/>
      <c r="EF65" s="177"/>
      <c r="EG65" s="177"/>
      <c r="EH65" s="177"/>
      <c r="EI65" s="177"/>
      <c r="EJ65" s="177"/>
      <c r="EK65" s="177"/>
      <c r="EL65" s="177"/>
      <c r="EM65" s="177"/>
      <c r="EN65" s="177"/>
      <c r="EO65" s="177"/>
      <c r="EP65" s="177"/>
      <c r="EQ65" s="177"/>
      <c r="ER65" s="177"/>
      <c r="ES65" s="177"/>
      <c r="ET65" s="177"/>
      <c r="EU65" s="177"/>
      <c r="EV65" s="177"/>
      <c r="EW65" s="177"/>
      <c r="EX65" s="177"/>
      <c r="EY65" s="177"/>
      <c r="EZ65" s="177"/>
      <c r="FA65" s="177"/>
      <c r="FB65" s="177"/>
      <c r="FC65" s="177"/>
      <c r="FD65" s="177"/>
      <c r="FE65" s="177"/>
      <c r="FF65" s="177"/>
      <c r="FG65" s="177"/>
      <c r="FH65" s="177"/>
      <c r="FI65" s="177"/>
      <c r="FJ65" s="177"/>
      <c r="FK65" s="177"/>
      <c r="FL65" s="177"/>
      <c r="FM65" s="177"/>
      <c r="FN65" s="177"/>
      <c r="FO65" s="177"/>
      <c r="FP65" s="177"/>
      <c r="FQ65" s="177"/>
      <c r="FR65" s="177"/>
      <c r="FS65" s="177"/>
      <c r="FT65" s="177"/>
      <c r="FU65" s="177"/>
      <c r="FV65" s="177"/>
      <c r="FW65" s="177"/>
      <c r="FX65" s="177"/>
      <c r="FY65" s="177"/>
      <c r="FZ65" s="177"/>
      <c r="GA65" s="177"/>
      <c r="GB65" s="177"/>
      <c r="GC65" s="177"/>
      <c r="GD65" s="177"/>
      <c r="GE65" s="177"/>
      <c r="GF65" s="177"/>
      <c r="GG65" s="177"/>
      <c r="GH65" s="177"/>
      <c r="GI65" s="177"/>
      <c r="GJ65" s="177"/>
      <c r="GK65" s="177"/>
      <c r="GL65" s="177"/>
      <c r="GM65" s="177"/>
      <c r="GN65" s="177"/>
      <c r="GO65" s="177"/>
      <c r="GP65" s="177"/>
      <c r="GQ65" s="177"/>
      <c r="GR65" s="177"/>
      <c r="GS65" s="177"/>
      <c r="GT65" s="177"/>
      <c r="GU65" s="177"/>
      <c r="GV65" s="177"/>
      <c r="GW65" s="177"/>
      <c r="GX65" s="177"/>
      <c r="GY65" s="177"/>
      <c r="GZ65" s="177"/>
      <c r="HA65" s="177"/>
      <c r="HB65" s="177"/>
      <c r="HC65" s="177"/>
      <c r="HD65" s="177"/>
      <c r="HE65" s="177"/>
      <c r="HF65" s="177"/>
      <c r="HG65" s="177"/>
      <c r="HH65" s="177"/>
      <c r="HI65" s="177"/>
      <c r="HJ65" s="177"/>
      <c r="HK65" s="177"/>
      <c r="HL65" s="177"/>
      <c r="HM65" s="177"/>
      <c r="HN65" s="177"/>
      <c r="HO65" s="177"/>
      <c r="HP65" s="177"/>
      <c r="HQ65" s="177"/>
      <c r="HR65" s="177"/>
      <c r="HS65" s="177"/>
      <c r="HT65" s="177"/>
      <c r="HU65" s="177"/>
      <c r="HV65" s="177"/>
      <c r="HW65" s="177"/>
      <c r="HX65" s="177"/>
      <c r="HY65" s="177"/>
      <c r="HZ65" s="177"/>
      <c r="IA65" s="177"/>
      <c r="IB65" s="177"/>
      <c r="IC65" s="177"/>
      <c r="ID65" s="177"/>
      <c r="IE65" s="177"/>
      <c r="IF65" s="177"/>
      <c r="IG65" s="177"/>
      <c r="IH65" s="177"/>
      <c r="II65" s="177"/>
      <c r="IJ65" s="177"/>
      <c r="IK65" s="177"/>
      <c r="IL65" s="177"/>
      <c r="IM65" s="177"/>
      <c r="IN65" s="177"/>
      <c r="IO65" s="177"/>
      <c r="IP65" s="177"/>
      <c r="IQ65" s="177"/>
      <c r="IR65" s="177"/>
      <c r="IS65" s="177"/>
      <c r="IT65" s="177"/>
      <c r="IU65" s="177"/>
      <c r="IV65" s="177"/>
    </row>
    <row r="66" spans="1:256" s="188" customFormat="1" ht="15.75">
      <c r="A66" s="414"/>
      <c r="B66" s="190"/>
      <c r="C66" s="425"/>
      <c r="D66" s="426"/>
      <c r="E66" s="177"/>
      <c r="F66" s="176"/>
      <c r="G66" s="176"/>
      <c r="H66" s="176"/>
      <c r="I66" s="176"/>
      <c r="J66" s="176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7"/>
      <c r="DQ66" s="177"/>
      <c r="DR66" s="177"/>
      <c r="DS66" s="177"/>
      <c r="DT66" s="177"/>
      <c r="DU66" s="177"/>
      <c r="DV66" s="177"/>
      <c r="DW66" s="177"/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7"/>
      <c r="EL66" s="177"/>
      <c r="EM66" s="177"/>
      <c r="EN66" s="177"/>
      <c r="EO66" s="177"/>
      <c r="EP66" s="177"/>
      <c r="EQ66" s="177"/>
      <c r="ER66" s="177"/>
      <c r="ES66" s="177"/>
      <c r="ET66" s="177"/>
      <c r="EU66" s="177"/>
      <c r="EV66" s="177"/>
      <c r="EW66" s="177"/>
      <c r="EX66" s="177"/>
      <c r="EY66" s="177"/>
      <c r="EZ66" s="177"/>
      <c r="FA66" s="177"/>
      <c r="FB66" s="177"/>
      <c r="FC66" s="177"/>
      <c r="FD66" s="177"/>
      <c r="FE66" s="177"/>
      <c r="FF66" s="177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177"/>
      <c r="GN66" s="177"/>
      <c r="GO66" s="177"/>
      <c r="GP66" s="177"/>
      <c r="GQ66" s="177"/>
      <c r="GR66" s="177"/>
      <c r="GS66" s="177"/>
      <c r="GT66" s="177"/>
      <c r="GU66" s="177"/>
      <c r="GV66" s="177"/>
      <c r="GW66" s="177"/>
      <c r="GX66" s="177"/>
      <c r="GY66" s="177"/>
      <c r="GZ66" s="177"/>
      <c r="HA66" s="177"/>
      <c r="HB66" s="177"/>
      <c r="HC66" s="177"/>
      <c r="HD66" s="177"/>
      <c r="HE66" s="177"/>
      <c r="HF66" s="177"/>
      <c r="HG66" s="177"/>
      <c r="HH66" s="177"/>
      <c r="HI66" s="177"/>
      <c r="HJ66" s="177"/>
      <c r="HK66" s="177"/>
      <c r="HL66" s="177"/>
      <c r="HM66" s="177"/>
      <c r="HN66" s="177"/>
      <c r="HO66" s="177"/>
      <c r="HP66" s="177"/>
      <c r="HQ66" s="177"/>
      <c r="HR66" s="177"/>
      <c r="HS66" s="177"/>
      <c r="HT66" s="177"/>
      <c r="HU66" s="177"/>
      <c r="HV66" s="177"/>
      <c r="HW66" s="177"/>
      <c r="HX66" s="177"/>
      <c r="HY66" s="177"/>
      <c r="HZ66" s="177"/>
      <c r="IA66" s="177"/>
      <c r="IB66" s="177"/>
      <c r="IC66" s="177"/>
      <c r="ID66" s="177"/>
      <c r="IE66" s="177"/>
      <c r="IF66" s="177"/>
      <c r="IG66" s="177"/>
      <c r="IH66" s="177"/>
      <c r="II66" s="177"/>
      <c r="IJ66" s="177"/>
      <c r="IK66" s="177"/>
      <c r="IL66" s="177"/>
      <c r="IM66" s="177"/>
      <c r="IN66" s="177"/>
      <c r="IO66" s="177"/>
      <c r="IP66" s="177"/>
      <c r="IQ66" s="177"/>
      <c r="IR66" s="177"/>
      <c r="IS66" s="177"/>
      <c r="IT66" s="177"/>
      <c r="IU66" s="177"/>
      <c r="IV66" s="177"/>
    </row>
    <row r="67" spans="1:256" s="188" customFormat="1" ht="15.75">
      <c r="A67" s="414"/>
      <c r="B67" s="190"/>
      <c r="C67" s="427"/>
      <c r="D67" s="427"/>
      <c r="E67" s="177"/>
      <c r="F67" s="176"/>
      <c r="G67" s="176"/>
      <c r="H67" s="176"/>
      <c r="I67" s="176"/>
      <c r="J67" s="176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77"/>
      <c r="BN67" s="177"/>
      <c r="BO67" s="177"/>
      <c r="BP67" s="177"/>
      <c r="BQ67" s="177"/>
      <c r="BR67" s="177"/>
      <c r="BS67" s="177"/>
      <c r="BT67" s="177"/>
      <c r="BU67" s="177"/>
      <c r="BV67" s="177"/>
      <c r="BW67" s="177"/>
      <c r="BX67" s="177"/>
      <c r="BY67" s="177"/>
      <c r="BZ67" s="177"/>
      <c r="CA67" s="177"/>
      <c r="CB67" s="177"/>
      <c r="CC67" s="177"/>
      <c r="CD67" s="177"/>
      <c r="CE67" s="177"/>
      <c r="CF67" s="177"/>
      <c r="CG67" s="177"/>
      <c r="CH67" s="177"/>
      <c r="CI67" s="177"/>
      <c r="CJ67" s="177"/>
      <c r="CK67" s="177"/>
      <c r="CL67" s="177"/>
      <c r="CM67" s="177"/>
      <c r="CN67" s="177"/>
      <c r="CO67" s="177"/>
      <c r="CP67" s="177"/>
      <c r="CQ67" s="177"/>
      <c r="CR67" s="177"/>
      <c r="CS67" s="177"/>
      <c r="CT67" s="177"/>
      <c r="CU67" s="177"/>
      <c r="CV67" s="177"/>
      <c r="CW67" s="177"/>
      <c r="CX67" s="177"/>
      <c r="CY67" s="177"/>
      <c r="CZ67" s="177"/>
      <c r="DA67" s="177"/>
      <c r="DB67" s="177"/>
      <c r="DC67" s="177"/>
      <c r="DD67" s="177"/>
      <c r="DE67" s="177"/>
      <c r="DF67" s="177"/>
      <c r="DG67" s="177"/>
      <c r="DH67" s="177"/>
      <c r="DI67" s="177"/>
      <c r="DJ67" s="177"/>
      <c r="DK67" s="177"/>
      <c r="DL67" s="177"/>
      <c r="DM67" s="177"/>
      <c r="DN67" s="177"/>
      <c r="DO67" s="177"/>
      <c r="DP67" s="177"/>
      <c r="DQ67" s="177"/>
      <c r="DR67" s="177"/>
      <c r="DS67" s="177"/>
      <c r="DT67" s="177"/>
      <c r="DU67" s="177"/>
      <c r="DV67" s="177"/>
      <c r="DW67" s="177"/>
      <c r="DX67" s="177"/>
      <c r="DY67" s="177"/>
      <c r="DZ67" s="177"/>
      <c r="EA67" s="177"/>
      <c r="EB67" s="177"/>
      <c r="EC67" s="177"/>
      <c r="ED67" s="177"/>
      <c r="EE67" s="177"/>
      <c r="EF67" s="177"/>
      <c r="EG67" s="177"/>
      <c r="EH67" s="177"/>
      <c r="EI67" s="177"/>
      <c r="EJ67" s="177"/>
      <c r="EK67" s="177"/>
      <c r="EL67" s="177"/>
      <c r="EM67" s="177"/>
      <c r="EN67" s="177"/>
      <c r="EO67" s="177"/>
      <c r="EP67" s="177"/>
      <c r="EQ67" s="177"/>
      <c r="ER67" s="177"/>
      <c r="ES67" s="177"/>
      <c r="ET67" s="177"/>
      <c r="EU67" s="177"/>
      <c r="EV67" s="177"/>
      <c r="EW67" s="177"/>
      <c r="EX67" s="177"/>
      <c r="EY67" s="177"/>
      <c r="EZ67" s="177"/>
      <c r="FA67" s="177"/>
      <c r="FB67" s="177"/>
      <c r="FC67" s="177"/>
      <c r="FD67" s="177"/>
      <c r="FE67" s="177"/>
      <c r="FF67" s="177"/>
      <c r="FG67" s="177"/>
      <c r="FH67" s="177"/>
      <c r="FI67" s="177"/>
      <c r="FJ67" s="177"/>
      <c r="FK67" s="177"/>
      <c r="FL67" s="177"/>
      <c r="FM67" s="177"/>
      <c r="FN67" s="177"/>
      <c r="FO67" s="177"/>
      <c r="FP67" s="177"/>
      <c r="FQ67" s="177"/>
      <c r="FR67" s="177"/>
      <c r="FS67" s="177"/>
      <c r="FT67" s="177"/>
      <c r="FU67" s="177"/>
      <c r="FV67" s="177"/>
      <c r="FW67" s="177"/>
      <c r="FX67" s="177"/>
      <c r="FY67" s="177"/>
      <c r="FZ67" s="177"/>
      <c r="GA67" s="177"/>
      <c r="GB67" s="177"/>
      <c r="GC67" s="177"/>
      <c r="GD67" s="177"/>
      <c r="GE67" s="177"/>
      <c r="GF67" s="177"/>
      <c r="GG67" s="177"/>
      <c r="GH67" s="177"/>
      <c r="GI67" s="177"/>
      <c r="GJ67" s="177"/>
      <c r="GK67" s="177"/>
      <c r="GL67" s="177"/>
      <c r="GM67" s="177"/>
      <c r="GN67" s="177"/>
      <c r="GO67" s="177"/>
      <c r="GP67" s="177"/>
      <c r="GQ67" s="177"/>
      <c r="GR67" s="177"/>
      <c r="GS67" s="177"/>
      <c r="GT67" s="177"/>
      <c r="GU67" s="177"/>
      <c r="GV67" s="177"/>
      <c r="GW67" s="177"/>
      <c r="GX67" s="177"/>
      <c r="GY67" s="177"/>
      <c r="GZ67" s="177"/>
      <c r="HA67" s="177"/>
      <c r="HB67" s="177"/>
      <c r="HC67" s="177"/>
      <c r="HD67" s="177"/>
      <c r="HE67" s="177"/>
      <c r="HF67" s="177"/>
      <c r="HG67" s="177"/>
      <c r="HH67" s="177"/>
      <c r="HI67" s="177"/>
      <c r="HJ67" s="177"/>
      <c r="HK67" s="177"/>
      <c r="HL67" s="177"/>
      <c r="HM67" s="177"/>
      <c r="HN67" s="177"/>
      <c r="HO67" s="177"/>
      <c r="HP67" s="177"/>
      <c r="HQ67" s="177"/>
      <c r="HR67" s="177"/>
      <c r="HS67" s="177"/>
      <c r="HT67" s="177"/>
      <c r="HU67" s="177"/>
      <c r="HV67" s="177"/>
      <c r="HW67" s="177"/>
      <c r="HX67" s="177"/>
      <c r="HY67" s="177"/>
      <c r="HZ67" s="177"/>
      <c r="IA67" s="177"/>
      <c r="IB67" s="177"/>
      <c r="IC67" s="177"/>
      <c r="ID67" s="177"/>
      <c r="IE67" s="177"/>
      <c r="IF67" s="177"/>
      <c r="IG67" s="177"/>
      <c r="IH67" s="177"/>
      <c r="II67" s="177"/>
      <c r="IJ67" s="177"/>
      <c r="IK67" s="177"/>
      <c r="IL67" s="177"/>
      <c r="IM67" s="177"/>
      <c r="IN67" s="177"/>
      <c r="IO67" s="177"/>
      <c r="IP67" s="177"/>
      <c r="IQ67" s="177"/>
      <c r="IR67" s="177"/>
      <c r="IS67" s="177"/>
      <c r="IT67" s="177"/>
      <c r="IU67" s="177"/>
      <c r="IV67" s="177"/>
    </row>
    <row r="68" spans="1:256" s="188" customFormat="1">
      <c r="A68" s="184"/>
      <c r="B68" s="184"/>
      <c r="C68" s="424"/>
      <c r="D68" s="424"/>
      <c r="E68" s="177"/>
      <c r="F68" s="176"/>
      <c r="G68" s="176"/>
      <c r="H68" s="176"/>
      <c r="I68" s="176"/>
      <c r="J68" s="176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  <c r="BR68" s="177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77"/>
      <c r="CE68" s="177"/>
      <c r="CF68" s="177"/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77"/>
      <c r="CU68" s="177"/>
      <c r="CV68" s="177"/>
      <c r="CW68" s="177"/>
      <c r="CX68" s="177"/>
      <c r="CY68" s="177"/>
      <c r="CZ68" s="177"/>
      <c r="DA68" s="177"/>
      <c r="DB68" s="177"/>
      <c r="DC68" s="177"/>
      <c r="DD68" s="177"/>
      <c r="DE68" s="177"/>
      <c r="DF68" s="177"/>
      <c r="DG68" s="177"/>
      <c r="DH68" s="177"/>
      <c r="DI68" s="177"/>
      <c r="DJ68" s="177"/>
      <c r="DK68" s="177"/>
      <c r="DL68" s="177"/>
      <c r="DM68" s="177"/>
      <c r="DN68" s="177"/>
      <c r="DO68" s="177"/>
      <c r="DP68" s="177"/>
      <c r="DQ68" s="177"/>
      <c r="DR68" s="177"/>
      <c r="DS68" s="177"/>
      <c r="DT68" s="177"/>
      <c r="DU68" s="177"/>
      <c r="DV68" s="177"/>
      <c r="DW68" s="177"/>
      <c r="DX68" s="177"/>
      <c r="DY68" s="177"/>
      <c r="DZ68" s="177"/>
      <c r="EA68" s="177"/>
      <c r="EB68" s="177"/>
      <c r="EC68" s="177"/>
      <c r="ED68" s="177"/>
      <c r="EE68" s="177"/>
      <c r="EF68" s="177"/>
      <c r="EG68" s="177"/>
      <c r="EH68" s="177"/>
      <c r="EI68" s="177"/>
      <c r="EJ68" s="177"/>
      <c r="EK68" s="177"/>
      <c r="EL68" s="177"/>
      <c r="EM68" s="177"/>
      <c r="EN68" s="177"/>
      <c r="EO68" s="177"/>
      <c r="EP68" s="177"/>
      <c r="EQ68" s="177"/>
      <c r="ER68" s="177"/>
      <c r="ES68" s="177"/>
      <c r="ET68" s="177"/>
      <c r="EU68" s="177"/>
      <c r="EV68" s="177"/>
      <c r="EW68" s="177"/>
      <c r="EX68" s="177"/>
      <c r="EY68" s="177"/>
      <c r="EZ68" s="177"/>
      <c r="FA68" s="177"/>
      <c r="FB68" s="177"/>
      <c r="FC68" s="177"/>
      <c r="FD68" s="177"/>
      <c r="FE68" s="177"/>
      <c r="FF68" s="177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177"/>
      <c r="GN68" s="177"/>
      <c r="GO68" s="177"/>
      <c r="GP68" s="177"/>
      <c r="GQ68" s="177"/>
      <c r="GR68" s="177"/>
      <c r="GS68" s="177"/>
      <c r="GT68" s="177"/>
      <c r="GU68" s="177"/>
      <c r="GV68" s="177"/>
      <c r="GW68" s="177"/>
      <c r="GX68" s="177"/>
      <c r="GY68" s="177"/>
      <c r="GZ68" s="177"/>
      <c r="HA68" s="177"/>
      <c r="HB68" s="177"/>
      <c r="HC68" s="177"/>
      <c r="HD68" s="177"/>
      <c r="HE68" s="177"/>
      <c r="HF68" s="177"/>
      <c r="HG68" s="177"/>
      <c r="HH68" s="177"/>
      <c r="HI68" s="177"/>
      <c r="HJ68" s="177"/>
      <c r="HK68" s="177"/>
      <c r="HL68" s="177"/>
      <c r="HM68" s="177"/>
      <c r="HN68" s="177"/>
      <c r="HO68" s="177"/>
      <c r="HP68" s="177"/>
      <c r="HQ68" s="177"/>
      <c r="HR68" s="177"/>
      <c r="HS68" s="177"/>
      <c r="HT68" s="177"/>
      <c r="HU68" s="177"/>
      <c r="HV68" s="177"/>
      <c r="HW68" s="177"/>
      <c r="HX68" s="177"/>
      <c r="HY68" s="177"/>
      <c r="HZ68" s="177"/>
      <c r="IA68" s="177"/>
      <c r="IB68" s="177"/>
      <c r="IC68" s="177"/>
      <c r="ID68" s="177"/>
      <c r="IE68" s="177"/>
      <c r="IF68" s="177"/>
      <c r="IG68" s="177"/>
      <c r="IH68" s="177"/>
      <c r="II68" s="177"/>
      <c r="IJ68" s="177"/>
      <c r="IK68" s="177"/>
      <c r="IL68" s="177"/>
      <c r="IM68" s="177"/>
      <c r="IN68" s="177"/>
      <c r="IO68" s="177"/>
      <c r="IP68" s="177"/>
      <c r="IQ68" s="177"/>
      <c r="IR68" s="177"/>
      <c r="IS68" s="177"/>
      <c r="IT68" s="177"/>
      <c r="IU68" s="177"/>
      <c r="IV68" s="177"/>
    </row>
    <row r="69" spans="1:256" s="188" customFormat="1">
      <c r="A69" s="184"/>
      <c r="B69" s="184"/>
      <c r="C69" s="424"/>
      <c r="D69" s="424"/>
      <c r="E69" s="177"/>
      <c r="F69" s="176"/>
      <c r="G69" s="176"/>
      <c r="H69" s="176"/>
      <c r="I69" s="176"/>
      <c r="J69" s="176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  <c r="BJ69" s="177"/>
      <c r="BK69" s="177"/>
      <c r="BL69" s="177"/>
      <c r="BM69" s="177"/>
      <c r="BN69" s="177"/>
      <c r="BO69" s="177"/>
      <c r="BP69" s="177"/>
      <c r="BQ69" s="177"/>
      <c r="BR69" s="177"/>
      <c r="BS69" s="177"/>
      <c r="BT69" s="177"/>
      <c r="BU69" s="177"/>
      <c r="BV69" s="177"/>
      <c r="BW69" s="177"/>
      <c r="BX69" s="177"/>
      <c r="BY69" s="177"/>
      <c r="BZ69" s="177"/>
      <c r="CA69" s="177"/>
      <c r="CB69" s="177"/>
      <c r="CC69" s="177"/>
      <c r="CD69" s="177"/>
      <c r="CE69" s="177"/>
      <c r="CF69" s="177"/>
      <c r="CG69" s="177"/>
      <c r="CH69" s="177"/>
      <c r="CI69" s="177"/>
      <c r="CJ69" s="177"/>
      <c r="CK69" s="177"/>
      <c r="CL69" s="177"/>
      <c r="CM69" s="177"/>
      <c r="CN69" s="177"/>
      <c r="CO69" s="177"/>
      <c r="CP69" s="177"/>
      <c r="CQ69" s="177"/>
      <c r="CR69" s="177"/>
      <c r="CS69" s="177"/>
      <c r="CT69" s="177"/>
      <c r="CU69" s="177"/>
      <c r="CV69" s="177"/>
      <c r="CW69" s="177"/>
      <c r="CX69" s="177"/>
      <c r="CY69" s="177"/>
      <c r="CZ69" s="177"/>
      <c r="DA69" s="177"/>
      <c r="DB69" s="177"/>
      <c r="DC69" s="177"/>
      <c r="DD69" s="177"/>
      <c r="DE69" s="177"/>
      <c r="DF69" s="177"/>
      <c r="DG69" s="177"/>
      <c r="DH69" s="177"/>
      <c r="DI69" s="177"/>
      <c r="DJ69" s="177"/>
      <c r="DK69" s="177"/>
      <c r="DL69" s="177"/>
      <c r="DM69" s="177"/>
      <c r="DN69" s="177"/>
      <c r="DO69" s="177"/>
      <c r="DP69" s="177"/>
      <c r="DQ69" s="177"/>
      <c r="DR69" s="177"/>
      <c r="DS69" s="177"/>
      <c r="DT69" s="177"/>
      <c r="DU69" s="177"/>
      <c r="DV69" s="177"/>
      <c r="DW69" s="177"/>
      <c r="DX69" s="177"/>
      <c r="DY69" s="177"/>
      <c r="DZ69" s="177"/>
      <c r="EA69" s="177"/>
      <c r="EB69" s="177"/>
      <c r="EC69" s="177"/>
      <c r="ED69" s="177"/>
      <c r="EE69" s="177"/>
      <c r="EF69" s="177"/>
      <c r="EG69" s="177"/>
      <c r="EH69" s="177"/>
      <c r="EI69" s="177"/>
      <c r="EJ69" s="177"/>
      <c r="EK69" s="177"/>
      <c r="EL69" s="177"/>
      <c r="EM69" s="177"/>
      <c r="EN69" s="177"/>
      <c r="EO69" s="177"/>
      <c r="EP69" s="177"/>
      <c r="EQ69" s="177"/>
      <c r="ER69" s="177"/>
      <c r="ES69" s="177"/>
      <c r="ET69" s="177"/>
      <c r="EU69" s="177"/>
      <c r="EV69" s="177"/>
      <c r="EW69" s="177"/>
      <c r="EX69" s="177"/>
      <c r="EY69" s="177"/>
      <c r="EZ69" s="177"/>
      <c r="FA69" s="177"/>
      <c r="FB69" s="177"/>
      <c r="FC69" s="177"/>
      <c r="FD69" s="177"/>
      <c r="FE69" s="177"/>
      <c r="FF69" s="177"/>
      <c r="FG69" s="177"/>
      <c r="FH69" s="177"/>
      <c r="FI69" s="177"/>
      <c r="FJ69" s="177"/>
      <c r="FK69" s="177"/>
      <c r="FL69" s="177"/>
      <c r="FM69" s="177"/>
      <c r="FN69" s="177"/>
      <c r="FO69" s="177"/>
      <c r="FP69" s="177"/>
      <c r="FQ69" s="177"/>
      <c r="FR69" s="177"/>
      <c r="FS69" s="177"/>
      <c r="FT69" s="177"/>
      <c r="FU69" s="177"/>
      <c r="FV69" s="177"/>
      <c r="FW69" s="177"/>
      <c r="FX69" s="177"/>
      <c r="FY69" s="177"/>
      <c r="FZ69" s="177"/>
      <c r="GA69" s="177"/>
      <c r="GB69" s="177"/>
      <c r="GC69" s="177"/>
      <c r="GD69" s="177"/>
      <c r="GE69" s="177"/>
      <c r="GF69" s="177"/>
      <c r="GG69" s="177"/>
      <c r="GH69" s="177"/>
      <c r="GI69" s="177"/>
      <c r="GJ69" s="177"/>
      <c r="GK69" s="177"/>
      <c r="GL69" s="177"/>
      <c r="GM69" s="177"/>
      <c r="GN69" s="177"/>
      <c r="GO69" s="177"/>
      <c r="GP69" s="177"/>
      <c r="GQ69" s="177"/>
      <c r="GR69" s="177"/>
      <c r="GS69" s="177"/>
      <c r="GT69" s="177"/>
      <c r="GU69" s="177"/>
      <c r="GV69" s="177"/>
      <c r="GW69" s="177"/>
      <c r="GX69" s="177"/>
      <c r="GY69" s="177"/>
      <c r="GZ69" s="177"/>
      <c r="HA69" s="177"/>
      <c r="HB69" s="177"/>
      <c r="HC69" s="177"/>
      <c r="HD69" s="177"/>
      <c r="HE69" s="177"/>
      <c r="HF69" s="177"/>
      <c r="HG69" s="177"/>
      <c r="HH69" s="177"/>
      <c r="HI69" s="177"/>
      <c r="HJ69" s="177"/>
      <c r="HK69" s="177"/>
      <c r="HL69" s="177"/>
      <c r="HM69" s="177"/>
      <c r="HN69" s="177"/>
      <c r="HO69" s="177"/>
      <c r="HP69" s="177"/>
      <c r="HQ69" s="177"/>
      <c r="HR69" s="177"/>
      <c r="HS69" s="177"/>
      <c r="HT69" s="177"/>
      <c r="HU69" s="177"/>
      <c r="HV69" s="177"/>
      <c r="HW69" s="177"/>
      <c r="HX69" s="177"/>
      <c r="HY69" s="177"/>
      <c r="HZ69" s="177"/>
      <c r="IA69" s="177"/>
      <c r="IB69" s="177"/>
      <c r="IC69" s="177"/>
      <c r="ID69" s="177"/>
      <c r="IE69" s="177"/>
      <c r="IF69" s="177"/>
      <c r="IG69" s="177"/>
      <c r="IH69" s="177"/>
      <c r="II69" s="177"/>
      <c r="IJ69" s="177"/>
      <c r="IK69" s="177"/>
      <c r="IL69" s="177"/>
      <c r="IM69" s="177"/>
      <c r="IN69" s="177"/>
      <c r="IO69" s="177"/>
      <c r="IP69" s="177"/>
      <c r="IQ69" s="177"/>
      <c r="IR69" s="177"/>
      <c r="IS69" s="177"/>
      <c r="IT69" s="177"/>
      <c r="IU69" s="177"/>
      <c r="IV69" s="177"/>
    </row>
    <row r="70" spans="1:256" s="188" customFormat="1">
      <c r="A70" s="184"/>
      <c r="B70" s="184"/>
      <c r="C70" s="424"/>
      <c r="D70" s="424"/>
      <c r="E70" s="177"/>
      <c r="F70" s="176"/>
      <c r="G70" s="176"/>
      <c r="H70" s="176"/>
      <c r="I70" s="176"/>
      <c r="J70" s="176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77"/>
      <c r="BM70" s="177"/>
      <c r="BN70" s="177"/>
      <c r="BO70" s="177"/>
      <c r="BP70" s="177"/>
      <c r="BQ70" s="177"/>
      <c r="BR70" s="177"/>
      <c r="BS70" s="177"/>
      <c r="BT70" s="177"/>
      <c r="BU70" s="177"/>
      <c r="BV70" s="177"/>
      <c r="BW70" s="177"/>
      <c r="BX70" s="177"/>
      <c r="BY70" s="177"/>
      <c r="BZ70" s="177"/>
      <c r="CA70" s="177"/>
      <c r="CB70" s="177"/>
      <c r="CC70" s="177"/>
      <c r="CD70" s="177"/>
      <c r="CE70" s="177"/>
      <c r="CF70" s="177"/>
      <c r="CG70" s="177"/>
      <c r="CH70" s="177"/>
      <c r="CI70" s="177"/>
      <c r="CJ70" s="177"/>
      <c r="CK70" s="177"/>
      <c r="CL70" s="177"/>
      <c r="CM70" s="177"/>
      <c r="CN70" s="177"/>
      <c r="CO70" s="177"/>
      <c r="CP70" s="177"/>
      <c r="CQ70" s="177"/>
      <c r="CR70" s="177"/>
      <c r="CS70" s="177"/>
      <c r="CT70" s="177"/>
      <c r="CU70" s="177"/>
      <c r="CV70" s="177"/>
      <c r="CW70" s="177"/>
      <c r="CX70" s="177"/>
      <c r="CY70" s="177"/>
      <c r="CZ70" s="177"/>
      <c r="DA70" s="177"/>
      <c r="DB70" s="177"/>
      <c r="DC70" s="177"/>
      <c r="DD70" s="177"/>
      <c r="DE70" s="177"/>
      <c r="DF70" s="177"/>
      <c r="DG70" s="177"/>
      <c r="DH70" s="177"/>
      <c r="DI70" s="177"/>
      <c r="DJ70" s="177"/>
      <c r="DK70" s="177"/>
      <c r="DL70" s="177"/>
      <c r="DM70" s="177"/>
      <c r="DN70" s="177"/>
      <c r="DO70" s="177"/>
      <c r="DP70" s="177"/>
      <c r="DQ70" s="177"/>
      <c r="DR70" s="177"/>
      <c r="DS70" s="177"/>
      <c r="DT70" s="177"/>
      <c r="DU70" s="177"/>
      <c r="DV70" s="177"/>
      <c r="DW70" s="177"/>
      <c r="DX70" s="177"/>
      <c r="DY70" s="177"/>
      <c r="DZ70" s="177"/>
      <c r="EA70" s="177"/>
      <c r="EB70" s="177"/>
      <c r="EC70" s="177"/>
      <c r="ED70" s="177"/>
      <c r="EE70" s="177"/>
      <c r="EF70" s="177"/>
      <c r="EG70" s="177"/>
      <c r="EH70" s="177"/>
      <c r="EI70" s="177"/>
      <c r="EJ70" s="177"/>
      <c r="EK70" s="177"/>
      <c r="EL70" s="177"/>
      <c r="EM70" s="177"/>
      <c r="EN70" s="177"/>
      <c r="EO70" s="177"/>
      <c r="EP70" s="177"/>
      <c r="EQ70" s="177"/>
      <c r="ER70" s="177"/>
      <c r="ES70" s="177"/>
      <c r="ET70" s="177"/>
      <c r="EU70" s="177"/>
      <c r="EV70" s="177"/>
      <c r="EW70" s="177"/>
      <c r="EX70" s="177"/>
      <c r="EY70" s="177"/>
      <c r="EZ70" s="177"/>
      <c r="FA70" s="177"/>
      <c r="FB70" s="177"/>
      <c r="FC70" s="177"/>
      <c r="FD70" s="177"/>
      <c r="FE70" s="177"/>
      <c r="FF70" s="177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177"/>
      <c r="GN70" s="177"/>
      <c r="GO70" s="177"/>
      <c r="GP70" s="177"/>
      <c r="GQ70" s="177"/>
      <c r="GR70" s="177"/>
      <c r="GS70" s="177"/>
      <c r="GT70" s="177"/>
      <c r="GU70" s="177"/>
      <c r="GV70" s="177"/>
      <c r="GW70" s="177"/>
      <c r="GX70" s="177"/>
      <c r="GY70" s="177"/>
      <c r="GZ70" s="177"/>
      <c r="HA70" s="177"/>
      <c r="HB70" s="177"/>
      <c r="HC70" s="177"/>
      <c r="HD70" s="177"/>
      <c r="HE70" s="177"/>
      <c r="HF70" s="177"/>
      <c r="HG70" s="177"/>
      <c r="HH70" s="177"/>
      <c r="HI70" s="177"/>
      <c r="HJ70" s="177"/>
      <c r="HK70" s="177"/>
      <c r="HL70" s="177"/>
      <c r="HM70" s="177"/>
      <c r="HN70" s="177"/>
      <c r="HO70" s="177"/>
      <c r="HP70" s="177"/>
      <c r="HQ70" s="177"/>
      <c r="HR70" s="177"/>
      <c r="HS70" s="177"/>
      <c r="HT70" s="177"/>
      <c r="HU70" s="177"/>
      <c r="HV70" s="177"/>
      <c r="HW70" s="177"/>
      <c r="HX70" s="177"/>
      <c r="HY70" s="177"/>
      <c r="HZ70" s="177"/>
      <c r="IA70" s="177"/>
      <c r="IB70" s="177"/>
      <c r="IC70" s="177"/>
      <c r="ID70" s="177"/>
      <c r="IE70" s="177"/>
      <c r="IF70" s="177"/>
      <c r="IG70" s="177"/>
      <c r="IH70" s="177"/>
      <c r="II70" s="177"/>
      <c r="IJ70" s="177"/>
      <c r="IK70" s="177"/>
      <c r="IL70" s="177"/>
      <c r="IM70" s="177"/>
      <c r="IN70" s="177"/>
      <c r="IO70" s="177"/>
      <c r="IP70" s="177"/>
      <c r="IQ70" s="177"/>
      <c r="IR70" s="177"/>
      <c r="IS70" s="177"/>
      <c r="IT70" s="177"/>
      <c r="IU70" s="177"/>
      <c r="IV70" s="177"/>
    </row>
    <row r="71" spans="1:256" s="188" customFormat="1">
      <c r="A71" s="184"/>
      <c r="B71" s="184"/>
      <c r="C71" s="424"/>
      <c r="D71" s="424"/>
      <c r="E71" s="177"/>
      <c r="F71" s="176"/>
      <c r="G71" s="176"/>
      <c r="H71" s="176"/>
      <c r="I71" s="176"/>
      <c r="J71" s="176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  <c r="BR71" s="177"/>
      <c r="BS71" s="177"/>
      <c r="BT71" s="177"/>
      <c r="BU71" s="177"/>
      <c r="BV71" s="177"/>
      <c r="BW71" s="177"/>
      <c r="BX71" s="177"/>
      <c r="BY71" s="177"/>
      <c r="BZ71" s="177"/>
      <c r="CA71" s="177"/>
      <c r="CB71" s="177"/>
      <c r="CC71" s="177"/>
      <c r="CD71" s="177"/>
      <c r="CE71" s="177"/>
      <c r="CF71" s="177"/>
      <c r="CG71" s="177"/>
      <c r="CH71" s="177"/>
      <c r="CI71" s="177"/>
      <c r="CJ71" s="177"/>
      <c r="CK71" s="177"/>
      <c r="CL71" s="177"/>
      <c r="CM71" s="177"/>
      <c r="CN71" s="177"/>
      <c r="CO71" s="177"/>
      <c r="CP71" s="177"/>
      <c r="CQ71" s="177"/>
      <c r="CR71" s="177"/>
      <c r="CS71" s="177"/>
      <c r="CT71" s="177"/>
      <c r="CU71" s="177"/>
      <c r="CV71" s="177"/>
      <c r="CW71" s="177"/>
      <c r="CX71" s="177"/>
      <c r="CY71" s="177"/>
      <c r="CZ71" s="177"/>
      <c r="DA71" s="177"/>
      <c r="DB71" s="177"/>
      <c r="DC71" s="177"/>
      <c r="DD71" s="177"/>
      <c r="DE71" s="177"/>
      <c r="DF71" s="177"/>
      <c r="DG71" s="177"/>
      <c r="DH71" s="177"/>
      <c r="DI71" s="177"/>
      <c r="DJ71" s="177"/>
      <c r="DK71" s="177"/>
      <c r="DL71" s="177"/>
      <c r="DM71" s="177"/>
      <c r="DN71" s="177"/>
      <c r="DO71" s="177"/>
      <c r="DP71" s="177"/>
      <c r="DQ71" s="177"/>
      <c r="DR71" s="177"/>
      <c r="DS71" s="177"/>
      <c r="DT71" s="177"/>
      <c r="DU71" s="177"/>
      <c r="DV71" s="177"/>
      <c r="DW71" s="177"/>
      <c r="DX71" s="177"/>
      <c r="DY71" s="177"/>
      <c r="DZ71" s="177"/>
      <c r="EA71" s="177"/>
      <c r="EB71" s="177"/>
      <c r="EC71" s="177"/>
      <c r="ED71" s="177"/>
      <c r="EE71" s="177"/>
      <c r="EF71" s="177"/>
      <c r="EG71" s="177"/>
      <c r="EH71" s="177"/>
      <c r="EI71" s="177"/>
      <c r="EJ71" s="177"/>
      <c r="EK71" s="177"/>
      <c r="EL71" s="177"/>
      <c r="EM71" s="177"/>
      <c r="EN71" s="177"/>
      <c r="EO71" s="177"/>
      <c r="EP71" s="177"/>
      <c r="EQ71" s="177"/>
      <c r="ER71" s="177"/>
      <c r="ES71" s="177"/>
      <c r="ET71" s="177"/>
      <c r="EU71" s="177"/>
      <c r="EV71" s="177"/>
      <c r="EW71" s="177"/>
      <c r="EX71" s="177"/>
      <c r="EY71" s="177"/>
      <c r="EZ71" s="177"/>
      <c r="FA71" s="177"/>
      <c r="FB71" s="177"/>
      <c r="FC71" s="177"/>
      <c r="FD71" s="177"/>
      <c r="FE71" s="177"/>
      <c r="FF71" s="177"/>
      <c r="FG71" s="177"/>
      <c r="FH71" s="177"/>
      <c r="FI71" s="177"/>
      <c r="FJ71" s="177"/>
      <c r="FK71" s="177"/>
      <c r="FL71" s="177"/>
      <c r="FM71" s="177"/>
      <c r="FN71" s="177"/>
      <c r="FO71" s="177"/>
      <c r="FP71" s="177"/>
      <c r="FQ71" s="177"/>
      <c r="FR71" s="177"/>
      <c r="FS71" s="177"/>
      <c r="FT71" s="177"/>
      <c r="FU71" s="177"/>
      <c r="FV71" s="177"/>
      <c r="FW71" s="177"/>
      <c r="FX71" s="177"/>
      <c r="FY71" s="177"/>
      <c r="FZ71" s="177"/>
      <c r="GA71" s="177"/>
      <c r="GB71" s="177"/>
      <c r="GC71" s="177"/>
      <c r="GD71" s="177"/>
      <c r="GE71" s="177"/>
      <c r="GF71" s="177"/>
      <c r="GG71" s="177"/>
      <c r="GH71" s="177"/>
      <c r="GI71" s="177"/>
      <c r="GJ71" s="177"/>
      <c r="GK71" s="177"/>
      <c r="GL71" s="177"/>
      <c r="GM71" s="177"/>
      <c r="GN71" s="177"/>
      <c r="GO71" s="177"/>
      <c r="GP71" s="177"/>
      <c r="GQ71" s="177"/>
      <c r="GR71" s="177"/>
      <c r="GS71" s="177"/>
      <c r="GT71" s="177"/>
      <c r="GU71" s="177"/>
      <c r="GV71" s="177"/>
      <c r="GW71" s="177"/>
      <c r="GX71" s="177"/>
      <c r="GY71" s="177"/>
      <c r="GZ71" s="177"/>
      <c r="HA71" s="177"/>
      <c r="HB71" s="177"/>
      <c r="HC71" s="177"/>
      <c r="HD71" s="177"/>
      <c r="HE71" s="177"/>
      <c r="HF71" s="177"/>
      <c r="HG71" s="177"/>
      <c r="HH71" s="177"/>
      <c r="HI71" s="177"/>
      <c r="HJ71" s="177"/>
      <c r="HK71" s="177"/>
      <c r="HL71" s="177"/>
      <c r="HM71" s="177"/>
      <c r="HN71" s="177"/>
      <c r="HO71" s="177"/>
      <c r="HP71" s="177"/>
      <c r="HQ71" s="177"/>
      <c r="HR71" s="177"/>
      <c r="HS71" s="177"/>
      <c r="HT71" s="177"/>
      <c r="HU71" s="177"/>
      <c r="HV71" s="177"/>
      <c r="HW71" s="177"/>
      <c r="HX71" s="177"/>
      <c r="HY71" s="177"/>
      <c r="HZ71" s="177"/>
      <c r="IA71" s="177"/>
      <c r="IB71" s="177"/>
      <c r="IC71" s="177"/>
      <c r="ID71" s="177"/>
      <c r="IE71" s="177"/>
      <c r="IF71" s="177"/>
      <c r="IG71" s="177"/>
      <c r="IH71" s="177"/>
      <c r="II71" s="177"/>
      <c r="IJ71" s="177"/>
      <c r="IK71" s="177"/>
      <c r="IL71" s="177"/>
      <c r="IM71" s="177"/>
      <c r="IN71" s="177"/>
      <c r="IO71" s="177"/>
      <c r="IP71" s="177"/>
      <c r="IQ71" s="177"/>
      <c r="IR71" s="177"/>
      <c r="IS71" s="177"/>
      <c r="IT71" s="177"/>
      <c r="IU71" s="177"/>
      <c r="IV71" s="177"/>
    </row>
    <row r="72" spans="1:256" s="188" customFormat="1" ht="15.75">
      <c r="A72" s="184"/>
      <c r="B72" s="184"/>
      <c r="C72" s="424"/>
      <c r="D72" s="424"/>
      <c r="E72" s="190"/>
      <c r="F72" s="176"/>
      <c r="G72" s="176"/>
      <c r="H72" s="176"/>
      <c r="I72" s="176"/>
      <c r="J72" s="176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  <c r="BG72" s="177"/>
      <c r="BH72" s="177"/>
      <c r="BI72" s="177"/>
      <c r="BJ72" s="177"/>
      <c r="BK72" s="177"/>
      <c r="BL72" s="177"/>
      <c r="BM72" s="177"/>
      <c r="BN72" s="177"/>
      <c r="BO72" s="177"/>
      <c r="BP72" s="177"/>
      <c r="BQ72" s="177"/>
      <c r="BR72" s="177"/>
      <c r="BS72" s="177"/>
      <c r="BT72" s="177"/>
      <c r="BU72" s="177"/>
      <c r="BV72" s="177"/>
      <c r="BW72" s="177"/>
      <c r="BX72" s="177"/>
      <c r="BY72" s="177"/>
      <c r="BZ72" s="177"/>
      <c r="CA72" s="177"/>
      <c r="CB72" s="177"/>
      <c r="CC72" s="177"/>
      <c r="CD72" s="177"/>
      <c r="CE72" s="177"/>
      <c r="CF72" s="177"/>
      <c r="CG72" s="177"/>
      <c r="CH72" s="177"/>
      <c r="CI72" s="177"/>
      <c r="CJ72" s="177"/>
      <c r="CK72" s="177"/>
      <c r="CL72" s="177"/>
      <c r="CM72" s="177"/>
      <c r="CN72" s="177"/>
      <c r="CO72" s="177"/>
      <c r="CP72" s="177"/>
      <c r="CQ72" s="177"/>
      <c r="CR72" s="177"/>
      <c r="CS72" s="177"/>
      <c r="CT72" s="177"/>
      <c r="CU72" s="177"/>
      <c r="CV72" s="177"/>
      <c r="CW72" s="177"/>
      <c r="CX72" s="177"/>
      <c r="CY72" s="177"/>
      <c r="CZ72" s="177"/>
      <c r="DA72" s="177"/>
      <c r="DB72" s="177"/>
      <c r="DC72" s="177"/>
      <c r="DD72" s="177"/>
      <c r="DE72" s="177"/>
      <c r="DF72" s="177"/>
      <c r="DG72" s="177"/>
      <c r="DH72" s="177"/>
      <c r="DI72" s="177"/>
      <c r="DJ72" s="177"/>
      <c r="DK72" s="177"/>
      <c r="DL72" s="177"/>
      <c r="DM72" s="177"/>
      <c r="DN72" s="177"/>
      <c r="DO72" s="177"/>
      <c r="DP72" s="177"/>
      <c r="DQ72" s="177"/>
      <c r="DR72" s="177"/>
      <c r="DS72" s="177"/>
      <c r="DT72" s="177"/>
      <c r="DU72" s="177"/>
      <c r="DV72" s="177"/>
      <c r="DW72" s="177"/>
      <c r="DX72" s="177"/>
      <c r="DY72" s="177"/>
      <c r="DZ72" s="177"/>
      <c r="EA72" s="177"/>
      <c r="EB72" s="177"/>
      <c r="EC72" s="177"/>
      <c r="ED72" s="177"/>
      <c r="EE72" s="177"/>
      <c r="EF72" s="177"/>
      <c r="EG72" s="177"/>
      <c r="EH72" s="177"/>
      <c r="EI72" s="177"/>
      <c r="EJ72" s="177"/>
      <c r="EK72" s="177"/>
      <c r="EL72" s="177"/>
      <c r="EM72" s="177"/>
      <c r="EN72" s="177"/>
      <c r="EO72" s="177"/>
      <c r="EP72" s="177"/>
      <c r="EQ72" s="177"/>
      <c r="ER72" s="177"/>
      <c r="ES72" s="177"/>
      <c r="ET72" s="177"/>
      <c r="EU72" s="177"/>
      <c r="EV72" s="177"/>
      <c r="EW72" s="177"/>
      <c r="EX72" s="177"/>
      <c r="EY72" s="177"/>
      <c r="EZ72" s="177"/>
      <c r="FA72" s="177"/>
      <c r="FB72" s="177"/>
      <c r="FC72" s="177"/>
      <c r="FD72" s="177"/>
      <c r="FE72" s="177"/>
      <c r="FF72" s="177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177"/>
      <c r="GN72" s="177"/>
      <c r="GO72" s="177"/>
      <c r="GP72" s="177"/>
      <c r="GQ72" s="177"/>
      <c r="GR72" s="177"/>
      <c r="GS72" s="177"/>
      <c r="GT72" s="177"/>
      <c r="GU72" s="177"/>
      <c r="GV72" s="177"/>
      <c r="GW72" s="177"/>
      <c r="GX72" s="177"/>
      <c r="GY72" s="177"/>
      <c r="GZ72" s="177"/>
      <c r="HA72" s="177"/>
      <c r="HB72" s="177"/>
      <c r="HC72" s="177"/>
      <c r="HD72" s="177"/>
      <c r="HE72" s="177"/>
      <c r="HF72" s="177"/>
      <c r="HG72" s="177"/>
      <c r="HH72" s="177"/>
      <c r="HI72" s="177"/>
      <c r="HJ72" s="177"/>
      <c r="HK72" s="177"/>
      <c r="HL72" s="177"/>
      <c r="HM72" s="177"/>
      <c r="HN72" s="177"/>
      <c r="HO72" s="177"/>
      <c r="HP72" s="177"/>
      <c r="HQ72" s="177"/>
      <c r="HR72" s="177"/>
      <c r="HS72" s="177"/>
      <c r="HT72" s="177"/>
      <c r="HU72" s="177"/>
      <c r="HV72" s="177"/>
      <c r="HW72" s="177"/>
      <c r="HX72" s="177"/>
      <c r="HY72" s="177"/>
      <c r="HZ72" s="177"/>
      <c r="IA72" s="177"/>
      <c r="IB72" s="177"/>
      <c r="IC72" s="177"/>
      <c r="ID72" s="177"/>
      <c r="IE72" s="177"/>
      <c r="IF72" s="177"/>
      <c r="IG72" s="177"/>
      <c r="IH72" s="177"/>
      <c r="II72" s="177"/>
      <c r="IJ72" s="177"/>
      <c r="IK72" s="177"/>
      <c r="IL72" s="177"/>
      <c r="IM72" s="177"/>
      <c r="IN72" s="177"/>
      <c r="IO72" s="177"/>
      <c r="IP72" s="177"/>
      <c r="IQ72" s="177"/>
      <c r="IR72" s="177"/>
      <c r="IS72" s="177"/>
      <c r="IT72" s="177"/>
      <c r="IU72" s="177"/>
      <c r="IV72" s="177"/>
    </row>
    <row r="73" spans="1:256" s="188" customFormat="1" ht="15.75">
      <c r="A73" s="184"/>
      <c r="B73" s="184"/>
      <c r="C73" s="424"/>
      <c r="D73" s="424"/>
      <c r="E73" s="190"/>
      <c r="F73" s="176"/>
      <c r="G73" s="176"/>
      <c r="H73" s="176"/>
      <c r="I73" s="176"/>
      <c r="J73" s="176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  <c r="BG73" s="177"/>
      <c r="BH73" s="177"/>
      <c r="BI73" s="177"/>
      <c r="BJ73" s="177"/>
      <c r="BK73" s="177"/>
      <c r="BL73" s="177"/>
      <c r="BM73" s="177"/>
      <c r="BN73" s="177"/>
      <c r="BO73" s="177"/>
      <c r="BP73" s="177"/>
      <c r="BQ73" s="177"/>
      <c r="BR73" s="177"/>
      <c r="BS73" s="177"/>
      <c r="BT73" s="177"/>
      <c r="BU73" s="177"/>
      <c r="BV73" s="177"/>
      <c r="BW73" s="177"/>
      <c r="BX73" s="177"/>
      <c r="BY73" s="177"/>
      <c r="BZ73" s="177"/>
      <c r="CA73" s="177"/>
      <c r="CB73" s="177"/>
      <c r="CC73" s="177"/>
      <c r="CD73" s="177"/>
      <c r="CE73" s="177"/>
      <c r="CF73" s="177"/>
      <c r="CG73" s="177"/>
      <c r="CH73" s="177"/>
      <c r="CI73" s="177"/>
      <c r="CJ73" s="177"/>
      <c r="CK73" s="177"/>
      <c r="CL73" s="177"/>
      <c r="CM73" s="177"/>
      <c r="CN73" s="177"/>
      <c r="CO73" s="177"/>
      <c r="CP73" s="177"/>
      <c r="CQ73" s="177"/>
      <c r="CR73" s="177"/>
      <c r="CS73" s="177"/>
      <c r="CT73" s="177"/>
      <c r="CU73" s="177"/>
      <c r="CV73" s="177"/>
      <c r="CW73" s="177"/>
      <c r="CX73" s="177"/>
      <c r="CY73" s="177"/>
      <c r="CZ73" s="177"/>
      <c r="DA73" s="177"/>
      <c r="DB73" s="177"/>
      <c r="DC73" s="177"/>
      <c r="DD73" s="177"/>
      <c r="DE73" s="177"/>
      <c r="DF73" s="177"/>
      <c r="DG73" s="177"/>
      <c r="DH73" s="177"/>
      <c r="DI73" s="177"/>
      <c r="DJ73" s="177"/>
      <c r="DK73" s="177"/>
      <c r="DL73" s="177"/>
      <c r="DM73" s="177"/>
      <c r="DN73" s="177"/>
      <c r="DO73" s="177"/>
      <c r="DP73" s="177"/>
      <c r="DQ73" s="177"/>
      <c r="DR73" s="177"/>
      <c r="DS73" s="177"/>
      <c r="DT73" s="177"/>
      <c r="DU73" s="177"/>
      <c r="DV73" s="177"/>
      <c r="DW73" s="177"/>
      <c r="DX73" s="177"/>
      <c r="DY73" s="177"/>
      <c r="DZ73" s="177"/>
      <c r="EA73" s="177"/>
      <c r="EB73" s="177"/>
      <c r="EC73" s="177"/>
      <c r="ED73" s="177"/>
      <c r="EE73" s="177"/>
      <c r="EF73" s="177"/>
      <c r="EG73" s="177"/>
      <c r="EH73" s="177"/>
      <c r="EI73" s="177"/>
      <c r="EJ73" s="177"/>
      <c r="EK73" s="177"/>
      <c r="EL73" s="177"/>
      <c r="EM73" s="177"/>
      <c r="EN73" s="177"/>
      <c r="EO73" s="177"/>
      <c r="EP73" s="177"/>
      <c r="EQ73" s="177"/>
      <c r="ER73" s="177"/>
      <c r="ES73" s="177"/>
      <c r="ET73" s="177"/>
      <c r="EU73" s="177"/>
      <c r="EV73" s="177"/>
      <c r="EW73" s="177"/>
      <c r="EX73" s="177"/>
      <c r="EY73" s="177"/>
      <c r="EZ73" s="177"/>
      <c r="FA73" s="177"/>
      <c r="FB73" s="177"/>
      <c r="FC73" s="177"/>
      <c r="FD73" s="177"/>
      <c r="FE73" s="177"/>
      <c r="FF73" s="177"/>
      <c r="FG73" s="177"/>
      <c r="FH73" s="177"/>
      <c r="FI73" s="177"/>
      <c r="FJ73" s="177"/>
      <c r="FK73" s="177"/>
      <c r="FL73" s="177"/>
      <c r="FM73" s="177"/>
      <c r="FN73" s="177"/>
      <c r="FO73" s="177"/>
      <c r="FP73" s="177"/>
      <c r="FQ73" s="177"/>
      <c r="FR73" s="177"/>
      <c r="FS73" s="177"/>
      <c r="FT73" s="177"/>
      <c r="FU73" s="177"/>
      <c r="FV73" s="177"/>
      <c r="FW73" s="177"/>
      <c r="FX73" s="177"/>
      <c r="FY73" s="177"/>
      <c r="FZ73" s="177"/>
      <c r="GA73" s="177"/>
      <c r="GB73" s="177"/>
      <c r="GC73" s="177"/>
      <c r="GD73" s="177"/>
      <c r="GE73" s="177"/>
      <c r="GF73" s="177"/>
      <c r="GG73" s="177"/>
      <c r="GH73" s="177"/>
      <c r="GI73" s="177"/>
      <c r="GJ73" s="177"/>
      <c r="GK73" s="177"/>
      <c r="GL73" s="177"/>
      <c r="GM73" s="177"/>
      <c r="GN73" s="177"/>
      <c r="GO73" s="177"/>
      <c r="GP73" s="177"/>
      <c r="GQ73" s="177"/>
      <c r="GR73" s="177"/>
      <c r="GS73" s="177"/>
      <c r="GT73" s="177"/>
      <c r="GU73" s="177"/>
      <c r="GV73" s="177"/>
      <c r="GW73" s="177"/>
      <c r="GX73" s="177"/>
      <c r="GY73" s="177"/>
      <c r="GZ73" s="177"/>
      <c r="HA73" s="177"/>
      <c r="HB73" s="177"/>
      <c r="HC73" s="177"/>
      <c r="HD73" s="177"/>
      <c r="HE73" s="177"/>
      <c r="HF73" s="177"/>
      <c r="HG73" s="177"/>
      <c r="HH73" s="177"/>
      <c r="HI73" s="177"/>
      <c r="HJ73" s="177"/>
      <c r="HK73" s="177"/>
      <c r="HL73" s="177"/>
      <c r="HM73" s="177"/>
      <c r="HN73" s="177"/>
      <c r="HO73" s="177"/>
      <c r="HP73" s="177"/>
      <c r="HQ73" s="177"/>
      <c r="HR73" s="177"/>
      <c r="HS73" s="177"/>
      <c r="HT73" s="177"/>
      <c r="HU73" s="177"/>
      <c r="HV73" s="177"/>
      <c r="HW73" s="177"/>
      <c r="HX73" s="177"/>
      <c r="HY73" s="177"/>
      <c r="HZ73" s="177"/>
      <c r="IA73" s="177"/>
      <c r="IB73" s="177"/>
      <c r="IC73" s="177"/>
      <c r="ID73" s="177"/>
      <c r="IE73" s="177"/>
      <c r="IF73" s="177"/>
      <c r="IG73" s="177"/>
      <c r="IH73" s="177"/>
      <c r="II73" s="177"/>
      <c r="IJ73" s="177"/>
      <c r="IK73" s="177"/>
      <c r="IL73" s="177"/>
      <c r="IM73" s="177"/>
      <c r="IN73" s="177"/>
      <c r="IO73" s="177"/>
      <c r="IP73" s="177"/>
      <c r="IQ73" s="177"/>
      <c r="IR73" s="177"/>
      <c r="IS73" s="177"/>
      <c r="IT73" s="177"/>
      <c r="IU73" s="177"/>
      <c r="IV73" s="177"/>
    </row>
    <row r="74" spans="1:256" s="188" customFormat="1" ht="15.75">
      <c r="A74" s="184"/>
      <c r="B74" s="184"/>
      <c r="C74" s="424"/>
      <c r="D74" s="424"/>
      <c r="E74" s="190"/>
      <c r="F74" s="176"/>
      <c r="G74" s="176"/>
      <c r="H74" s="176"/>
      <c r="I74" s="176"/>
      <c r="J74" s="176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  <c r="BJ74" s="177"/>
      <c r="BK74" s="177"/>
      <c r="BL74" s="177"/>
      <c r="BM74" s="177"/>
      <c r="BN74" s="177"/>
      <c r="BO74" s="177"/>
      <c r="BP74" s="177"/>
      <c r="BQ74" s="177"/>
      <c r="BR74" s="177"/>
      <c r="BS74" s="177"/>
      <c r="BT74" s="177"/>
      <c r="BU74" s="177"/>
      <c r="BV74" s="177"/>
      <c r="BW74" s="177"/>
      <c r="BX74" s="177"/>
      <c r="BY74" s="177"/>
      <c r="BZ74" s="177"/>
      <c r="CA74" s="177"/>
      <c r="CB74" s="177"/>
      <c r="CC74" s="177"/>
      <c r="CD74" s="177"/>
      <c r="CE74" s="177"/>
      <c r="CF74" s="177"/>
      <c r="CG74" s="177"/>
      <c r="CH74" s="177"/>
      <c r="CI74" s="177"/>
      <c r="CJ74" s="177"/>
      <c r="CK74" s="177"/>
      <c r="CL74" s="177"/>
      <c r="CM74" s="177"/>
      <c r="CN74" s="177"/>
      <c r="CO74" s="177"/>
      <c r="CP74" s="177"/>
      <c r="CQ74" s="177"/>
      <c r="CR74" s="177"/>
      <c r="CS74" s="177"/>
      <c r="CT74" s="177"/>
      <c r="CU74" s="177"/>
      <c r="CV74" s="177"/>
      <c r="CW74" s="177"/>
      <c r="CX74" s="177"/>
      <c r="CY74" s="177"/>
      <c r="CZ74" s="177"/>
      <c r="DA74" s="177"/>
      <c r="DB74" s="177"/>
      <c r="DC74" s="177"/>
      <c r="DD74" s="177"/>
      <c r="DE74" s="177"/>
      <c r="DF74" s="177"/>
      <c r="DG74" s="177"/>
      <c r="DH74" s="177"/>
      <c r="DI74" s="177"/>
      <c r="DJ74" s="177"/>
      <c r="DK74" s="177"/>
      <c r="DL74" s="177"/>
      <c r="DM74" s="177"/>
      <c r="DN74" s="177"/>
      <c r="DO74" s="177"/>
      <c r="DP74" s="177"/>
      <c r="DQ74" s="177"/>
      <c r="DR74" s="177"/>
      <c r="DS74" s="177"/>
      <c r="DT74" s="177"/>
      <c r="DU74" s="177"/>
      <c r="DV74" s="177"/>
      <c r="DW74" s="177"/>
      <c r="DX74" s="177"/>
      <c r="DY74" s="177"/>
      <c r="DZ74" s="177"/>
      <c r="EA74" s="177"/>
      <c r="EB74" s="177"/>
      <c r="EC74" s="177"/>
      <c r="ED74" s="177"/>
      <c r="EE74" s="177"/>
      <c r="EF74" s="177"/>
      <c r="EG74" s="177"/>
      <c r="EH74" s="177"/>
      <c r="EI74" s="177"/>
      <c r="EJ74" s="177"/>
      <c r="EK74" s="177"/>
      <c r="EL74" s="177"/>
      <c r="EM74" s="177"/>
      <c r="EN74" s="177"/>
      <c r="EO74" s="177"/>
      <c r="EP74" s="177"/>
      <c r="EQ74" s="177"/>
      <c r="ER74" s="177"/>
      <c r="ES74" s="177"/>
      <c r="ET74" s="177"/>
      <c r="EU74" s="177"/>
      <c r="EV74" s="177"/>
      <c r="EW74" s="177"/>
      <c r="EX74" s="177"/>
      <c r="EY74" s="177"/>
      <c r="EZ74" s="177"/>
      <c r="FA74" s="177"/>
      <c r="FB74" s="177"/>
      <c r="FC74" s="177"/>
      <c r="FD74" s="177"/>
      <c r="FE74" s="177"/>
      <c r="FF74" s="177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177"/>
      <c r="GN74" s="177"/>
      <c r="GO74" s="177"/>
      <c r="GP74" s="177"/>
      <c r="GQ74" s="177"/>
      <c r="GR74" s="177"/>
      <c r="GS74" s="177"/>
      <c r="GT74" s="177"/>
      <c r="GU74" s="177"/>
      <c r="GV74" s="177"/>
      <c r="GW74" s="177"/>
      <c r="GX74" s="177"/>
      <c r="GY74" s="177"/>
      <c r="GZ74" s="177"/>
      <c r="HA74" s="177"/>
      <c r="HB74" s="177"/>
      <c r="HC74" s="177"/>
      <c r="HD74" s="177"/>
      <c r="HE74" s="177"/>
      <c r="HF74" s="177"/>
      <c r="HG74" s="177"/>
      <c r="HH74" s="177"/>
      <c r="HI74" s="177"/>
      <c r="HJ74" s="177"/>
      <c r="HK74" s="177"/>
      <c r="HL74" s="177"/>
      <c r="HM74" s="177"/>
      <c r="HN74" s="177"/>
      <c r="HO74" s="177"/>
      <c r="HP74" s="177"/>
      <c r="HQ74" s="177"/>
      <c r="HR74" s="177"/>
      <c r="HS74" s="177"/>
      <c r="HT74" s="177"/>
      <c r="HU74" s="177"/>
      <c r="HV74" s="177"/>
      <c r="HW74" s="177"/>
      <c r="HX74" s="177"/>
      <c r="HY74" s="177"/>
      <c r="HZ74" s="177"/>
      <c r="IA74" s="177"/>
      <c r="IB74" s="177"/>
      <c r="IC74" s="177"/>
      <c r="ID74" s="177"/>
      <c r="IE74" s="177"/>
      <c r="IF74" s="177"/>
      <c r="IG74" s="177"/>
      <c r="IH74" s="177"/>
      <c r="II74" s="177"/>
      <c r="IJ74" s="177"/>
      <c r="IK74" s="177"/>
      <c r="IL74" s="177"/>
      <c r="IM74" s="177"/>
      <c r="IN74" s="177"/>
      <c r="IO74" s="177"/>
      <c r="IP74" s="177"/>
      <c r="IQ74" s="177"/>
      <c r="IR74" s="177"/>
      <c r="IS74" s="177"/>
      <c r="IT74" s="177"/>
      <c r="IU74" s="177"/>
      <c r="IV74" s="177"/>
    </row>
    <row r="75" spans="1:256" ht="15.75">
      <c r="A75" s="184"/>
      <c r="B75" s="184"/>
      <c r="C75" s="424"/>
      <c r="D75" s="424"/>
      <c r="E75" s="190"/>
    </row>
    <row r="76" spans="1:256" ht="15.75">
      <c r="A76" s="184"/>
      <c r="B76" s="184"/>
      <c r="C76" s="424"/>
      <c r="D76" s="424"/>
      <c r="E76" s="190"/>
    </row>
    <row r="77" spans="1:256" ht="15.75">
      <c r="A77" s="184"/>
      <c r="B77" s="184"/>
      <c r="C77" s="424"/>
      <c r="D77" s="424"/>
      <c r="E77" s="190"/>
    </row>
    <row r="78" spans="1:256" ht="15.75">
      <c r="A78" s="184"/>
      <c r="B78" s="184"/>
      <c r="C78" s="424"/>
      <c r="D78" s="424"/>
      <c r="E78" s="190"/>
    </row>
    <row r="79" spans="1:256" ht="15.75">
      <c r="A79" s="184"/>
      <c r="B79" s="184"/>
      <c r="C79" s="424"/>
      <c r="D79" s="424"/>
      <c r="E79" s="190"/>
    </row>
    <row r="80" spans="1:256" ht="15.75">
      <c r="A80" s="184"/>
      <c r="B80" s="184"/>
      <c r="C80" s="424"/>
      <c r="D80" s="424"/>
      <c r="E80" s="190"/>
    </row>
    <row r="81" spans="1:5" ht="15.75">
      <c r="A81" s="184"/>
      <c r="B81" s="184"/>
      <c r="C81" s="424"/>
      <c r="D81" s="424"/>
      <c r="E81" s="190"/>
    </row>
    <row r="82" spans="1:5" ht="15.75">
      <c r="A82" s="184"/>
      <c r="B82" s="184"/>
      <c r="C82" s="424"/>
      <c r="D82" s="424"/>
      <c r="E82" s="190"/>
    </row>
    <row r="83" spans="1:5" ht="15.75">
      <c r="A83" s="184"/>
      <c r="B83" s="184"/>
      <c r="C83" s="424"/>
      <c r="D83" s="424"/>
      <c r="E83" s="190"/>
    </row>
    <row r="84" spans="1:5" ht="15.75">
      <c r="A84" s="184"/>
      <c r="B84" s="191"/>
      <c r="C84" s="424"/>
      <c r="D84" s="424"/>
      <c r="E84" s="190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defaultColWidth="9.140625" defaultRowHeight="12.75"/>
  <cols>
    <col min="1" max="1" width="3" style="107" customWidth="1"/>
    <col min="2" max="2" width="22.7109375" style="107" customWidth="1"/>
    <col min="3" max="3" width="11" style="107" customWidth="1"/>
    <col min="4" max="4" width="10.7109375" style="107" customWidth="1"/>
    <col min="5" max="6" width="9.7109375" style="107" customWidth="1"/>
    <col min="7" max="7" width="1.140625" style="107" customWidth="1"/>
    <col min="8" max="9" width="9.85546875" style="107" customWidth="1"/>
    <col min="10" max="10" width="10.28515625" style="107"/>
    <col min="11" max="13" width="14.140625" style="108" customWidth="1"/>
    <col min="14" max="14" width="10.28515625" style="107"/>
    <col min="15" max="15" width="10.5703125" style="107" bestFit="1" customWidth="1"/>
    <col min="16" max="16384" width="9.140625" style="107"/>
  </cols>
  <sheetData>
    <row r="1" spans="1:15" ht="20.100000000000001" customHeight="1">
      <c r="A1" s="351" t="s">
        <v>398</v>
      </c>
      <c r="B1" s="351"/>
      <c r="C1" s="351"/>
      <c r="D1" s="351"/>
      <c r="E1" s="351"/>
      <c r="F1" s="351"/>
      <c r="G1" s="351"/>
      <c r="H1" s="351"/>
      <c r="I1" s="351"/>
    </row>
    <row r="2" spans="1:15" ht="20.100000000000001" customHeight="1">
      <c r="A2" s="351"/>
      <c r="B2" s="351"/>
      <c r="C2" s="351"/>
      <c r="D2" s="351"/>
      <c r="E2" s="351"/>
      <c r="F2" s="351"/>
      <c r="G2" s="351"/>
      <c r="H2" s="351"/>
      <c r="I2" s="351"/>
    </row>
    <row r="3" spans="1:15" ht="20.100000000000001" customHeight="1">
      <c r="A3" s="353"/>
      <c r="B3" s="354"/>
      <c r="C3" s="354"/>
      <c r="D3" s="354"/>
      <c r="E3" s="354"/>
      <c r="F3" s="355"/>
      <c r="G3" s="355"/>
      <c r="H3" s="355"/>
      <c r="I3" s="355"/>
    </row>
    <row r="4" spans="1:15" s="125" customFormat="1" ht="20.100000000000001" customHeight="1">
      <c r="A4" s="356"/>
      <c r="B4" s="356"/>
      <c r="C4" s="350"/>
      <c r="D4" s="350"/>
      <c r="E4" s="350"/>
      <c r="F4" s="350"/>
      <c r="G4" s="350"/>
      <c r="H4" s="350"/>
      <c r="I4" s="357" t="s">
        <v>182</v>
      </c>
      <c r="K4" s="126"/>
      <c r="L4" s="126"/>
      <c r="M4" s="126"/>
    </row>
    <row r="5" spans="1:15" s="125" customFormat="1" ht="18" customHeight="1">
      <c r="A5" s="358"/>
      <c r="B5" s="358"/>
      <c r="C5" s="359" t="s">
        <v>120</v>
      </c>
      <c r="D5" s="359" t="s">
        <v>119</v>
      </c>
      <c r="E5" s="514" t="s">
        <v>181</v>
      </c>
      <c r="F5" s="514"/>
      <c r="G5" s="359"/>
      <c r="H5" s="515" t="s">
        <v>180</v>
      </c>
      <c r="I5" s="515"/>
      <c r="K5" s="126"/>
      <c r="L5" s="126"/>
      <c r="M5" s="126"/>
    </row>
    <row r="6" spans="1:15" s="125" customFormat="1" ht="18" customHeight="1">
      <c r="A6" s="358"/>
      <c r="B6" s="358"/>
      <c r="C6" s="360" t="s">
        <v>116</v>
      </c>
      <c r="D6" s="360" t="s">
        <v>115</v>
      </c>
      <c r="E6" s="516" t="s">
        <v>321</v>
      </c>
      <c r="F6" s="516"/>
      <c r="G6" s="360"/>
      <c r="H6" s="517" t="s">
        <v>11</v>
      </c>
      <c r="I6" s="517"/>
      <c r="K6" s="126"/>
      <c r="L6" s="126"/>
      <c r="M6" s="126"/>
    </row>
    <row r="7" spans="1:15" s="119" customFormat="1" ht="18" customHeight="1">
      <c r="A7" s="358"/>
      <c r="B7" s="358"/>
      <c r="C7" s="360" t="s">
        <v>113</v>
      </c>
      <c r="D7" s="360" t="s">
        <v>113</v>
      </c>
      <c r="E7" s="360" t="s">
        <v>179</v>
      </c>
      <c r="F7" s="360" t="s">
        <v>178</v>
      </c>
      <c r="G7" s="360"/>
      <c r="H7" s="361" t="s">
        <v>63</v>
      </c>
      <c r="I7" s="361" t="s">
        <v>62</v>
      </c>
      <c r="J7" s="121"/>
      <c r="K7" s="113"/>
      <c r="L7" s="113"/>
      <c r="M7" s="108"/>
    </row>
    <row r="8" spans="1:15" s="122" customFormat="1" ht="18" customHeight="1">
      <c r="A8" s="358"/>
      <c r="B8" s="358"/>
      <c r="C8" s="363">
        <v>2020</v>
      </c>
      <c r="D8" s="363">
        <v>2020</v>
      </c>
      <c r="E8" s="363" t="s">
        <v>177</v>
      </c>
      <c r="F8" s="363" t="s">
        <v>176</v>
      </c>
      <c r="G8" s="363"/>
      <c r="H8" s="364" t="s">
        <v>321</v>
      </c>
      <c r="I8" s="364" t="s">
        <v>321</v>
      </c>
      <c r="J8" s="114"/>
      <c r="K8" s="113"/>
      <c r="L8" s="113"/>
      <c r="M8" s="124"/>
    </row>
    <row r="9" spans="1:15" s="122" customFormat="1" ht="20.100000000000001" customHeight="1">
      <c r="A9" s="366"/>
      <c r="B9" s="358"/>
      <c r="C9" s="367"/>
      <c r="D9" s="367"/>
      <c r="E9" s="358"/>
      <c r="F9" s="358"/>
      <c r="G9" s="358"/>
      <c r="H9" s="358"/>
      <c r="I9" s="367"/>
      <c r="J9" s="114"/>
      <c r="K9" s="115"/>
      <c r="L9" s="115"/>
      <c r="M9" s="115"/>
      <c r="O9" s="123"/>
    </row>
    <row r="10" spans="1:15" s="119" customFormat="1" ht="20.100000000000001" customHeight="1">
      <c r="A10" s="518" t="s">
        <v>168</v>
      </c>
      <c r="B10" s="518"/>
      <c r="C10" s="369">
        <v>417968.15251213504</v>
      </c>
      <c r="D10" s="369">
        <v>431877.21343610488</v>
      </c>
      <c r="E10" s="369">
        <v>2799573.2110127578</v>
      </c>
      <c r="F10" s="362">
        <v>100</v>
      </c>
      <c r="G10" s="370"/>
      <c r="H10" s="362">
        <v>104.25894119806516</v>
      </c>
      <c r="I10" s="362">
        <v>99.597621287736558</v>
      </c>
      <c r="J10" s="114"/>
      <c r="K10" s="115"/>
      <c r="L10" s="115"/>
      <c r="M10" s="115"/>
      <c r="O10" s="120"/>
    </row>
    <row r="11" spans="1:15" s="117" customFormat="1" ht="20.100000000000001" customHeight="1">
      <c r="A11" s="366"/>
      <c r="B11" s="358" t="s">
        <v>175</v>
      </c>
      <c r="C11" s="368">
        <v>325196.15330582898</v>
      </c>
      <c r="D11" s="368">
        <v>333761.44282300328</v>
      </c>
      <c r="E11" s="368">
        <v>2217961.3356662113</v>
      </c>
      <c r="F11" s="365">
        <v>79.224980684247015</v>
      </c>
      <c r="G11" s="370"/>
      <c r="H11" s="365">
        <v>106.9571997793705</v>
      </c>
      <c r="I11" s="365">
        <v>103.58322543346543</v>
      </c>
      <c r="J11" s="114"/>
      <c r="K11" s="115"/>
      <c r="L11" s="115"/>
      <c r="M11" s="115"/>
      <c r="O11" s="118"/>
    </row>
    <row r="12" spans="1:15" ht="20.100000000000001" customHeight="1">
      <c r="A12" s="371"/>
      <c r="B12" s="372" t="s">
        <v>174</v>
      </c>
      <c r="C12" s="368">
        <v>44107.169292218532</v>
      </c>
      <c r="D12" s="368">
        <v>48162.699224644428</v>
      </c>
      <c r="E12" s="368">
        <v>280928</v>
      </c>
      <c r="F12" s="365">
        <v>10.03469116542982</v>
      </c>
      <c r="G12" s="370"/>
      <c r="H12" s="365">
        <v>95.594185887123729</v>
      </c>
      <c r="I12" s="365">
        <v>83.387196077556254</v>
      </c>
      <c r="K12" s="115"/>
      <c r="L12" s="115"/>
      <c r="M12" s="115"/>
      <c r="O12" s="116"/>
    </row>
    <row r="13" spans="1:15" ht="20.100000000000001" customHeight="1">
      <c r="A13" s="366"/>
      <c r="B13" s="358" t="s">
        <v>173</v>
      </c>
      <c r="C13" s="368">
        <v>1196.9223355001043</v>
      </c>
      <c r="D13" s="368">
        <v>1550.8276386849923</v>
      </c>
      <c r="E13" s="368">
        <v>11095.610517391418</v>
      </c>
      <c r="F13" s="365">
        <v>0.39633221498706694</v>
      </c>
      <c r="G13" s="373"/>
      <c r="H13" s="365">
        <v>40.334340497068737</v>
      </c>
      <c r="I13" s="365">
        <v>44.599392345350374</v>
      </c>
      <c r="K13" s="115"/>
      <c r="L13" s="115"/>
      <c r="M13" s="115"/>
      <c r="O13" s="116"/>
    </row>
    <row r="14" spans="1:15" ht="20.100000000000001" customHeight="1">
      <c r="A14" s="366"/>
      <c r="B14" s="358" t="s">
        <v>172</v>
      </c>
      <c r="C14" s="368">
        <v>47467.907578587394</v>
      </c>
      <c r="D14" s="368">
        <v>48402.243749772133</v>
      </c>
      <c r="E14" s="368">
        <v>289587.73915391794</v>
      </c>
      <c r="F14" s="365">
        <v>10.4</v>
      </c>
      <c r="G14" s="374"/>
      <c r="H14" s="365">
        <v>100.92970752410888</v>
      </c>
      <c r="I14" s="365">
        <v>94.060863544040558</v>
      </c>
      <c r="K14" s="113"/>
      <c r="L14" s="113"/>
      <c r="M14" s="113"/>
    </row>
    <row r="15" spans="1:15" ht="20.100000000000001" customHeight="1">
      <c r="A15" s="366"/>
      <c r="B15" s="358"/>
      <c r="C15" s="373"/>
      <c r="D15" s="373"/>
      <c r="E15" s="373"/>
      <c r="F15" s="375"/>
      <c r="G15" s="358"/>
      <c r="H15" s="358"/>
      <c r="I15" s="358"/>
    </row>
    <row r="16" spans="1:15" ht="20.100000000000001" customHeight="1">
      <c r="A16" s="366"/>
      <c r="B16" s="358"/>
      <c r="C16" s="373"/>
      <c r="D16" s="373"/>
      <c r="E16" s="373"/>
      <c r="F16" s="375"/>
      <c r="G16" s="358"/>
      <c r="H16" s="358"/>
      <c r="I16" s="358"/>
    </row>
    <row r="17" spans="1:9" ht="20.100000000000001" customHeight="1">
      <c r="A17" s="350"/>
      <c r="B17" s="350"/>
      <c r="C17" s="373"/>
      <c r="D17" s="373"/>
      <c r="E17" s="373"/>
      <c r="F17" s="375"/>
      <c r="G17" s="350"/>
      <c r="H17" s="350"/>
      <c r="I17" s="350"/>
    </row>
    <row r="18" spans="1:9" ht="20.100000000000001" customHeight="1">
      <c r="A18" s="366"/>
      <c r="B18" s="358"/>
      <c r="C18" s="373"/>
      <c r="D18" s="373"/>
      <c r="E18" s="373"/>
      <c r="F18" s="375"/>
      <c r="G18" s="352"/>
      <c r="H18" s="352"/>
      <c r="I18" s="352"/>
    </row>
    <row r="19" spans="1:9" ht="20.100000000000001" customHeight="1">
      <c r="A19" s="352"/>
      <c r="B19" s="352"/>
      <c r="C19" s="373"/>
      <c r="D19" s="373"/>
      <c r="E19" s="373"/>
      <c r="F19" s="375"/>
      <c r="G19" s="352"/>
      <c r="H19" s="352"/>
      <c r="I19" s="352"/>
    </row>
    <row r="20" spans="1:9" ht="20.100000000000001" customHeight="1">
      <c r="A20" s="352"/>
      <c r="B20" s="352"/>
      <c r="C20" s="373"/>
      <c r="D20" s="373"/>
      <c r="E20" s="373"/>
      <c r="F20" s="376"/>
      <c r="G20" s="352"/>
      <c r="H20" s="352"/>
      <c r="I20" s="352"/>
    </row>
    <row r="21" spans="1:9" ht="20.100000000000001" customHeight="1">
      <c r="A21" s="352"/>
      <c r="B21" s="377"/>
      <c r="C21" s="378"/>
      <c r="D21" s="378"/>
      <c r="E21" s="378"/>
      <c r="F21" s="376"/>
      <c r="G21" s="352"/>
      <c r="H21" s="352"/>
      <c r="I21" s="352"/>
    </row>
    <row r="22" spans="1:9" ht="20.100000000000001" customHeight="1">
      <c r="A22" s="352"/>
      <c r="B22" s="377"/>
      <c r="C22" s="352"/>
      <c r="D22" s="379"/>
      <c r="E22" s="376"/>
      <c r="F22" s="376"/>
      <c r="G22" s="352"/>
      <c r="H22" s="352"/>
      <c r="I22" s="352"/>
    </row>
    <row r="23" spans="1:9" ht="20.100000000000001" customHeight="1">
      <c r="A23" s="352"/>
      <c r="B23" s="380"/>
      <c r="C23" s="352"/>
      <c r="D23" s="379"/>
      <c r="E23" s="376"/>
      <c r="F23" s="376"/>
      <c r="G23" s="352"/>
      <c r="H23" s="352"/>
      <c r="I23" s="352"/>
    </row>
    <row r="24" spans="1:9" ht="20.100000000000001" customHeight="1">
      <c r="A24" s="352"/>
      <c r="B24" s="377"/>
      <c r="C24" s="352"/>
      <c r="D24" s="379"/>
      <c r="E24" s="376"/>
      <c r="F24" s="376"/>
      <c r="G24" s="352"/>
      <c r="H24" s="352"/>
      <c r="I24" s="352"/>
    </row>
    <row r="25" spans="1:9" ht="20.100000000000001" customHeight="1">
      <c r="B25" s="112"/>
      <c r="D25" s="111"/>
      <c r="E25" s="110"/>
      <c r="F25" s="109"/>
    </row>
    <row r="26" spans="1:9" ht="20.100000000000001" customHeight="1">
      <c r="C26" s="109"/>
      <c r="D26" s="109"/>
      <c r="E26" s="109"/>
      <c r="F26" s="109"/>
    </row>
    <row r="27" spans="1:9" ht="20.100000000000001" customHeight="1">
      <c r="C27" s="109"/>
      <c r="D27" s="109"/>
      <c r="E27" s="109"/>
      <c r="F27" s="109"/>
    </row>
    <row r="28" spans="1:9" ht="20.100000000000001" customHeight="1">
      <c r="C28" s="109"/>
      <c r="D28" s="109"/>
      <c r="E28" s="109"/>
      <c r="F28" s="109"/>
    </row>
    <row r="29" spans="1:9" ht="20.100000000000001" customHeight="1">
      <c r="C29" s="109"/>
      <c r="D29" s="109"/>
      <c r="E29" s="109"/>
      <c r="F29" s="109"/>
    </row>
    <row r="30" spans="1:9" ht="20.100000000000001" customHeight="1"/>
  </sheetData>
  <mergeCells count="5">
    <mergeCell ref="E5:F5"/>
    <mergeCell ref="H5:I5"/>
    <mergeCell ref="E6:F6"/>
    <mergeCell ref="H6:I6"/>
    <mergeCell ref="A10:B10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/>
  </sheetViews>
  <sheetFormatPr defaultColWidth="9.140625" defaultRowHeight="14.25"/>
  <cols>
    <col min="1" max="1" width="1.7109375" style="127" customWidth="1"/>
    <col min="2" max="2" width="29.140625" style="128" customWidth="1"/>
    <col min="3" max="3" width="6.28515625" style="127" bestFit="1" customWidth="1"/>
    <col min="4" max="4" width="6" style="127" customWidth="1"/>
    <col min="5" max="5" width="0.5703125" style="127" customWidth="1"/>
    <col min="6" max="6" width="6.28515625" style="127" bestFit="1" customWidth="1"/>
    <col min="7" max="7" width="7" style="127" bestFit="1" customWidth="1"/>
    <col min="8" max="8" width="0.5703125" style="127" customWidth="1"/>
    <col min="9" max="9" width="7.7109375" style="127" customWidth="1"/>
    <col min="10" max="10" width="7.85546875" style="127" customWidth="1"/>
    <col min="11" max="11" width="0.5703125" style="127" customWidth="1"/>
    <col min="12" max="13" width="7.5703125" style="127" customWidth="1"/>
    <col min="14" max="16384" width="9.140625" style="127"/>
  </cols>
  <sheetData>
    <row r="1" spans="1:13" ht="18" customHeight="1">
      <c r="A1" s="525" t="s">
        <v>499</v>
      </c>
      <c r="B1" s="301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</row>
    <row r="2" spans="1:13" ht="18" customHeight="1">
      <c r="A2" s="303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</row>
    <row r="3" spans="1:13" s="131" customFormat="1" ht="18" customHeight="1">
      <c r="A3" s="303"/>
      <c r="B3" s="305"/>
      <c r="C3" s="306"/>
      <c r="D3" s="306"/>
      <c r="E3" s="306"/>
      <c r="F3" s="306"/>
      <c r="G3" s="307"/>
      <c r="H3" s="307"/>
      <c r="I3" s="307"/>
      <c r="J3" s="308"/>
      <c r="K3" s="308"/>
      <c r="L3" s="308"/>
      <c r="M3" s="309" t="s">
        <v>218</v>
      </c>
    </row>
    <row r="4" spans="1:13" ht="18" customHeight="1">
      <c r="A4" s="310"/>
      <c r="B4" s="311"/>
      <c r="C4" s="520" t="s">
        <v>119</v>
      </c>
      <c r="D4" s="520"/>
      <c r="E4" s="244"/>
      <c r="F4" s="520" t="s">
        <v>119</v>
      </c>
      <c r="G4" s="520"/>
      <c r="H4" s="520"/>
      <c r="I4" s="520" t="s">
        <v>380</v>
      </c>
      <c r="J4" s="520"/>
      <c r="K4" s="325"/>
      <c r="L4" s="520" t="s">
        <v>381</v>
      </c>
      <c r="M4" s="520"/>
    </row>
    <row r="5" spans="1:13" ht="18" customHeight="1">
      <c r="A5" s="303"/>
      <c r="B5" s="312"/>
      <c r="C5" s="521" t="s">
        <v>115</v>
      </c>
      <c r="D5" s="521"/>
      <c r="E5" s="326"/>
      <c r="F5" s="521" t="s">
        <v>62</v>
      </c>
      <c r="G5" s="521"/>
      <c r="H5" s="521"/>
      <c r="I5" s="521" t="s">
        <v>12</v>
      </c>
      <c r="J5" s="521"/>
      <c r="K5" s="327"/>
      <c r="L5" s="521" t="s">
        <v>12</v>
      </c>
      <c r="M5" s="521"/>
    </row>
    <row r="6" spans="1:13" ht="18" customHeight="1">
      <c r="A6" s="303"/>
      <c r="B6" s="312"/>
      <c r="C6" s="519" t="s">
        <v>321</v>
      </c>
      <c r="D6" s="519"/>
      <c r="E6" s="326"/>
      <c r="F6" s="519" t="s">
        <v>321</v>
      </c>
      <c r="G6" s="519"/>
      <c r="H6" s="328"/>
      <c r="I6" s="519" t="s">
        <v>11</v>
      </c>
      <c r="J6" s="519"/>
      <c r="K6" s="327"/>
      <c r="L6" s="519" t="s">
        <v>11</v>
      </c>
      <c r="M6" s="519"/>
    </row>
    <row r="7" spans="1:13" ht="18" customHeight="1">
      <c r="A7" s="303"/>
      <c r="B7" s="312"/>
      <c r="C7" s="329" t="s">
        <v>217</v>
      </c>
      <c r="D7" s="329" t="s">
        <v>216</v>
      </c>
      <c r="E7" s="329"/>
      <c r="F7" s="330" t="s">
        <v>217</v>
      </c>
      <c r="G7" s="329" t="s">
        <v>216</v>
      </c>
      <c r="H7" s="329"/>
      <c r="I7" s="330" t="s">
        <v>217</v>
      </c>
      <c r="J7" s="329" t="s">
        <v>216</v>
      </c>
      <c r="K7" s="329"/>
      <c r="L7" s="331" t="s">
        <v>217</v>
      </c>
      <c r="M7" s="331" t="s">
        <v>216</v>
      </c>
    </row>
    <row r="8" spans="1:13" ht="18" customHeight="1">
      <c r="A8" s="303"/>
      <c r="B8" s="313"/>
      <c r="C8" s="306"/>
      <c r="D8" s="306"/>
      <c r="E8" s="306"/>
      <c r="F8" s="306"/>
      <c r="G8" s="306"/>
      <c r="H8" s="306"/>
      <c r="I8" s="314"/>
      <c r="J8" s="314"/>
      <c r="K8" s="314"/>
      <c r="L8" s="314"/>
      <c r="M8" s="314"/>
    </row>
    <row r="9" spans="1:13" s="130" customFormat="1" ht="18" customHeight="1">
      <c r="A9" s="143" t="s">
        <v>215</v>
      </c>
      <c r="B9" s="315"/>
      <c r="C9" s="316"/>
      <c r="D9" s="317">
        <v>23000</v>
      </c>
      <c r="E9" s="316"/>
      <c r="F9" s="316"/>
      <c r="G9" s="317">
        <v>145788.53353299998</v>
      </c>
      <c r="H9" s="316"/>
      <c r="I9" s="318"/>
      <c r="J9" s="318">
        <v>100.30562039232842</v>
      </c>
      <c r="K9" s="318"/>
      <c r="L9" s="318"/>
      <c r="M9" s="318">
        <v>100.20304507404995</v>
      </c>
    </row>
    <row r="10" spans="1:13" ht="15" customHeight="1">
      <c r="A10" s="303"/>
      <c r="B10" s="319" t="s">
        <v>214</v>
      </c>
      <c r="C10" s="306"/>
      <c r="D10" s="317">
        <v>8491.097161278165</v>
      </c>
      <c r="E10" s="316"/>
      <c r="F10" s="316"/>
      <c r="G10" s="317">
        <v>50757</v>
      </c>
      <c r="H10" s="316"/>
      <c r="I10" s="318"/>
      <c r="J10" s="318">
        <v>110.63763437851044</v>
      </c>
      <c r="K10" s="314"/>
      <c r="L10" s="318"/>
      <c r="M10" s="318">
        <v>113.52668116387765</v>
      </c>
    </row>
    <row r="11" spans="1:13" ht="15" customHeight="1">
      <c r="A11" s="303"/>
      <c r="B11" s="319" t="s">
        <v>213</v>
      </c>
      <c r="C11" s="306"/>
      <c r="D11" s="317">
        <v>14508.902838721835</v>
      </c>
      <c r="E11" s="317"/>
      <c r="F11" s="317"/>
      <c r="G11" s="317">
        <v>95032.042360721825</v>
      </c>
      <c r="H11" s="317"/>
      <c r="I11" s="318"/>
      <c r="J11" s="318">
        <v>95.107729533922821</v>
      </c>
      <c r="K11" s="314"/>
      <c r="L11" s="318"/>
      <c r="M11" s="318">
        <v>94.292551666464846</v>
      </c>
    </row>
    <row r="12" spans="1:13" ht="15" customHeight="1">
      <c r="A12" s="303"/>
      <c r="B12" s="320" t="s">
        <v>212</v>
      </c>
      <c r="C12" s="306"/>
      <c r="D12" s="321">
        <v>108.90283872183485</v>
      </c>
      <c r="E12" s="306"/>
      <c r="F12" s="306"/>
      <c r="G12" s="321">
        <v>915.44945872183484</v>
      </c>
      <c r="H12" s="306"/>
      <c r="I12" s="318"/>
      <c r="J12" s="314">
        <v>66.532177049613779</v>
      </c>
      <c r="K12" s="314"/>
      <c r="L12" s="318"/>
      <c r="M12" s="314">
        <v>74.750412554367244</v>
      </c>
    </row>
    <row r="13" spans="1:13" ht="15" customHeight="1">
      <c r="A13" s="303"/>
      <c r="B13" s="322" t="s">
        <v>211</v>
      </c>
      <c r="C13" s="306"/>
      <c r="D13" s="321">
        <v>14400</v>
      </c>
      <c r="E13" s="321"/>
      <c r="F13" s="321"/>
      <c r="G13" s="321">
        <v>94116.592902000004</v>
      </c>
      <c r="H13" s="306"/>
      <c r="I13" s="318"/>
      <c r="J13" s="314">
        <v>95.417662937007876</v>
      </c>
      <c r="K13" s="314"/>
      <c r="L13" s="318"/>
      <c r="M13" s="314">
        <v>94.532938035494681</v>
      </c>
    </row>
    <row r="14" spans="1:13" ht="15" customHeight="1">
      <c r="A14" s="323" t="s">
        <v>210</v>
      </c>
      <c r="B14" s="332"/>
      <c r="C14" s="306"/>
      <c r="D14" s="306"/>
      <c r="E14" s="306"/>
      <c r="F14" s="306"/>
      <c r="G14" s="306"/>
      <c r="H14" s="306"/>
      <c r="I14" s="314"/>
      <c r="J14" s="314"/>
      <c r="K14" s="314"/>
      <c r="L14" s="314"/>
      <c r="M14" s="314"/>
    </row>
    <row r="15" spans="1:13" ht="15" customHeight="1">
      <c r="A15" s="303"/>
      <c r="B15" s="322" t="s">
        <v>209</v>
      </c>
      <c r="C15" s="321"/>
      <c r="D15" s="321">
        <v>780</v>
      </c>
      <c r="E15" s="321"/>
      <c r="F15" s="321"/>
      <c r="G15" s="321">
        <v>4383.6751119999999</v>
      </c>
      <c r="H15" s="321"/>
      <c r="I15" s="314"/>
      <c r="J15" s="314">
        <v>98.713160308686582</v>
      </c>
      <c r="K15" s="314"/>
      <c r="L15" s="314"/>
      <c r="M15" s="314">
        <v>93.635003107327591</v>
      </c>
    </row>
    <row r="16" spans="1:13" ht="15" customHeight="1">
      <c r="A16" s="303"/>
      <c r="B16" s="322" t="s">
        <v>208</v>
      </c>
      <c r="C16" s="321"/>
      <c r="D16" s="321">
        <v>240</v>
      </c>
      <c r="E16" s="321"/>
      <c r="F16" s="321"/>
      <c r="G16" s="321">
        <v>1997.156009</v>
      </c>
      <c r="H16" s="321"/>
      <c r="I16" s="314"/>
      <c r="J16" s="314">
        <v>98.168135551706868</v>
      </c>
      <c r="K16" s="314"/>
      <c r="L16" s="314"/>
      <c r="M16" s="314">
        <v>87.70718501733576</v>
      </c>
    </row>
    <row r="17" spans="1:13" ht="15" customHeight="1">
      <c r="A17" s="303"/>
      <c r="B17" s="322" t="s">
        <v>207</v>
      </c>
      <c r="C17" s="321">
        <v>40</v>
      </c>
      <c r="D17" s="321">
        <v>232.46284320633026</v>
      </c>
      <c r="E17" s="321"/>
      <c r="F17" s="321">
        <v>264.74</v>
      </c>
      <c r="G17" s="321">
        <v>1718.9000382063302</v>
      </c>
      <c r="H17" s="321"/>
      <c r="I17" s="314">
        <v>90.094148385062383</v>
      </c>
      <c r="J17" s="314">
        <v>76.832946984060882</v>
      </c>
      <c r="K17" s="314"/>
      <c r="L17" s="314">
        <v>110.40954208024023</v>
      </c>
      <c r="M17" s="314">
        <v>96.021516083797167</v>
      </c>
    </row>
    <row r="18" spans="1:13" ht="15" customHeight="1">
      <c r="A18" s="303"/>
      <c r="B18" s="322" t="s">
        <v>206</v>
      </c>
      <c r="C18" s="321">
        <v>120</v>
      </c>
      <c r="D18" s="321">
        <v>213.47314177880619</v>
      </c>
      <c r="E18" s="321"/>
      <c r="F18" s="321">
        <v>1061.057</v>
      </c>
      <c r="G18" s="321">
        <v>1803.5376327788063</v>
      </c>
      <c r="H18" s="321"/>
      <c r="I18" s="314">
        <v>84.936509958805786</v>
      </c>
      <c r="J18" s="314">
        <v>87.893428017598154</v>
      </c>
      <c r="K18" s="314"/>
      <c r="L18" s="314">
        <v>99.894556180372959</v>
      </c>
      <c r="M18" s="314">
        <v>99.475671602480659</v>
      </c>
    </row>
    <row r="19" spans="1:13" ht="15" customHeight="1">
      <c r="A19" s="303"/>
      <c r="B19" s="322" t="s">
        <v>205</v>
      </c>
      <c r="C19" s="321">
        <v>12</v>
      </c>
      <c r="D19" s="321">
        <v>19.385052732502398</v>
      </c>
      <c r="E19" s="321"/>
      <c r="F19" s="321">
        <v>70.012</v>
      </c>
      <c r="G19" s="321">
        <v>110.3568357325024</v>
      </c>
      <c r="H19" s="321"/>
      <c r="I19" s="314">
        <v>103.23468685478321</v>
      </c>
      <c r="J19" s="314">
        <v>86.178100474911389</v>
      </c>
      <c r="K19" s="314"/>
      <c r="L19" s="314">
        <v>101.34329222395924</v>
      </c>
      <c r="M19" s="314">
        <v>91.63876485414292</v>
      </c>
    </row>
    <row r="20" spans="1:13" ht="15" customHeight="1">
      <c r="A20" s="303"/>
      <c r="B20" s="322" t="s">
        <v>204</v>
      </c>
      <c r="C20" s="321">
        <v>20</v>
      </c>
      <c r="D20" s="321">
        <v>49.032825484764544</v>
      </c>
      <c r="E20" s="321"/>
      <c r="F20" s="321">
        <v>186.81200000000001</v>
      </c>
      <c r="G20" s="321">
        <v>404.95201348476456</v>
      </c>
      <c r="H20" s="321"/>
      <c r="I20" s="314">
        <v>86.98299482451182</v>
      </c>
      <c r="J20" s="314">
        <v>83.756964592873203</v>
      </c>
      <c r="K20" s="314"/>
      <c r="L20" s="314">
        <v>93.475639351316744</v>
      </c>
      <c r="M20" s="314">
        <v>79.435295377419706</v>
      </c>
    </row>
    <row r="21" spans="1:13" ht="15" customHeight="1">
      <c r="A21" s="303"/>
      <c r="B21" s="333" t="s">
        <v>203</v>
      </c>
      <c r="C21" s="321">
        <v>400</v>
      </c>
      <c r="D21" s="321">
        <v>193.9741521637377</v>
      </c>
      <c r="E21" s="321"/>
      <c r="F21" s="321">
        <v>3921.6080000000002</v>
      </c>
      <c r="G21" s="321">
        <v>1911.0447511637376</v>
      </c>
      <c r="H21" s="321"/>
      <c r="I21" s="314">
        <v>63.988021442385993</v>
      </c>
      <c r="J21" s="314">
        <v>70.27950778374003</v>
      </c>
      <c r="K21" s="314"/>
      <c r="L21" s="314">
        <v>98.570484564334976</v>
      </c>
      <c r="M21" s="314">
        <v>110.89986416783553</v>
      </c>
    </row>
    <row r="22" spans="1:13" ht="15" customHeight="1">
      <c r="A22" s="303"/>
      <c r="B22" s="322" t="s">
        <v>202</v>
      </c>
      <c r="C22" s="321">
        <v>190</v>
      </c>
      <c r="D22" s="321">
        <v>70</v>
      </c>
      <c r="E22" s="321"/>
      <c r="F22" s="321">
        <v>1567.63</v>
      </c>
      <c r="G22" s="321">
        <v>541.556466</v>
      </c>
      <c r="H22" s="321"/>
      <c r="I22" s="314">
        <v>113.52433304454334</v>
      </c>
      <c r="J22" s="314">
        <v>106.77698742977067</v>
      </c>
      <c r="K22" s="314"/>
      <c r="L22" s="314">
        <v>115.1737565204614</v>
      </c>
      <c r="M22" s="314">
        <v>102.95797516090512</v>
      </c>
    </row>
    <row r="23" spans="1:13" ht="15" customHeight="1">
      <c r="A23" s="303"/>
      <c r="B23" s="322" t="s">
        <v>382</v>
      </c>
      <c r="C23" s="321">
        <v>3000</v>
      </c>
      <c r="D23" s="321">
        <v>117.25281648384227</v>
      </c>
      <c r="E23" s="321"/>
      <c r="F23" s="321">
        <v>19459.713</v>
      </c>
      <c r="G23" s="321">
        <v>732.08119548384229</v>
      </c>
      <c r="H23" s="321"/>
      <c r="I23" s="314">
        <v>135.49260368458587</v>
      </c>
      <c r="J23" s="314">
        <v>130.22939713672173</v>
      </c>
      <c r="K23" s="314"/>
      <c r="L23" s="314">
        <v>109.38662372981622</v>
      </c>
      <c r="M23" s="314">
        <v>96.638685726454341</v>
      </c>
    </row>
    <row r="24" spans="1:13" ht="15" customHeight="1">
      <c r="A24" s="303"/>
      <c r="B24" s="322" t="s">
        <v>200</v>
      </c>
      <c r="C24" s="321">
        <v>300</v>
      </c>
      <c r="D24" s="321">
        <v>108.90283872183485</v>
      </c>
      <c r="E24" s="321"/>
      <c r="F24" s="321">
        <v>2797.7979999999998</v>
      </c>
      <c r="G24" s="321">
        <v>915.44945872183484</v>
      </c>
      <c r="H24" s="321"/>
      <c r="I24" s="314">
        <v>94.429598013201257</v>
      </c>
      <c r="J24" s="314">
        <v>66.532177049613779</v>
      </c>
      <c r="K24" s="314"/>
      <c r="L24" s="314">
        <v>118.66525456976922</v>
      </c>
      <c r="M24" s="314">
        <v>74.750412554367244</v>
      </c>
    </row>
    <row r="25" spans="1:13" ht="15" customHeight="1">
      <c r="A25" s="303"/>
      <c r="B25" s="322" t="s">
        <v>199</v>
      </c>
      <c r="C25" s="321">
        <v>140</v>
      </c>
      <c r="D25" s="321">
        <v>50.175924803110682</v>
      </c>
      <c r="E25" s="321"/>
      <c r="F25" s="321">
        <v>1320.5360000000001</v>
      </c>
      <c r="G25" s="321">
        <v>607.52484080311069</v>
      </c>
      <c r="H25" s="321"/>
      <c r="I25" s="314">
        <v>54.808678562759852</v>
      </c>
      <c r="J25" s="314">
        <v>31.702568404785211</v>
      </c>
      <c r="K25" s="314"/>
      <c r="L25" s="314">
        <v>65.554056918532012</v>
      </c>
      <c r="M25" s="314">
        <v>48.91568826902418</v>
      </c>
    </row>
    <row r="26" spans="1:13" ht="15" customHeight="1">
      <c r="A26" s="303"/>
      <c r="B26" s="322" t="s">
        <v>198</v>
      </c>
      <c r="C26" s="321"/>
      <c r="D26" s="321">
        <v>155</v>
      </c>
      <c r="E26" s="321"/>
      <c r="F26" s="321"/>
      <c r="G26" s="321">
        <v>984.10971900000004</v>
      </c>
      <c r="H26" s="321"/>
      <c r="I26" s="314"/>
      <c r="J26" s="314">
        <v>96.699922976327798</v>
      </c>
      <c r="K26" s="314"/>
      <c r="L26" s="314"/>
      <c r="M26" s="314">
        <v>86.88107343667582</v>
      </c>
    </row>
    <row r="27" spans="1:13" ht="15" customHeight="1">
      <c r="A27" s="303"/>
      <c r="B27" s="322" t="s">
        <v>197</v>
      </c>
      <c r="C27" s="321"/>
      <c r="D27" s="321">
        <v>115</v>
      </c>
      <c r="E27" s="321"/>
      <c r="F27" s="321"/>
      <c r="G27" s="321">
        <v>779.08970599999998</v>
      </c>
      <c r="H27" s="321"/>
      <c r="I27" s="314"/>
      <c r="J27" s="314">
        <v>90.159360589814696</v>
      </c>
      <c r="K27" s="314"/>
      <c r="L27" s="314"/>
      <c r="M27" s="314">
        <v>103.29787852974218</v>
      </c>
    </row>
    <row r="28" spans="1:13" ht="15" customHeight="1">
      <c r="A28" s="303"/>
      <c r="B28" s="322" t="s">
        <v>383</v>
      </c>
      <c r="C28" s="321">
        <v>105</v>
      </c>
      <c r="D28" s="321">
        <v>90.197144525168639</v>
      </c>
      <c r="E28" s="321"/>
      <c r="F28" s="321">
        <v>743.49400000000003</v>
      </c>
      <c r="G28" s="321">
        <v>679.38594252516862</v>
      </c>
      <c r="H28" s="321"/>
      <c r="I28" s="314">
        <v>99.742569178596199</v>
      </c>
      <c r="J28" s="314">
        <v>78.930111111534814</v>
      </c>
      <c r="K28" s="314"/>
      <c r="L28" s="314">
        <v>112.31383472889623</v>
      </c>
      <c r="M28" s="314">
        <v>90.156319858640757</v>
      </c>
    </row>
    <row r="29" spans="1:13" ht="15" customHeight="1">
      <c r="A29" s="303"/>
      <c r="B29" s="322" t="s">
        <v>196</v>
      </c>
      <c r="C29" s="321"/>
      <c r="D29" s="321">
        <v>300</v>
      </c>
      <c r="E29" s="321"/>
      <c r="F29" s="321"/>
      <c r="G29" s="321">
        <v>1941.454839</v>
      </c>
      <c r="H29" s="321"/>
      <c r="I29" s="314"/>
      <c r="J29" s="314">
        <v>102.25124417013251</v>
      </c>
      <c r="K29" s="314"/>
      <c r="L29" s="314"/>
      <c r="M29" s="314">
        <v>99.598773973621519</v>
      </c>
    </row>
    <row r="30" spans="1:13" ht="15" customHeight="1">
      <c r="A30" s="303"/>
      <c r="B30" s="322" t="s">
        <v>195</v>
      </c>
      <c r="C30" s="321">
        <v>180</v>
      </c>
      <c r="D30" s="321">
        <v>216.56902742503468</v>
      </c>
      <c r="E30" s="321"/>
      <c r="F30" s="321">
        <v>661.88</v>
      </c>
      <c r="G30" s="321">
        <v>854.98706842503475</v>
      </c>
      <c r="H30" s="321"/>
      <c r="I30" s="314">
        <v>107.86129038057059</v>
      </c>
      <c r="J30" s="314">
        <v>92.901979925675874</v>
      </c>
      <c r="K30" s="314"/>
      <c r="L30" s="314">
        <v>84.864243878922153</v>
      </c>
      <c r="M30" s="314">
        <v>79.673984446875082</v>
      </c>
    </row>
    <row r="31" spans="1:13" ht="15" customHeight="1">
      <c r="A31" s="303"/>
      <c r="B31" s="322" t="s">
        <v>194</v>
      </c>
      <c r="C31" s="321"/>
      <c r="D31" s="321">
        <v>300</v>
      </c>
      <c r="E31" s="321"/>
      <c r="F31" s="321"/>
      <c r="G31" s="321">
        <v>1857.1549600000001</v>
      </c>
      <c r="H31" s="321"/>
      <c r="I31" s="314"/>
      <c r="J31" s="314">
        <v>89.004751978542259</v>
      </c>
      <c r="K31" s="314"/>
      <c r="L31" s="314"/>
      <c r="M31" s="314">
        <v>86.66685253607622</v>
      </c>
    </row>
    <row r="32" spans="1:13" ht="15" customHeight="1">
      <c r="A32" s="303"/>
      <c r="B32" s="322" t="s">
        <v>193</v>
      </c>
      <c r="C32" s="321"/>
      <c r="D32" s="321">
        <v>1050</v>
      </c>
      <c r="E32" s="321"/>
      <c r="F32" s="321"/>
      <c r="G32" s="321">
        <v>6086.1049460000004</v>
      </c>
      <c r="H32" s="321"/>
      <c r="I32" s="314"/>
      <c r="J32" s="314">
        <v>120.69809571510726</v>
      </c>
      <c r="K32" s="314"/>
      <c r="L32" s="314"/>
      <c r="M32" s="314">
        <v>106.16338113968959</v>
      </c>
    </row>
    <row r="33" spans="1:13" ht="15" customHeight="1">
      <c r="A33" s="303"/>
      <c r="B33" s="322" t="s">
        <v>384</v>
      </c>
      <c r="C33" s="321"/>
      <c r="D33" s="321">
        <v>110</v>
      </c>
      <c r="E33" s="321"/>
      <c r="F33" s="321"/>
      <c r="G33" s="321">
        <v>790.70699400000001</v>
      </c>
      <c r="H33" s="321"/>
      <c r="I33" s="314"/>
      <c r="J33" s="314">
        <v>108.79186955237694</v>
      </c>
      <c r="K33" s="314"/>
      <c r="L33" s="314"/>
      <c r="M33" s="314">
        <v>130.11737790266477</v>
      </c>
    </row>
    <row r="34" spans="1:13" ht="15" customHeight="1">
      <c r="A34" s="303"/>
      <c r="B34" s="322" t="s">
        <v>385</v>
      </c>
      <c r="C34" s="321">
        <v>145</v>
      </c>
      <c r="D34" s="321">
        <v>286.54804689049439</v>
      </c>
      <c r="E34" s="321">
        <v>730.53499999999997</v>
      </c>
      <c r="F34" s="321">
        <v>875.53499999999997</v>
      </c>
      <c r="G34" s="321">
        <v>1896.4005028904944</v>
      </c>
      <c r="H34" s="321"/>
      <c r="I34" s="314">
        <v>94.756378084483487</v>
      </c>
      <c r="J34" s="314">
        <v>77.648705747941989</v>
      </c>
      <c r="K34" s="314"/>
      <c r="L34" s="314">
        <v>92.096335964101215</v>
      </c>
      <c r="M34" s="314">
        <v>79.064319952936373</v>
      </c>
    </row>
    <row r="35" spans="1:13" ht="15" customHeight="1">
      <c r="A35" s="303"/>
      <c r="B35" s="322" t="s">
        <v>192</v>
      </c>
      <c r="C35" s="321"/>
      <c r="D35" s="321">
        <v>3000</v>
      </c>
      <c r="E35" s="321"/>
      <c r="F35" s="321"/>
      <c r="G35" s="321">
        <v>16181.751914</v>
      </c>
      <c r="H35" s="321"/>
      <c r="I35" s="314"/>
      <c r="J35" s="314">
        <v>91.094623024155467</v>
      </c>
      <c r="K35" s="314"/>
      <c r="L35" s="314"/>
      <c r="M35" s="314">
        <v>87.948435301201314</v>
      </c>
    </row>
    <row r="36" spans="1:13" ht="15" customHeight="1">
      <c r="A36" s="303"/>
      <c r="B36" s="322" t="s">
        <v>191</v>
      </c>
      <c r="C36" s="321"/>
      <c r="D36" s="321">
        <v>1400</v>
      </c>
      <c r="E36" s="321"/>
      <c r="F36" s="321"/>
      <c r="G36" s="321">
        <v>9530.1927910000013</v>
      </c>
      <c r="H36" s="321"/>
      <c r="I36" s="314"/>
      <c r="J36" s="314">
        <v>86.362462574395025</v>
      </c>
      <c r="K36" s="314"/>
      <c r="L36" s="314"/>
      <c r="M36" s="314">
        <v>92.063713477311694</v>
      </c>
    </row>
    <row r="37" spans="1:13" ht="15" customHeight="1">
      <c r="A37" s="303"/>
      <c r="B37" s="322" t="s">
        <v>386</v>
      </c>
      <c r="C37" s="321"/>
      <c r="D37" s="321">
        <v>125</v>
      </c>
      <c r="E37" s="321"/>
      <c r="F37" s="321"/>
      <c r="G37" s="321">
        <v>919.79565000000002</v>
      </c>
      <c r="H37" s="321"/>
      <c r="I37" s="314"/>
      <c r="J37" s="314">
        <v>69.356578136860151</v>
      </c>
      <c r="K37" s="314"/>
      <c r="L37" s="314"/>
      <c r="M37" s="314">
        <v>80.922095610763279</v>
      </c>
    </row>
    <row r="38" spans="1:13" ht="15" customHeight="1">
      <c r="A38" s="303"/>
      <c r="B38" s="322" t="s">
        <v>190</v>
      </c>
      <c r="C38" s="321"/>
      <c r="D38" s="321">
        <v>420</v>
      </c>
      <c r="E38" s="321"/>
      <c r="F38" s="321"/>
      <c r="G38" s="321">
        <v>1329.212135</v>
      </c>
      <c r="H38" s="321"/>
      <c r="I38" s="314"/>
      <c r="J38" s="314">
        <v>87.435988295127444</v>
      </c>
      <c r="K38" s="314"/>
      <c r="L38" s="314"/>
      <c r="M38" s="314">
        <v>125.94590353891502</v>
      </c>
    </row>
    <row r="39" spans="1:13" ht="15" customHeight="1">
      <c r="A39" s="303"/>
      <c r="B39" s="322" t="s">
        <v>189</v>
      </c>
      <c r="C39" s="321">
        <v>700</v>
      </c>
      <c r="D39" s="321">
        <v>366.3447736658369</v>
      </c>
      <c r="E39" s="321"/>
      <c r="F39" s="321">
        <v>4611.9709999999995</v>
      </c>
      <c r="G39" s="321">
        <v>2452.2739976658368</v>
      </c>
      <c r="H39" s="321"/>
      <c r="I39" s="314">
        <v>152.2646097893093</v>
      </c>
      <c r="J39" s="314">
        <v>117.95542846734548</v>
      </c>
      <c r="K39" s="314"/>
      <c r="L39" s="314">
        <v>119.14506933423785</v>
      </c>
      <c r="M39" s="314">
        <v>97.303475021166392</v>
      </c>
    </row>
    <row r="40" spans="1:13" ht="15" customHeight="1">
      <c r="A40" s="303"/>
      <c r="B40" s="322" t="s">
        <v>387</v>
      </c>
      <c r="C40" s="321"/>
      <c r="D40" s="321">
        <v>240</v>
      </c>
      <c r="E40" s="321"/>
      <c r="F40" s="321"/>
      <c r="G40" s="321">
        <v>1717.510933</v>
      </c>
      <c r="H40" s="321"/>
      <c r="I40" s="314"/>
      <c r="J40" s="314">
        <v>76.175717689286159</v>
      </c>
      <c r="K40" s="314"/>
      <c r="L40" s="314"/>
      <c r="M40" s="314">
        <v>89.022370332319312</v>
      </c>
    </row>
    <row r="41" spans="1:13" ht="15" customHeight="1">
      <c r="A41" s="303"/>
      <c r="B41" s="322" t="s">
        <v>388</v>
      </c>
      <c r="C41" s="321"/>
      <c r="D41" s="321">
        <v>200</v>
      </c>
      <c r="E41" s="321"/>
      <c r="F41" s="321"/>
      <c r="G41" s="321">
        <v>1371.5759439999999</v>
      </c>
      <c r="H41" s="321"/>
      <c r="I41" s="314"/>
      <c r="J41" s="314">
        <v>86.726803176533934</v>
      </c>
      <c r="K41" s="314"/>
      <c r="L41" s="314"/>
      <c r="M41" s="314">
        <v>90.760965736534985</v>
      </c>
    </row>
    <row r="42" spans="1:13" ht="15" customHeight="1">
      <c r="A42" s="303"/>
      <c r="B42" s="322" t="s">
        <v>188</v>
      </c>
      <c r="C42" s="321"/>
      <c r="D42" s="321">
        <v>3600</v>
      </c>
      <c r="E42" s="321"/>
      <c r="F42" s="321"/>
      <c r="G42" s="321">
        <v>23071.268307999999</v>
      </c>
      <c r="H42" s="321"/>
      <c r="I42" s="314"/>
      <c r="J42" s="314">
        <v>118.52910743095777</v>
      </c>
      <c r="K42" s="314"/>
      <c r="L42" s="314"/>
      <c r="M42" s="314">
        <v>124.28366193948683</v>
      </c>
    </row>
    <row r="43" spans="1:13" ht="15" customHeight="1">
      <c r="A43" s="303"/>
      <c r="B43" s="322" t="s">
        <v>187</v>
      </c>
      <c r="C43" s="321"/>
      <c r="D43" s="321">
        <v>3700</v>
      </c>
      <c r="E43" s="321"/>
      <c r="F43" s="321"/>
      <c r="G43" s="321">
        <v>25655.486259000001</v>
      </c>
      <c r="H43" s="321"/>
      <c r="I43" s="314"/>
      <c r="J43" s="314">
        <v>92.887243061502829</v>
      </c>
      <c r="K43" s="314"/>
      <c r="L43" s="314"/>
      <c r="M43" s="314">
        <v>93.378369460238545</v>
      </c>
    </row>
    <row r="44" spans="1:13" ht="15" customHeight="1">
      <c r="A44" s="303"/>
      <c r="B44" s="322" t="s">
        <v>186</v>
      </c>
      <c r="C44" s="321"/>
      <c r="D44" s="321">
        <v>195</v>
      </c>
      <c r="E44" s="321"/>
      <c r="F44" s="321"/>
      <c r="G44" s="321">
        <v>1240.5523880000001</v>
      </c>
      <c r="H44" s="321"/>
      <c r="I44" s="314"/>
      <c r="J44" s="314">
        <v>77.272101746958171</v>
      </c>
      <c r="K44" s="314"/>
      <c r="L44" s="314"/>
      <c r="M44" s="314">
        <v>52.28454052046493</v>
      </c>
    </row>
    <row r="45" spans="1:13" ht="15" customHeight="1">
      <c r="A45" s="303"/>
      <c r="B45" s="322" t="s">
        <v>185</v>
      </c>
      <c r="C45" s="321"/>
      <c r="D45" s="321">
        <v>2000</v>
      </c>
      <c r="E45" s="321"/>
      <c r="F45" s="321"/>
      <c r="G45" s="321">
        <v>12415.288016</v>
      </c>
      <c r="H45" s="321"/>
      <c r="I45" s="314"/>
      <c r="J45" s="314">
        <v>130.25897413845428</v>
      </c>
      <c r="K45" s="314"/>
      <c r="L45" s="314"/>
      <c r="M45" s="314">
        <v>127.05591934053575</v>
      </c>
    </row>
    <row r="46" spans="1:13" ht="15" customHeight="1">
      <c r="A46" s="303"/>
      <c r="B46" s="322" t="s">
        <v>184</v>
      </c>
      <c r="C46" s="321"/>
      <c r="D46" s="321">
        <v>200</v>
      </c>
      <c r="E46" s="321"/>
      <c r="F46" s="321"/>
      <c r="G46" s="321">
        <v>1282.5357710000001</v>
      </c>
      <c r="H46" s="321"/>
      <c r="I46" s="314"/>
      <c r="J46" s="314">
        <v>122.09953843749331</v>
      </c>
      <c r="K46" s="314"/>
      <c r="L46" s="314"/>
      <c r="M46" s="314">
        <v>129.81490838559512</v>
      </c>
    </row>
    <row r="47" spans="1:13" ht="15" customHeight="1">
      <c r="A47" s="303"/>
      <c r="B47" s="322" t="s">
        <v>183</v>
      </c>
      <c r="C47" s="321"/>
      <c r="D47" s="321">
        <v>600</v>
      </c>
      <c r="E47" s="321"/>
      <c r="F47" s="321"/>
      <c r="G47" s="321">
        <v>4358.4281119999996</v>
      </c>
      <c r="H47" s="321"/>
      <c r="I47" s="314"/>
      <c r="J47" s="314">
        <v>82.462443459367947</v>
      </c>
      <c r="K47" s="334"/>
      <c r="L47" s="314"/>
      <c r="M47" s="314">
        <v>87.713334057142106</v>
      </c>
    </row>
    <row r="48" spans="1:13" ht="15" customHeight="1">
      <c r="A48" s="303"/>
      <c r="B48" s="322" t="s">
        <v>389</v>
      </c>
      <c r="C48" s="334"/>
      <c r="D48" s="321">
        <v>200</v>
      </c>
      <c r="E48" s="334"/>
      <c r="F48" s="334"/>
      <c r="G48" s="321">
        <v>1230.3293269999999</v>
      </c>
      <c r="H48" s="334"/>
      <c r="I48" s="334"/>
      <c r="J48" s="314">
        <v>163.15520499448101</v>
      </c>
      <c r="K48" s="334"/>
      <c r="L48" s="334"/>
      <c r="M48" s="314">
        <v>149.38710952153642</v>
      </c>
    </row>
    <row r="49" spans="1:13" ht="15" customHeight="1">
      <c r="A49" s="303"/>
      <c r="B49" s="322" t="s">
        <v>390</v>
      </c>
      <c r="C49" s="334"/>
      <c r="D49" s="321">
        <v>280</v>
      </c>
      <c r="E49" s="334"/>
      <c r="F49" s="334"/>
      <c r="G49" s="321">
        <v>1399.7494369999999</v>
      </c>
      <c r="H49" s="334"/>
      <c r="I49" s="334"/>
      <c r="J49" s="314">
        <v>175.00889920252445</v>
      </c>
      <c r="K49" s="334"/>
      <c r="L49" s="334"/>
      <c r="M49" s="314">
        <v>169.74745911811345</v>
      </c>
    </row>
    <row r="50" spans="1:13" ht="18" customHeight="1">
      <c r="A50" s="303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</row>
    <row r="51" spans="1:13" ht="18" customHeight="1">
      <c r="A51" s="303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</row>
    <row r="52" spans="1:13" ht="18" customHeight="1">
      <c r="A52" s="303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</row>
    <row r="53" spans="1:13" ht="18" customHeight="1">
      <c r="A53" s="303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</row>
    <row r="54" spans="1:13" ht="18" customHeight="1">
      <c r="A54" s="303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</row>
    <row r="55" spans="1:13" ht="18" customHeight="1">
      <c r="A55" s="303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</row>
    <row r="56" spans="1:13" ht="18" customHeight="1">
      <c r="A56" s="303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</row>
    <row r="57" spans="1:13" ht="18" customHeight="1">
      <c r="A57" s="303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</row>
    <row r="58" spans="1:13" ht="18" customHeight="1">
      <c r="A58" s="303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</row>
    <row r="59" spans="1:13" ht="18" customHeight="1">
      <c r="A59" s="303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</row>
    <row r="60" spans="1:13" ht="18" customHeight="1">
      <c r="A60" s="303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</row>
    <row r="61" spans="1:13" ht="18" customHeight="1">
      <c r="A61" s="303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</row>
    <row r="62" spans="1:13" ht="18" customHeight="1">
      <c r="A62" s="303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</row>
    <row r="63" spans="1:13" ht="18" customHeight="1">
      <c r="A63" s="303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</row>
    <row r="64" spans="1:13" ht="18" customHeight="1">
      <c r="A64" s="303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</row>
    <row r="65" spans="1:13" ht="18" customHeight="1">
      <c r="A65" s="303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</row>
    <row r="66" spans="1:13" ht="18" customHeight="1">
      <c r="A66" s="303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</row>
    <row r="67" spans="1:13" ht="18" customHeight="1">
      <c r="A67" s="303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</row>
    <row r="68" spans="1:13" ht="18" customHeight="1">
      <c r="A68" s="303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</row>
    <row r="69" spans="1:13" ht="18" customHeight="1">
      <c r="A69" s="303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</row>
    <row r="70" spans="1:13" ht="18" customHeight="1">
      <c r="A70" s="303"/>
      <c r="B70" s="129"/>
      <c r="C70" s="129"/>
      <c r="D70" s="129"/>
      <c r="E70" s="129"/>
      <c r="F70" s="129"/>
      <c r="G70" s="129"/>
      <c r="H70" s="129"/>
      <c r="I70" s="303"/>
      <c r="J70" s="303"/>
      <c r="K70" s="303"/>
      <c r="L70" s="129"/>
      <c r="M70" s="129"/>
    </row>
    <row r="71" spans="1:13" ht="18" customHeight="1"/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/>
  </sheetViews>
  <sheetFormatPr defaultColWidth="9.140625" defaultRowHeight="15"/>
  <cols>
    <col min="1" max="1" width="2.28515625" style="132" customWidth="1"/>
    <col min="2" max="2" width="29" style="133" customWidth="1"/>
    <col min="3" max="3" width="6.28515625" style="132" bestFit="1" customWidth="1"/>
    <col min="4" max="4" width="6" style="132" bestFit="1" customWidth="1"/>
    <col min="5" max="5" width="0.5703125" style="132" customWidth="1"/>
    <col min="6" max="6" width="6.28515625" style="132" bestFit="1" customWidth="1"/>
    <col min="7" max="7" width="7" style="132" bestFit="1" customWidth="1"/>
    <col min="8" max="8" width="0.5703125" style="132" customWidth="1"/>
    <col min="9" max="9" width="7" style="132" customWidth="1"/>
    <col min="10" max="10" width="8.5703125" style="132" customWidth="1"/>
    <col min="11" max="11" width="0.5703125" style="132" customWidth="1"/>
    <col min="12" max="13" width="7.5703125" style="132" customWidth="1"/>
    <col min="14" max="16384" width="9.140625" style="132"/>
  </cols>
  <sheetData>
    <row r="1" spans="1:16" s="127" customFormat="1" ht="17.100000000000001" customHeight="1">
      <c r="A1" s="525" t="s">
        <v>500</v>
      </c>
      <c r="B1" s="303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</row>
    <row r="2" spans="1:16" s="127" customFormat="1" ht="11.25" customHeight="1">
      <c r="A2" s="303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</row>
    <row r="3" spans="1:16" s="131" customFormat="1" ht="18" customHeight="1">
      <c r="A3" s="303"/>
      <c r="B3" s="305"/>
      <c r="C3" s="306"/>
      <c r="D3" s="306"/>
      <c r="E3" s="306"/>
      <c r="F3" s="306"/>
      <c r="G3" s="307"/>
      <c r="H3" s="307"/>
      <c r="I3" s="307"/>
      <c r="J3" s="307"/>
      <c r="K3" s="307"/>
      <c r="L3" s="308"/>
      <c r="M3" s="309" t="s">
        <v>218</v>
      </c>
    </row>
    <row r="4" spans="1:16" s="127" customFormat="1" ht="18" customHeight="1">
      <c r="A4" s="310"/>
      <c r="B4" s="311"/>
      <c r="C4" s="520" t="s">
        <v>119</v>
      </c>
      <c r="D4" s="520"/>
      <c r="E4" s="244"/>
      <c r="F4" s="520" t="s">
        <v>119</v>
      </c>
      <c r="G4" s="520"/>
      <c r="H4" s="520"/>
      <c r="I4" s="520" t="s">
        <v>380</v>
      </c>
      <c r="J4" s="520"/>
      <c r="K4" s="325"/>
      <c r="L4" s="520" t="s">
        <v>381</v>
      </c>
      <c r="M4" s="520"/>
    </row>
    <row r="5" spans="1:16" s="127" customFormat="1" ht="18" customHeight="1">
      <c r="A5" s="303"/>
      <c r="B5" s="312"/>
      <c r="C5" s="521" t="s">
        <v>115</v>
      </c>
      <c r="D5" s="521"/>
      <c r="E5" s="326"/>
      <c r="F5" s="521" t="s">
        <v>62</v>
      </c>
      <c r="G5" s="521"/>
      <c r="H5" s="521"/>
      <c r="I5" s="521" t="s">
        <v>12</v>
      </c>
      <c r="J5" s="521"/>
      <c r="K5" s="327"/>
      <c r="L5" s="521" t="s">
        <v>12</v>
      </c>
      <c r="M5" s="521"/>
    </row>
    <row r="6" spans="1:16" s="127" customFormat="1" ht="18" customHeight="1">
      <c r="A6" s="303"/>
      <c r="B6" s="312"/>
      <c r="C6" s="519" t="s">
        <v>321</v>
      </c>
      <c r="D6" s="519"/>
      <c r="E6" s="326"/>
      <c r="F6" s="519" t="s">
        <v>321</v>
      </c>
      <c r="G6" s="519"/>
      <c r="H6" s="328"/>
      <c r="I6" s="519" t="s">
        <v>11</v>
      </c>
      <c r="J6" s="519"/>
      <c r="K6" s="327"/>
      <c r="L6" s="519" t="s">
        <v>11</v>
      </c>
      <c r="M6" s="519"/>
    </row>
    <row r="7" spans="1:16" s="127" customFormat="1" ht="18" customHeight="1">
      <c r="A7" s="303"/>
      <c r="B7" s="312"/>
      <c r="C7" s="329" t="s">
        <v>217</v>
      </c>
      <c r="D7" s="329" t="s">
        <v>216</v>
      </c>
      <c r="E7" s="329"/>
      <c r="F7" s="330" t="s">
        <v>217</v>
      </c>
      <c r="G7" s="329" t="s">
        <v>216</v>
      </c>
      <c r="H7" s="329"/>
      <c r="I7" s="330" t="s">
        <v>217</v>
      </c>
      <c r="J7" s="329" t="s">
        <v>216</v>
      </c>
      <c r="K7" s="329"/>
      <c r="L7" s="331" t="s">
        <v>217</v>
      </c>
      <c r="M7" s="331" t="s">
        <v>216</v>
      </c>
    </row>
    <row r="8" spans="1:16" ht="11.25" customHeight="1">
      <c r="A8" s="335"/>
      <c r="B8" s="312"/>
      <c r="C8" s="306"/>
      <c r="D8" s="314"/>
      <c r="E8" s="314"/>
      <c r="F8" s="306"/>
      <c r="G8" s="306"/>
      <c r="H8" s="306"/>
      <c r="I8" s="306"/>
      <c r="J8" s="306"/>
      <c r="K8" s="306"/>
      <c r="L8" s="306"/>
      <c r="M8" s="306"/>
    </row>
    <row r="9" spans="1:16" s="141" customFormat="1" ht="17.100000000000001" customHeight="1">
      <c r="A9" s="143" t="s">
        <v>215</v>
      </c>
      <c r="B9" s="336"/>
      <c r="C9" s="337"/>
      <c r="D9" s="338">
        <v>22000</v>
      </c>
      <c r="E9" s="338"/>
      <c r="F9" s="338"/>
      <c r="G9" s="338">
        <v>139326.94747100002</v>
      </c>
      <c r="H9" s="338"/>
      <c r="I9" s="339"/>
      <c r="J9" s="339">
        <v>97.055091345810823</v>
      </c>
      <c r="K9" s="340"/>
      <c r="L9" s="339"/>
      <c r="M9" s="339">
        <v>97.083456860863734</v>
      </c>
      <c r="N9" s="142"/>
      <c r="O9" s="139"/>
      <c r="P9" s="142"/>
    </row>
    <row r="10" spans="1:16" s="138" customFormat="1" ht="15" customHeight="1">
      <c r="A10" s="341"/>
      <c r="B10" s="319" t="s">
        <v>214</v>
      </c>
      <c r="C10" s="337"/>
      <c r="D10" s="338">
        <v>10200</v>
      </c>
      <c r="E10" s="338"/>
      <c r="F10" s="338"/>
      <c r="G10" s="338">
        <v>61862.617935000002</v>
      </c>
      <c r="H10" s="338"/>
      <c r="I10" s="339"/>
      <c r="J10" s="339">
        <v>108.17750700002226</v>
      </c>
      <c r="K10" s="340"/>
      <c r="L10" s="339"/>
      <c r="M10" s="339">
        <v>101.53082331426602</v>
      </c>
      <c r="N10" s="139"/>
      <c r="O10" s="139"/>
      <c r="P10" s="139"/>
    </row>
    <row r="11" spans="1:16" s="138" customFormat="1" ht="15" customHeight="1">
      <c r="A11" s="341"/>
      <c r="B11" s="319" t="s">
        <v>213</v>
      </c>
      <c r="C11" s="337"/>
      <c r="D11" s="338">
        <v>11800</v>
      </c>
      <c r="E11" s="338"/>
      <c r="F11" s="338"/>
      <c r="G11" s="338">
        <v>77464.329536000005</v>
      </c>
      <c r="H11" s="338"/>
      <c r="I11" s="339"/>
      <c r="J11" s="339">
        <v>89.133351874676933</v>
      </c>
      <c r="K11" s="340"/>
      <c r="L11" s="339"/>
      <c r="M11" s="339">
        <v>93.802168377614947</v>
      </c>
      <c r="N11" s="139"/>
      <c r="O11" s="140"/>
      <c r="P11" s="139"/>
    </row>
    <row r="12" spans="1:16" ht="15" customHeight="1">
      <c r="A12" s="323" t="s">
        <v>210</v>
      </c>
      <c r="B12" s="342"/>
      <c r="C12" s="337"/>
      <c r="D12" s="337"/>
      <c r="E12" s="338"/>
      <c r="F12" s="337"/>
      <c r="G12" s="337"/>
      <c r="H12" s="337"/>
      <c r="I12" s="343"/>
      <c r="J12" s="344"/>
      <c r="K12" s="337"/>
      <c r="L12" s="343"/>
      <c r="M12" s="344"/>
      <c r="N12" s="135"/>
      <c r="O12" s="135"/>
    </row>
    <row r="13" spans="1:16" ht="15" customHeight="1">
      <c r="A13" s="335"/>
      <c r="B13" s="324" t="s">
        <v>235</v>
      </c>
      <c r="C13" s="337"/>
      <c r="D13" s="337">
        <v>150</v>
      </c>
      <c r="E13" s="337"/>
      <c r="F13" s="337"/>
      <c r="G13" s="337">
        <v>992.39585799999998</v>
      </c>
      <c r="H13" s="337"/>
      <c r="I13" s="343"/>
      <c r="J13" s="343">
        <v>86.986649376040418</v>
      </c>
      <c r="K13" s="337"/>
      <c r="L13" s="343"/>
      <c r="M13" s="343">
        <v>94.35965893770009</v>
      </c>
      <c r="N13" s="135"/>
      <c r="O13" s="135"/>
    </row>
    <row r="14" spans="1:16" ht="15" customHeight="1">
      <c r="A14" s="335"/>
      <c r="B14" s="324" t="s">
        <v>234</v>
      </c>
      <c r="C14" s="337"/>
      <c r="D14" s="337">
        <v>100</v>
      </c>
      <c r="E14" s="337"/>
      <c r="F14" s="337"/>
      <c r="G14" s="337">
        <v>667.69589499999995</v>
      </c>
      <c r="H14" s="337"/>
      <c r="I14" s="343"/>
      <c r="J14" s="343">
        <v>116.30771527578206</v>
      </c>
      <c r="K14" s="345"/>
      <c r="L14" s="343"/>
      <c r="M14" s="343">
        <v>110.10753548630447</v>
      </c>
      <c r="N14" s="135"/>
      <c r="O14" s="135"/>
    </row>
    <row r="15" spans="1:16" ht="15" customHeight="1">
      <c r="A15" s="335"/>
      <c r="B15" s="324" t="s">
        <v>208</v>
      </c>
      <c r="C15" s="337"/>
      <c r="D15" s="337">
        <v>120</v>
      </c>
      <c r="E15" s="337"/>
      <c r="F15" s="337"/>
      <c r="G15" s="337">
        <v>708.44444499999997</v>
      </c>
      <c r="H15" s="337"/>
      <c r="I15" s="343"/>
      <c r="J15" s="343">
        <v>80.356574262632989</v>
      </c>
      <c r="K15" s="345"/>
      <c r="L15" s="343"/>
      <c r="M15" s="343">
        <v>62.271238697616724</v>
      </c>
      <c r="N15" s="135"/>
      <c r="O15" s="135"/>
    </row>
    <row r="16" spans="1:16" ht="15" customHeight="1">
      <c r="A16" s="335"/>
      <c r="B16" s="324" t="s">
        <v>233</v>
      </c>
      <c r="C16" s="337">
        <v>150</v>
      </c>
      <c r="D16" s="337">
        <v>40.989917687004834</v>
      </c>
      <c r="E16" s="337"/>
      <c r="F16" s="337">
        <v>1977.627</v>
      </c>
      <c r="G16" s="337">
        <v>513.64207868700487</v>
      </c>
      <c r="H16" s="337"/>
      <c r="I16" s="343">
        <v>69.103406337243044</v>
      </c>
      <c r="J16" s="343">
        <v>69.632274240008812</v>
      </c>
      <c r="K16" s="345"/>
      <c r="L16" s="343">
        <v>138.14305742121113</v>
      </c>
      <c r="M16" s="343">
        <v>128.37052968434395</v>
      </c>
      <c r="N16" s="135"/>
      <c r="O16" s="135"/>
    </row>
    <row r="17" spans="1:15" ht="15" customHeight="1">
      <c r="A17" s="335"/>
      <c r="B17" s="324" t="s">
        <v>4</v>
      </c>
      <c r="C17" s="337">
        <v>1300</v>
      </c>
      <c r="D17" s="337">
        <v>265.76314209450783</v>
      </c>
      <c r="E17" s="337"/>
      <c r="F17" s="337">
        <v>5735.1490000000003</v>
      </c>
      <c r="G17" s="337">
        <v>1197.2932950945078</v>
      </c>
      <c r="H17" s="337"/>
      <c r="I17" s="343">
        <v>170.55599943847716</v>
      </c>
      <c r="J17" s="343">
        <v>173.48858059942742</v>
      </c>
      <c r="K17" s="345"/>
      <c r="L17" s="343">
        <v>107.49148384061687</v>
      </c>
      <c r="M17" s="343">
        <v>107.92028661525377</v>
      </c>
      <c r="N17" s="135"/>
      <c r="O17" s="135"/>
    </row>
    <row r="18" spans="1:15" ht="15" customHeight="1">
      <c r="A18" s="335"/>
      <c r="B18" s="324" t="s">
        <v>232</v>
      </c>
      <c r="C18" s="337"/>
      <c r="D18" s="337">
        <v>380</v>
      </c>
      <c r="E18" s="337"/>
      <c r="F18" s="337"/>
      <c r="G18" s="337">
        <v>2237.0571689999997</v>
      </c>
      <c r="H18" s="337"/>
      <c r="I18" s="343"/>
      <c r="J18" s="343">
        <v>119.38006972795097</v>
      </c>
      <c r="K18" s="345"/>
      <c r="L18" s="343"/>
      <c r="M18" s="343">
        <v>101.15015338676072</v>
      </c>
      <c r="N18" s="135"/>
      <c r="O18" s="135"/>
    </row>
    <row r="19" spans="1:15" ht="15" customHeight="1">
      <c r="A19" s="335"/>
      <c r="B19" s="324" t="s">
        <v>201</v>
      </c>
      <c r="C19" s="337">
        <v>5000</v>
      </c>
      <c r="D19" s="337">
        <v>294.07947270899984</v>
      </c>
      <c r="E19" s="337"/>
      <c r="F19" s="337">
        <v>36570.896000000001</v>
      </c>
      <c r="G19" s="337">
        <v>2557.7877967089998</v>
      </c>
      <c r="H19" s="337"/>
      <c r="I19" s="343">
        <v>123.89307730085551</v>
      </c>
      <c r="J19" s="343">
        <v>86.448424074268928</v>
      </c>
      <c r="K19" s="345"/>
      <c r="L19" s="343">
        <v>148.87077344267462</v>
      </c>
      <c r="M19" s="343">
        <v>110.78171030250333</v>
      </c>
      <c r="N19" s="135"/>
      <c r="O19" s="135"/>
    </row>
    <row r="20" spans="1:15" ht="15" customHeight="1">
      <c r="A20" s="335"/>
      <c r="B20" s="324" t="s">
        <v>212</v>
      </c>
      <c r="C20" s="337">
        <v>650</v>
      </c>
      <c r="D20" s="337">
        <v>434.75479592263025</v>
      </c>
      <c r="E20" s="337"/>
      <c r="F20" s="337">
        <v>6918.3490000000002</v>
      </c>
      <c r="G20" s="337">
        <v>2517.4397969226302</v>
      </c>
      <c r="H20" s="337"/>
      <c r="I20" s="343">
        <v>119.35803738660987</v>
      </c>
      <c r="J20" s="343">
        <v>170.70179168180118</v>
      </c>
      <c r="K20" s="345"/>
      <c r="L20" s="343">
        <v>141.93747393174257</v>
      </c>
      <c r="M20" s="343">
        <v>108.07969286413667</v>
      </c>
      <c r="N20" s="135"/>
      <c r="O20" s="135"/>
    </row>
    <row r="21" spans="1:15" ht="15" customHeight="1">
      <c r="A21" s="335"/>
      <c r="B21" s="324" t="s">
        <v>199</v>
      </c>
      <c r="C21" s="337">
        <v>1100</v>
      </c>
      <c r="D21" s="337">
        <v>420.3826052721671</v>
      </c>
      <c r="E21" s="337"/>
      <c r="F21" s="337">
        <v>5412.9759999999997</v>
      </c>
      <c r="G21" s="337">
        <v>2143.4382862721673</v>
      </c>
      <c r="H21" s="337"/>
      <c r="I21" s="343">
        <v>105.33119479089363</v>
      </c>
      <c r="J21" s="343">
        <v>66.694425843666664</v>
      </c>
      <c r="K21" s="345"/>
      <c r="L21" s="343">
        <v>96.906428041511148</v>
      </c>
      <c r="M21" s="343">
        <v>62.324894190230296</v>
      </c>
      <c r="N21" s="135"/>
      <c r="O21" s="135"/>
    </row>
    <row r="22" spans="1:15" ht="15" customHeight="1">
      <c r="A22" s="335"/>
      <c r="B22" s="324" t="s">
        <v>198</v>
      </c>
      <c r="C22" s="337"/>
      <c r="D22" s="337">
        <v>360</v>
      </c>
      <c r="E22" s="337"/>
      <c r="F22" s="337"/>
      <c r="G22" s="337">
        <v>2721.4650799999999</v>
      </c>
      <c r="H22" s="337"/>
      <c r="I22" s="343"/>
      <c r="J22" s="343">
        <v>83.035673317741825</v>
      </c>
      <c r="K22" s="345"/>
      <c r="L22" s="343"/>
      <c r="M22" s="343">
        <v>90.956590051618178</v>
      </c>
      <c r="N22" s="135"/>
      <c r="O22" s="135"/>
    </row>
    <row r="23" spans="1:15" ht="15" customHeight="1">
      <c r="A23" s="335"/>
      <c r="B23" s="324" t="s">
        <v>231</v>
      </c>
      <c r="C23" s="337"/>
      <c r="D23" s="337">
        <v>480</v>
      </c>
      <c r="E23" s="337"/>
      <c r="F23" s="337"/>
      <c r="G23" s="337">
        <v>3102.0451210000001</v>
      </c>
      <c r="H23" s="337"/>
      <c r="I23" s="343"/>
      <c r="J23" s="343">
        <v>98.724162148809043</v>
      </c>
      <c r="K23" s="345"/>
      <c r="L23" s="343"/>
      <c r="M23" s="343">
        <v>102.78778537138136</v>
      </c>
      <c r="N23" s="135"/>
      <c r="O23" s="135"/>
    </row>
    <row r="24" spans="1:15" ht="15" customHeight="1">
      <c r="A24" s="335"/>
      <c r="B24" s="324" t="s">
        <v>230</v>
      </c>
      <c r="C24" s="337"/>
      <c r="D24" s="337">
        <v>290</v>
      </c>
      <c r="E24" s="337"/>
      <c r="F24" s="337"/>
      <c r="G24" s="337">
        <v>1879.5728690000001</v>
      </c>
      <c r="H24" s="337"/>
      <c r="I24" s="343"/>
      <c r="J24" s="343">
        <v>96.549159581015402</v>
      </c>
      <c r="K24" s="345"/>
      <c r="L24" s="343"/>
      <c r="M24" s="343">
        <v>103.6880745376819</v>
      </c>
      <c r="N24" s="135"/>
      <c r="O24" s="135"/>
    </row>
    <row r="25" spans="1:15" ht="15" customHeight="1">
      <c r="A25" s="335"/>
      <c r="B25" s="324" t="s">
        <v>229</v>
      </c>
      <c r="C25" s="337">
        <v>330</v>
      </c>
      <c r="D25" s="337">
        <v>76.038069185612258</v>
      </c>
      <c r="E25" s="337"/>
      <c r="F25" s="337">
        <v>2349.7060000000001</v>
      </c>
      <c r="G25" s="337">
        <v>590.26115518561221</v>
      </c>
      <c r="H25" s="337"/>
      <c r="I25" s="343">
        <v>109.68739093583287</v>
      </c>
      <c r="J25" s="343">
        <v>89.155173930886065</v>
      </c>
      <c r="K25" s="345"/>
      <c r="L25" s="343">
        <v>101.64820475461649</v>
      </c>
      <c r="M25" s="343">
        <v>89.459291478071037</v>
      </c>
      <c r="N25" s="135"/>
      <c r="O25" s="135"/>
    </row>
    <row r="26" spans="1:15" ht="15" customHeight="1">
      <c r="A26" s="335"/>
      <c r="B26" s="324" t="s">
        <v>228</v>
      </c>
      <c r="C26" s="337">
        <v>570</v>
      </c>
      <c r="D26" s="337">
        <v>640.30718041622799</v>
      </c>
      <c r="E26" s="337"/>
      <c r="F26" s="337">
        <v>3728.1759999999999</v>
      </c>
      <c r="G26" s="337">
        <v>4559.6042434162282</v>
      </c>
      <c r="H26" s="337"/>
      <c r="I26" s="343">
        <v>98.393764942474178</v>
      </c>
      <c r="J26" s="343">
        <v>77.850783433658705</v>
      </c>
      <c r="K26" s="345"/>
      <c r="L26" s="343">
        <v>104.481272728088</v>
      </c>
      <c r="M26" s="343">
        <v>87.581731929853675</v>
      </c>
      <c r="N26" s="135"/>
      <c r="O26" s="135"/>
    </row>
    <row r="27" spans="1:15" ht="15" customHeight="1">
      <c r="A27" s="335"/>
      <c r="B27" s="324" t="s">
        <v>227</v>
      </c>
      <c r="C27" s="337"/>
      <c r="D27" s="337">
        <v>620</v>
      </c>
      <c r="E27" s="337"/>
      <c r="F27" s="337"/>
      <c r="G27" s="337">
        <v>3858.7593889999998</v>
      </c>
      <c r="H27" s="337"/>
      <c r="I27" s="343"/>
      <c r="J27" s="343">
        <v>105.92256904735642</v>
      </c>
      <c r="K27" s="345"/>
      <c r="L27" s="343"/>
      <c r="M27" s="343">
        <v>105.79791734059525</v>
      </c>
      <c r="N27" s="135"/>
      <c r="O27" s="135"/>
    </row>
    <row r="28" spans="1:15" ht="15" customHeight="1">
      <c r="A28" s="335"/>
      <c r="B28" s="324" t="s">
        <v>195</v>
      </c>
      <c r="C28" s="337">
        <v>80</v>
      </c>
      <c r="D28" s="337">
        <v>94.818887500318795</v>
      </c>
      <c r="E28" s="337"/>
      <c r="F28" s="337">
        <v>453.80200000000002</v>
      </c>
      <c r="G28" s="337">
        <v>626.74793750031881</v>
      </c>
      <c r="H28" s="337"/>
      <c r="I28" s="343">
        <v>133.76807959200735</v>
      </c>
      <c r="J28" s="343">
        <v>92.722727969787783</v>
      </c>
      <c r="K28" s="345"/>
      <c r="L28" s="343">
        <v>121.78353863081341</v>
      </c>
      <c r="M28" s="343">
        <v>96.826080011857456</v>
      </c>
      <c r="N28" s="135"/>
      <c r="O28" s="135"/>
    </row>
    <row r="29" spans="1:15" ht="15" customHeight="1">
      <c r="A29" s="335"/>
      <c r="B29" s="324" t="s">
        <v>193</v>
      </c>
      <c r="C29" s="337"/>
      <c r="D29" s="337">
        <v>210</v>
      </c>
      <c r="E29" s="337"/>
      <c r="F29" s="337"/>
      <c r="G29" s="337">
        <v>1317.336033</v>
      </c>
      <c r="H29" s="337"/>
      <c r="I29" s="343"/>
      <c r="J29" s="343">
        <v>94.568145332686001</v>
      </c>
      <c r="K29" s="345"/>
      <c r="L29" s="343"/>
      <c r="M29" s="343">
        <v>90.497233205387346</v>
      </c>
      <c r="N29" s="135"/>
      <c r="O29" s="135"/>
    </row>
    <row r="30" spans="1:15" ht="15" customHeight="1">
      <c r="A30" s="335"/>
      <c r="B30" s="324" t="s">
        <v>226</v>
      </c>
      <c r="C30" s="337">
        <v>180</v>
      </c>
      <c r="D30" s="337">
        <v>145.79559094567176</v>
      </c>
      <c r="E30" s="337"/>
      <c r="F30" s="337">
        <v>1168.7559999999999</v>
      </c>
      <c r="G30" s="337">
        <v>953.17328294567176</v>
      </c>
      <c r="H30" s="337"/>
      <c r="I30" s="343">
        <v>95.263297168563128</v>
      </c>
      <c r="J30" s="343">
        <v>84.100998377494875</v>
      </c>
      <c r="K30" s="345"/>
      <c r="L30" s="343">
        <v>105.75828869263066</v>
      </c>
      <c r="M30" s="343">
        <v>92.856363430228541</v>
      </c>
      <c r="N30" s="135"/>
      <c r="O30" s="135"/>
    </row>
    <row r="31" spans="1:15" ht="15" customHeight="1">
      <c r="A31" s="335"/>
      <c r="B31" s="324" t="s">
        <v>225</v>
      </c>
      <c r="C31" s="337">
        <v>120</v>
      </c>
      <c r="D31" s="337">
        <v>178.96219541860938</v>
      </c>
      <c r="E31" s="337"/>
      <c r="F31" s="337">
        <v>901.16899999999998</v>
      </c>
      <c r="G31" s="337">
        <v>1440.7905744186094</v>
      </c>
      <c r="H31" s="337"/>
      <c r="I31" s="343">
        <v>90.100913022585289</v>
      </c>
      <c r="J31" s="343">
        <v>74.670816317006057</v>
      </c>
      <c r="K31" s="345"/>
      <c r="L31" s="343">
        <v>95.468986873092433</v>
      </c>
      <c r="M31" s="343">
        <v>83.186502792307024</v>
      </c>
      <c r="N31" s="135"/>
      <c r="O31" s="135"/>
    </row>
    <row r="32" spans="1:15" ht="15" customHeight="1">
      <c r="A32" s="335"/>
      <c r="B32" s="324" t="s">
        <v>224</v>
      </c>
      <c r="C32" s="337">
        <v>80</v>
      </c>
      <c r="D32" s="337">
        <v>140.57271252449581</v>
      </c>
      <c r="E32" s="337"/>
      <c r="F32" s="337">
        <v>559.43200000000002</v>
      </c>
      <c r="G32" s="337">
        <v>1104.7787875244958</v>
      </c>
      <c r="H32" s="337"/>
      <c r="I32" s="343">
        <v>81.624324048566464</v>
      </c>
      <c r="J32" s="343">
        <v>65.393489191505338</v>
      </c>
      <c r="K32" s="345"/>
      <c r="L32" s="343">
        <v>89.241395812562317</v>
      </c>
      <c r="M32" s="343">
        <v>77.303810493818276</v>
      </c>
      <c r="N32" s="135"/>
      <c r="O32" s="135"/>
    </row>
    <row r="33" spans="1:16" ht="15" customHeight="1">
      <c r="A33" s="335"/>
      <c r="B33" s="324" t="s">
        <v>223</v>
      </c>
      <c r="C33" s="337"/>
      <c r="D33" s="337">
        <v>1050</v>
      </c>
      <c r="E33" s="337"/>
      <c r="F33" s="337"/>
      <c r="G33" s="337">
        <v>6571.0107909999997</v>
      </c>
      <c r="H33" s="337"/>
      <c r="I33" s="343"/>
      <c r="J33" s="343">
        <v>90.841583657523657</v>
      </c>
      <c r="K33" s="345"/>
      <c r="L33" s="343"/>
      <c r="M33" s="343">
        <v>85.110404369485494</v>
      </c>
      <c r="N33" s="135"/>
      <c r="O33" s="135"/>
    </row>
    <row r="34" spans="1:16" ht="15" customHeight="1">
      <c r="A34" s="335"/>
      <c r="B34" s="324" t="s">
        <v>222</v>
      </c>
      <c r="C34" s="337"/>
      <c r="D34" s="337">
        <v>410</v>
      </c>
      <c r="E34" s="337"/>
      <c r="F34" s="337"/>
      <c r="G34" s="337">
        <v>2923.1560340000001</v>
      </c>
      <c r="H34" s="337"/>
      <c r="I34" s="343"/>
      <c r="J34" s="343">
        <v>77.79450823520331</v>
      </c>
      <c r="K34" s="345"/>
      <c r="L34" s="343"/>
      <c r="M34" s="343">
        <v>84.474164562430886</v>
      </c>
      <c r="N34" s="135"/>
      <c r="O34" s="135"/>
    </row>
    <row r="35" spans="1:16" ht="15" customHeight="1">
      <c r="A35" s="335"/>
      <c r="B35" s="324" t="s">
        <v>391</v>
      </c>
      <c r="C35" s="337"/>
      <c r="D35" s="337">
        <v>110</v>
      </c>
      <c r="E35" s="337"/>
      <c r="F35" s="337"/>
      <c r="G35" s="337">
        <v>748.36343399999998</v>
      </c>
      <c r="H35" s="337"/>
      <c r="I35" s="343"/>
      <c r="J35" s="343">
        <v>90.466375383579475</v>
      </c>
      <c r="K35" s="345"/>
      <c r="L35" s="343"/>
      <c r="M35" s="343">
        <v>122.25788064342133</v>
      </c>
      <c r="N35" s="135"/>
      <c r="O35" s="135"/>
    </row>
    <row r="36" spans="1:16" ht="15" customHeight="1">
      <c r="A36" s="335"/>
      <c r="B36" s="324" t="s">
        <v>392</v>
      </c>
      <c r="C36" s="337">
        <v>400</v>
      </c>
      <c r="D36" s="337">
        <v>96.64867661823277</v>
      </c>
      <c r="E36" s="337"/>
      <c r="F36" s="337">
        <v>3011.5369999999998</v>
      </c>
      <c r="G36" s="337">
        <v>760.45935161823274</v>
      </c>
      <c r="H36" s="337"/>
      <c r="I36" s="343">
        <v>82.160661064678933</v>
      </c>
      <c r="J36" s="343">
        <v>61.38936588758871</v>
      </c>
      <c r="K36" s="345"/>
      <c r="L36" s="343">
        <v>104.18109957016959</v>
      </c>
      <c r="M36" s="343">
        <v>82.679940513906843</v>
      </c>
      <c r="N36" s="135"/>
      <c r="O36" s="135"/>
    </row>
    <row r="37" spans="1:16" ht="15" customHeight="1">
      <c r="A37" s="335"/>
      <c r="B37" s="324" t="s">
        <v>221</v>
      </c>
      <c r="C37" s="337">
        <v>1600</v>
      </c>
      <c r="D37" s="337">
        <v>818.34147827835613</v>
      </c>
      <c r="E37" s="337"/>
      <c r="F37" s="337">
        <v>8301.2160000000003</v>
      </c>
      <c r="G37" s="337">
        <v>4833.3114242783558</v>
      </c>
      <c r="H37" s="337"/>
      <c r="I37" s="343">
        <v>130.93503985335275</v>
      </c>
      <c r="J37" s="343">
        <v>100.91768224720606</v>
      </c>
      <c r="K37" s="345"/>
      <c r="L37" s="343">
        <v>99.179831258886807</v>
      </c>
      <c r="M37" s="343">
        <v>85.924405605335636</v>
      </c>
      <c r="N37" s="135"/>
      <c r="O37" s="135"/>
    </row>
    <row r="38" spans="1:16" ht="15" customHeight="1">
      <c r="A38" s="335"/>
      <c r="B38" s="324" t="s">
        <v>387</v>
      </c>
      <c r="C38" s="337"/>
      <c r="D38" s="337">
        <v>360</v>
      </c>
      <c r="E38" s="337"/>
      <c r="F38" s="337"/>
      <c r="G38" s="337">
        <v>2283.286591</v>
      </c>
      <c r="H38" s="337"/>
      <c r="I38" s="343"/>
      <c r="J38" s="343">
        <v>93.172471888817029</v>
      </c>
      <c r="K38" s="345"/>
      <c r="L38" s="343"/>
      <c r="M38" s="343">
        <v>100.13388386309659</v>
      </c>
      <c r="N38" s="135"/>
      <c r="O38" s="135"/>
    </row>
    <row r="39" spans="1:16" ht="15" customHeight="1">
      <c r="A39" s="335"/>
      <c r="B39" s="324" t="s">
        <v>220</v>
      </c>
      <c r="C39" s="337">
        <v>150</v>
      </c>
      <c r="D39" s="337">
        <v>432.2458619574881</v>
      </c>
      <c r="E39" s="337"/>
      <c r="F39" s="337">
        <v>1032.002</v>
      </c>
      <c r="G39" s="337">
        <v>3218.9928099574881</v>
      </c>
      <c r="H39" s="337"/>
      <c r="I39" s="343">
        <v>94.967362882955882</v>
      </c>
      <c r="J39" s="343">
        <v>80.55567040566055</v>
      </c>
      <c r="K39" s="345"/>
      <c r="L39" s="343">
        <v>100.97698961954644</v>
      </c>
      <c r="M39" s="343">
        <v>87.209869005238787</v>
      </c>
      <c r="N39" s="135"/>
      <c r="O39" s="135"/>
    </row>
    <row r="40" spans="1:16" ht="15" customHeight="1">
      <c r="A40" s="335"/>
      <c r="B40" s="324" t="s">
        <v>393</v>
      </c>
      <c r="C40" s="337"/>
      <c r="D40" s="337">
        <v>130</v>
      </c>
      <c r="E40" s="337"/>
      <c r="F40" s="337"/>
      <c r="G40" s="337">
        <v>771.36830199999997</v>
      </c>
      <c r="H40" s="337"/>
      <c r="I40" s="343"/>
      <c r="J40" s="343">
        <v>80.924384050120139</v>
      </c>
      <c r="K40" s="345"/>
      <c r="L40" s="343"/>
      <c r="M40" s="343">
        <v>86.186800458152277</v>
      </c>
      <c r="N40" s="135"/>
      <c r="O40" s="135"/>
    </row>
    <row r="41" spans="1:16" ht="15" customHeight="1">
      <c r="A41" s="335"/>
      <c r="B41" s="324" t="s">
        <v>188</v>
      </c>
      <c r="C41" s="337"/>
      <c r="D41" s="337">
        <v>5400</v>
      </c>
      <c r="E41" s="337"/>
      <c r="F41" s="337"/>
      <c r="G41" s="337">
        <v>32563.354477000001</v>
      </c>
      <c r="H41" s="337"/>
      <c r="I41" s="343"/>
      <c r="J41" s="343">
        <v>114.94862213811349</v>
      </c>
      <c r="K41" s="345"/>
      <c r="L41" s="343"/>
      <c r="M41" s="343">
        <v>114.01371316195139</v>
      </c>
      <c r="N41" s="135"/>
      <c r="O41" s="135"/>
    </row>
    <row r="42" spans="1:16" ht="15" customHeight="1">
      <c r="A42" s="335"/>
      <c r="B42" s="324" t="s">
        <v>394</v>
      </c>
      <c r="C42" s="337"/>
      <c r="D42" s="337">
        <v>200</v>
      </c>
      <c r="E42" s="337"/>
      <c r="F42" s="337"/>
      <c r="G42" s="337">
        <v>1320.011804</v>
      </c>
      <c r="H42" s="337"/>
      <c r="I42" s="343"/>
      <c r="J42" s="343">
        <v>127.08533290190405</v>
      </c>
      <c r="K42" s="345"/>
      <c r="L42" s="343"/>
      <c r="M42" s="343">
        <v>107.46061954588045</v>
      </c>
      <c r="N42" s="135"/>
      <c r="O42" s="135"/>
    </row>
    <row r="43" spans="1:16" ht="15" customHeight="1">
      <c r="A43" s="335"/>
      <c r="B43" s="324" t="s">
        <v>187</v>
      </c>
      <c r="C43" s="337"/>
      <c r="D43" s="337">
        <v>1100</v>
      </c>
      <c r="E43" s="337"/>
      <c r="F43" s="337"/>
      <c r="G43" s="337">
        <v>7071.093887</v>
      </c>
      <c r="H43" s="337"/>
      <c r="I43" s="343"/>
      <c r="J43" s="343">
        <v>76.924707296523593</v>
      </c>
      <c r="K43" s="345"/>
      <c r="L43" s="343"/>
      <c r="M43" s="343">
        <v>97.600011974428014</v>
      </c>
      <c r="N43" s="136"/>
      <c r="O43" s="137"/>
      <c r="P43" s="136"/>
    </row>
    <row r="44" spans="1:16" ht="15" customHeight="1">
      <c r="A44" s="335"/>
      <c r="B44" s="324" t="s">
        <v>395</v>
      </c>
      <c r="C44" s="337"/>
      <c r="D44" s="337">
        <v>220</v>
      </c>
      <c r="E44" s="337"/>
      <c r="F44" s="337"/>
      <c r="G44" s="337">
        <v>1267.5991019999999</v>
      </c>
      <c r="H44" s="337"/>
      <c r="I44" s="343"/>
      <c r="J44" s="343">
        <v>87.506068148071208</v>
      </c>
      <c r="K44" s="345"/>
      <c r="L44" s="343"/>
      <c r="M44" s="343">
        <v>89.475938218610978</v>
      </c>
      <c r="N44" s="135"/>
      <c r="O44" s="135"/>
    </row>
    <row r="45" spans="1:16" s="134" customFormat="1" ht="15" customHeight="1">
      <c r="A45" s="335"/>
      <c r="B45" s="324" t="s">
        <v>185</v>
      </c>
      <c r="C45" s="337"/>
      <c r="D45" s="337">
        <v>3100</v>
      </c>
      <c r="E45" s="337"/>
      <c r="F45" s="337"/>
      <c r="G45" s="337">
        <v>19920.422667999999</v>
      </c>
      <c r="H45" s="337"/>
      <c r="I45" s="343"/>
      <c r="J45" s="343">
        <v>98.484717159858462</v>
      </c>
      <c r="K45" s="345"/>
      <c r="L45" s="343"/>
      <c r="M45" s="343">
        <v>95.989395044491616</v>
      </c>
      <c r="N45" s="135"/>
      <c r="O45" s="135"/>
      <c r="P45" s="132"/>
    </row>
    <row r="46" spans="1:16" ht="15" customHeight="1">
      <c r="A46" s="335"/>
      <c r="B46" s="324" t="s">
        <v>184</v>
      </c>
      <c r="C46" s="337"/>
      <c r="D46" s="337">
        <v>165</v>
      </c>
      <c r="E46" s="337"/>
      <c r="F46" s="337"/>
      <c r="G46" s="337">
        <v>1009.611193</v>
      </c>
      <c r="H46" s="337"/>
      <c r="I46" s="343"/>
      <c r="J46" s="343">
        <v>104.41093618370041</v>
      </c>
      <c r="K46" s="345"/>
      <c r="L46" s="343"/>
      <c r="M46" s="343">
        <v>105.4683096210205</v>
      </c>
    </row>
    <row r="47" spans="1:16" ht="15" customHeight="1">
      <c r="A47" s="335"/>
      <c r="B47" s="324" t="s">
        <v>74</v>
      </c>
      <c r="C47" s="337"/>
      <c r="D47" s="337">
        <v>393.73041658031087</v>
      </c>
      <c r="E47" s="337"/>
      <c r="F47" s="337"/>
      <c r="G47" s="337">
        <v>2913.8708465803106</v>
      </c>
      <c r="H47" s="337"/>
      <c r="I47" s="343"/>
      <c r="J47" s="343">
        <v>56.462214919345598</v>
      </c>
      <c r="K47" s="345"/>
      <c r="L47" s="343"/>
      <c r="M47" s="343">
        <v>67.370991031233046</v>
      </c>
    </row>
    <row r="48" spans="1:16" ht="15" customHeight="1">
      <c r="A48" s="335"/>
      <c r="B48" s="324" t="s">
        <v>396</v>
      </c>
      <c r="C48" s="337">
        <v>4000</v>
      </c>
      <c r="D48" s="337">
        <v>103.73041658031087</v>
      </c>
      <c r="E48" s="337"/>
      <c r="F48" s="337">
        <v>44288</v>
      </c>
      <c r="G48" s="337">
        <v>1013.0181275803109</v>
      </c>
      <c r="H48" s="337"/>
      <c r="I48" s="343">
        <v>35.922766052986077</v>
      </c>
      <c r="J48" s="343">
        <v>40.881457507417323</v>
      </c>
      <c r="K48" s="345"/>
      <c r="L48" s="343">
        <v>51.731065738447882</v>
      </c>
      <c r="M48" s="343">
        <v>52.370705705554556</v>
      </c>
    </row>
    <row r="49" spans="1:13" ht="15" customHeight="1">
      <c r="A49" s="335"/>
      <c r="B49" s="324" t="s">
        <v>219</v>
      </c>
      <c r="C49" s="337"/>
      <c r="D49" s="337">
        <v>60</v>
      </c>
      <c r="E49" s="337"/>
      <c r="F49" s="337"/>
      <c r="G49" s="337">
        <v>409.77303999999998</v>
      </c>
      <c r="H49" s="337"/>
      <c r="I49" s="343"/>
      <c r="J49" s="343">
        <v>79.256150382944597</v>
      </c>
      <c r="K49" s="345"/>
      <c r="L49" s="343"/>
      <c r="M49" s="343">
        <v>67.888773708582931</v>
      </c>
    </row>
    <row r="50" spans="1:13">
      <c r="A50" s="335"/>
      <c r="B50" s="346" t="s">
        <v>397</v>
      </c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</row>
    <row r="51" spans="1:13">
      <c r="A51" s="335"/>
      <c r="B51" s="305"/>
      <c r="C51" s="306"/>
      <c r="D51" s="306"/>
      <c r="E51" s="306"/>
      <c r="F51" s="306"/>
      <c r="G51" s="306"/>
      <c r="H51" s="306"/>
      <c r="I51" s="306"/>
      <c r="J51" s="306"/>
      <c r="K51" s="306"/>
      <c r="L51" s="306"/>
      <c r="M51" s="306"/>
    </row>
    <row r="52" spans="1:13">
      <c r="A52" s="335"/>
      <c r="B52" s="347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</row>
    <row r="53" spans="1:13">
      <c r="A53" s="335"/>
      <c r="B53" s="349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</row>
    <row r="54" spans="1:13">
      <c r="A54" s="335"/>
      <c r="B54" s="349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</row>
    <row r="55" spans="1:13">
      <c r="A55" s="335"/>
      <c r="B55" s="342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</row>
    <row r="56" spans="1:13">
      <c r="A56" s="335"/>
      <c r="B56" s="342"/>
      <c r="C56" s="303"/>
      <c r="D56" s="303"/>
      <c r="E56" s="303"/>
      <c r="F56" s="303"/>
      <c r="G56" s="303"/>
      <c r="H56" s="303"/>
      <c r="I56" s="303"/>
      <c r="J56" s="303"/>
      <c r="K56" s="303"/>
      <c r="L56" s="303"/>
      <c r="M56" s="303"/>
    </row>
    <row r="57" spans="1:13">
      <c r="A57" s="335"/>
      <c r="B57" s="342"/>
      <c r="C57" s="303"/>
      <c r="D57" s="303"/>
      <c r="E57" s="303"/>
      <c r="F57" s="303"/>
      <c r="G57" s="303"/>
      <c r="H57" s="303"/>
      <c r="I57" s="303"/>
      <c r="J57" s="303"/>
      <c r="K57" s="303"/>
      <c r="L57" s="303"/>
      <c r="M57" s="303"/>
    </row>
    <row r="58" spans="1:13">
      <c r="A58" s="335"/>
      <c r="B58" s="342"/>
      <c r="C58" s="303"/>
      <c r="D58" s="303"/>
      <c r="E58" s="303"/>
      <c r="F58" s="303"/>
      <c r="G58" s="303"/>
      <c r="H58" s="303"/>
      <c r="I58" s="303"/>
      <c r="J58" s="303"/>
      <c r="K58" s="303"/>
      <c r="L58" s="303"/>
      <c r="M58" s="303"/>
    </row>
    <row r="59" spans="1:13">
      <c r="A59" s="335"/>
      <c r="B59" s="342"/>
      <c r="C59" s="303"/>
      <c r="D59" s="303"/>
      <c r="E59" s="303"/>
      <c r="F59" s="303"/>
      <c r="G59" s="303"/>
      <c r="H59" s="303"/>
      <c r="I59" s="303"/>
      <c r="J59" s="303"/>
      <c r="K59" s="303"/>
      <c r="L59" s="303"/>
      <c r="M59" s="303"/>
    </row>
    <row r="60" spans="1:13">
      <c r="A60" s="335"/>
      <c r="B60" s="342"/>
      <c r="C60" s="303"/>
      <c r="D60" s="303"/>
      <c r="E60" s="303"/>
      <c r="F60" s="303"/>
      <c r="G60" s="303"/>
      <c r="H60" s="303"/>
      <c r="I60" s="303"/>
      <c r="J60" s="303"/>
      <c r="K60" s="303"/>
      <c r="L60" s="303"/>
      <c r="M60" s="303"/>
    </row>
    <row r="61" spans="1:13">
      <c r="A61" s="335"/>
      <c r="B61" s="342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</row>
    <row r="62" spans="1:13">
      <c r="A62" s="335"/>
      <c r="B62" s="342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</row>
    <row r="63" spans="1:13">
      <c r="A63" s="335"/>
      <c r="B63" s="342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</row>
    <row r="64" spans="1:13">
      <c r="A64" s="335"/>
      <c r="B64" s="342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</row>
    <row r="65" spans="1:13">
      <c r="A65" s="335"/>
      <c r="B65" s="342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</row>
    <row r="66" spans="1:13">
      <c r="A66" s="335"/>
      <c r="B66" s="342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</row>
    <row r="67" spans="1:13">
      <c r="A67" s="335"/>
      <c r="B67" s="342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</row>
    <row r="68" spans="1:13">
      <c r="A68" s="335"/>
      <c r="B68" s="342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</row>
    <row r="69" spans="1:13">
      <c r="A69" s="335"/>
      <c r="B69" s="335"/>
      <c r="C69" s="303"/>
      <c r="D69" s="303"/>
      <c r="E69" s="303"/>
      <c r="F69" s="303"/>
      <c r="G69" s="303"/>
      <c r="H69" s="303"/>
      <c r="I69" s="303"/>
      <c r="J69" s="303"/>
      <c r="K69" s="303"/>
      <c r="L69" s="303"/>
      <c r="M69" s="303"/>
    </row>
    <row r="70" spans="1:13">
      <c r="A70" s="335"/>
      <c r="B70" s="335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3"/>
    </row>
    <row r="71" spans="1:13">
      <c r="A71" s="335"/>
      <c r="B71" s="335"/>
      <c r="C71" s="303"/>
      <c r="D71" s="303"/>
      <c r="E71" s="303"/>
      <c r="F71" s="303"/>
      <c r="G71" s="303"/>
      <c r="H71" s="303"/>
      <c r="I71" s="303"/>
      <c r="J71" s="303"/>
      <c r="K71" s="303"/>
      <c r="L71" s="303"/>
      <c r="M71" s="303"/>
    </row>
    <row r="72" spans="1:13">
      <c r="A72" s="335"/>
      <c r="B72" s="335"/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</row>
    <row r="73" spans="1:13">
      <c r="A73" s="335"/>
      <c r="B73" s="335"/>
      <c r="C73" s="303"/>
      <c r="D73" s="303"/>
      <c r="E73" s="303"/>
      <c r="F73" s="303"/>
      <c r="G73" s="303"/>
      <c r="H73" s="303"/>
      <c r="I73" s="303"/>
      <c r="J73" s="303"/>
      <c r="K73" s="303"/>
      <c r="L73" s="303"/>
      <c r="M73" s="303"/>
    </row>
    <row r="74" spans="1:13">
      <c r="A74" s="335"/>
      <c r="B74" s="335"/>
      <c r="C74" s="303"/>
      <c r="D74" s="303"/>
      <c r="E74" s="303"/>
      <c r="F74" s="303"/>
      <c r="G74" s="303"/>
      <c r="H74" s="303"/>
      <c r="I74" s="303"/>
      <c r="J74" s="303"/>
      <c r="K74" s="303"/>
      <c r="L74" s="303"/>
      <c r="M74" s="303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sqref="A1:A2"/>
    </sheetView>
  </sheetViews>
  <sheetFormatPr defaultColWidth="9" defaultRowHeight="12.75"/>
  <cols>
    <col min="1" max="1" width="2.28515625" style="210" customWidth="1"/>
    <col min="2" max="2" width="9" style="210" customWidth="1"/>
    <col min="3" max="3" width="24.7109375" style="210" customWidth="1"/>
    <col min="4" max="4" width="8.28515625" style="210" customWidth="1"/>
    <col min="5" max="5" width="9.140625" style="210" customWidth="1"/>
    <col min="6" max="7" width="9.85546875" style="210" customWidth="1"/>
    <col min="8" max="8" width="16.140625" style="210" customWidth="1"/>
    <col min="9" max="16384" width="9" style="210"/>
  </cols>
  <sheetData>
    <row r="1" spans="1:10" ht="19.5" customHeight="1">
      <c r="A1" s="526" t="s">
        <v>416</v>
      </c>
      <c r="B1" s="235"/>
      <c r="C1" s="235"/>
      <c r="D1" s="235"/>
      <c r="E1" s="235"/>
      <c r="F1" s="225"/>
    </row>
    <row r="2" spans="1:10" ht="18" customHeight="1">
      <c r="A2" s="526" t="s">
        <v>501</v>
      </c>
      <c r="B2" s="235"/>
      <c r="C2" s="235"/>
      <c r="D2" s="235"/>
      <c r="E2" s="235"/>
      <c r="F2" s="225"/>
    </row>
    <row r="3" spans="1:10" ht="15">
      <c r="A3" s="222"/>
      <c r="B3" s="228"/>
      <c r="C3" s="228"/>
      <c r="D3" s="228"/>
      <c r="E3" s="228"/>
      <c r="F3" s="228"/>
      <c r="G3" s="234"/>
      <c r="H3" s="222"/>
    </row>
    <row r="4" spans="1:10" ht="15">
      <c r="A4" s="222"/>
      <c r="B4" s="228"/>
      <c r="C4" s="228"/>
      <c r="D4" s="228"/>
      <c r="E4" s="228"/>
      <c r="F4" s="234"/>
      <c r="G4" s="234"/>
      <c r="H4" s="233" t="s">
        <v>65</v>
      </c>
    </row>
    <row r="5" spans="1:10" ht="19.5" customHeight="1">
      <c r="A5" s="232"/>
      <c r="B5" s="231"/>
      <c r="C5" s="231"/>
      <c r="D5" s="522" t="s">
        <v>417</v>
      </c>
      <c r="E5" s="522"/>
      <c r="F5" s="522"/>
      <c r="G5" s="522"/>
      <c r="H5" s="230" t="s">
        <v>418</v>
      </c>
    </row>
    <row r="6" spans="1:10" ht="18" customHeight="1">
      <c r="A6" s="222"/>
      <c r="B6" s="228"/>
      <c r="C6" s="228"/>
      <c r="D6" s="229" t="s">
        <v>419</v>
      </c>
      <c r="E6" s="229" t="s">
        <v>63</v>
      </c>
      <c r="F6" s="229" t="s">
        <v>420</v>
      </c>
      <c r="G6" s="229" t="s">
        <v>64</v>
      </c>
      <c r="H6" s="229" t="s">
        <v>421</v>
      </c>
    </row>
    <row r="7" spans="1:10" ht="19.5" customHeight="1">
      <c r="A7" s="222"/>
      <c r="B7" s="228"/>
      <c r="C7" s="228"/>
      <c r="D7" s="227" t="s">
        <v>422</v>
      </c>
      <c r="E7" s="226" t="s">
        <v>114</v>
      </c>
      <c r="F7" s="226" t="s">
        <v>114</v>
      </c>
      <c r="G7" s="226" t="s">
        <v>321</v>
      </c>
      <c r="H7" s="226" t="s">
        <v>423</v>
      </c>
    </row>
    <row r="8" spans="1:10" ht="11.25" customHeight="1">
      <c r="A8" s="225"/>
      <c r="B8" s="224"/>
      <c r="C8" s="224"/>
      <c r="D8" s="224"/>
      <c r="E8" s="224"/>
      <c r="F8" s="223"/>
    </row>
    <row r="9" spans="1:10" ht="20.100000000000001" customHeight="1">
      <c r="A9" s="213" t="s">
        <v>424</v>
      </c>
      <c r="B9" s="222"/>
      <c r="C9" s="222"/>
      <c r="D9" s="238">
        <v>116.42591294666141</v>
      </c>
      <c r="E9" s="211">
        <v>103.38933530863532</v>
      </c>
      <c r="F9" s="211">
        <v>99.808139146666619</v>
      </c>
      <c r="G9" s="211">
        <v>100.3993</v>
      </c>
      <c r="H9" s="428">
        <v>104.07411769235513</v>
      </c>
      <c r="I9" s="214"/>
      <c r="J9" s="214"/>
    </row>
    <row r="10" spans="1:10" ht="20.100000000000001" customHeight="1">
      <c r="A10" s="219"/>
      <c r="B10" s="221"/>
      <c r="C10" s="221"/>
      <c r="D10" s="239"/>
      <c r="I10" s="214"/>
    </row>
    <row r="11" spans="1:10" ht="20.100000000000001" customHeight="1">
      <c r="A11" s="219"/>
      <c r="B11" s="218" t="s">
        <v>425</v>
      </c>
      <c r="C11" s="218"/>
      <c r="D11" s="429">
        <v>122.21732675647814</v>
      </c>
      <c r="E11" s="430">
        <v>111.88769786790643</v>
      </c>
      <c r="F11" s="430">
        <v>103.39852118991382</v>
      </c>
      <c r="G11" s="430">
        <v>99.819100000000006</v>
      </c>
      <c r="H11" s="431">
        <v>111.26799360848783</v>
      </c>
      <c r="I11" s="214"/>
    </row>
    <row r="12" spans="1:10" ht="20.100000000000001" customHeight="1">
      <c r="A12" s="219"/>
      <c r="B12" s="237" t="s">
        <v>426</v>
      </c>
      <c r="C12" s="218" t="s">
        <v>427</v>
      </c>
      <c r="D12" s="240">
        <v>112.0804756418527</v>
      </c>
      <c r="E12" s="236">
        <v>105.07575071053526</v>
      </c>
      <c r="F12" s="236">
        <v>103.64498698497235</v>
      </c>
      <c r="G12" s="236">
        <v>99.795100000000005</v>
      </c>
      <c r="H12" s="432">
        <v>103.61829584408837</v>
      </c>
      <c r="I12" s="214"/>
    </row>
    <row r="13" spans="1:10" ht="20.100000000000001" customHeight="1">
      <c r="A13" s="219"/>
      <c r="B13" s="218"/>
      <c r="C13" s="218" t="s">
        <v>428</v>
      </c>
      <c r="D13" s="240">
        <v>124.55428977118314</v>
      </c>
      <c r="E13" s="236">
        <v>115.04364577260158</v>
      </c>
      <c r="F13" s="236">
        <v>103.10806334671948</v>
      </c>
      <c r="G13" s="236">
        <v>99.695599999999999</v>
      </c>
      <c r="H13" s="432">
        <v>114.38923377072892</v>
      </c>
      <c r="I13" s="214"/>
    </row>
    <row r="14" spans="1:10" ht="20.100000000000001" customHeight="1">
      <c r="A14" s="219"/>
      <c r="B14" s="218"/>
      <c r="C14" s="218" t="s">
        <v>429</v>
      </c>
      <c r="D14" s="240">
        <v>121.65313431908328</v>
      </c>
      <c r="E14" s="236">
        <v>107.666224508197</v>
      </c>
      <c r="F14" s="236">
        <v>104.0046842821224</v>
      </c>
      <c r="G14" s="236">
        <v>100.1396</v>
      </c>
      <c r="H14" s="432">
        <v>107.5547341503872</v>
      </c>
      <c r="I14" s="214"/>
    </row>
    <row r="15" spans="1:10" ht="20.100000000000001" customHeight="1">
      <c r="A15" s="219"/>
      <c r="B15" s="218" t="s">
        <v>430</v>
      </c>
      <c r="C15" s="218"/>
      <c r="D15" s="241">
        <v>110.60336504824622</v>
      </c>
      <c r="E15" s="217">
        <v>101.35188899898402</v>
      </c>
      <c r="F15" s="217">
        <v>100.76196305704144</v>
      </c>
      <c r="G15" s="217">
        <v>100.0179</v>
      </c>
      <c r="H15" s="432">
        <v>101.64688822995211</v>
      </c>
      <c r="I15" s="214"/>
    </row>
    <row r="16" spans="1:10" ht="20.100000000000001" customHeight="1">
      <c r="A16" s="219"/>
      <c r="B16" s="218" t="s">
        <v>431</v>
      </c>
      <c r="C16" s="218"/>
      <c r="D16" s="241">
        <v>108.06915692259041</v>
      </c>
      <c r="E16" s="217">
        <v>100.63899529688844</v>
      </c>
      <c r="F16" s="217">
        <v>99.945801017297626</v>
      </c>
      <c r="G16" s="217">
        <v>100.0625</v>
      </c>
      <c r="H16" s="432">
        <v>100.98154872456134</v>
      </c>
      <c r="I16" s="214"/>
    </row>
    <row r="17" spans="1:12" ht="20.100000000000001" customHeight="1">
      <c r="A17" s="219"/>
      <c r="B17" s="218" t="s">
        <v>432</v>
      </c>
      <c r="C17" s="218"/>
      <c r="D17" s="241">
        <v>112.89047512727294</v>
      </c>
      <c r="E17" s="217">
        <v>100.65841706039629</v>
      </c>
      <c r="F17" s="217">
        <v>99.134302205981115</v>
      </c>
      <c r="G17" s="217">
        <v>100.47110000000001</v>
      </c>
      <c r="H17" s="432">
        <v>102.66663000341717</v>
      </c>
      <c r="I17" s="214"/>
    </row>
    <row r="18" spans="1:12" ht="20.100000000000001" customHeight="1">
      <c r="A18" s="219"/>
      <c r="B18" s="218" t="s">
        <v>433</v>
      </c>
      <c r="C18" s="218"/>
      <c r="D18" s="241">
        <v>108.91176838546124</v>
      </c>
      <c r="E18" s="217">
        <v>101.20803632751895</v>
      </c>
      <c r="F18" s="217">
        <v>100.70061982476098</v>
      </c>
      <c r="G18" s="217">
        <v>100.07259999999999</v>
      </c>
      <c r="H18" s="432">
        <v>101.31126775353569</v>
      </c>
      <c r="I18" s="214"/>
    </row>
    <row r="19" spans="1:12" ht="20.100000000000001" customHeight="1">
      <c r="A19" s="219"/>
      <c r="B19" s="218" t="s">
        <v>434</v>
      </c>
      <c r="C19" s="218"/>
      <c r="D19" s="241">
        <v>218.40149438649055</v>
      </c>
      <c r="E19" s="217">
        <v>103.38170803938031</v>
      </c>
      <c r="F19" s="217">
        <v>100.45066422098571</v>
      </c>
      <c r="G19" s="217">
        <v>100.02379999999999</v>
      </c>
      <c r="H19" s="432">
        <v>103.30709665418996</v>
      </c>
      <c r="I19" s="214"/>
    </row>
    <row r="20" spans="1:12" ht="20.100000000000001" customHeight="1">
      <c r="A20" s="219"/>
      <c r="B20" s="237" t="s">
        <v>426</v>
      </c>
      <c r="C20" s="218" t="s">
        <v>435</v>
      </c>
      <c r="D20" s="241">
        <v>270.12896355660507</v>
      </c>
      <c r="E20" s="217">
        <v>103.97469463807101</v>
      </c>
      <c r="F20" s="217">
        <v>100.3571900099369</v>
      </c>
      <c r="G20" s="217">
        <v>100.00020000000001</v>
      </c>
      <c r="H20" s="432">
        <v>103.87583023779518</v>
      </c>
      <c r="I20" s="214"/>
    </row>
    <row r="21" spans="1:12" ht="20.100000000000001" customHeight="1">
      <c r="A21" s="219"/>
      <c r="B21" s="218" t="s">
        <v>436</v>
      </c>
      <c r="C21" s="218"/>
      <c r="D21" s="241">
        <v>80.624093206145005</v>
      </c>
      <c r="E21" s="217">
        <v>85.957226336872708</v>
      </c>
      <c r="F21" s="217">
        <v>86.691094381726884</v>
      </c>
      <c r="G21" s="217">
        <v>103.91370000000001</v>
      </c>
      <c r="H21" s="432">
        <v>90.043342730547238</v>
      </c>
      <c r="I21" s="214"/>
    </row>
    <row r="22" spans="1:12" ht="20.100000000000001" customHeight="1">
      <c r="A22" s="219"/>
      <c r="B22" s="218" t="s">
        <v>437</v>
      </c>
      <c r="C22" s="218"/>
      <c r="D22" s="241">
        <v>96.206851780633897</v>
      </c>
      <c r="E22" s="217">
        <v>99.465172534696123</v>
      </c>
      <c r="F22" s="217">
        <v>99.752652881175919</v>
      </c>
      <c r="G22" s="217">
        <v>99.982600000000005</v>
      </c>
      <c r="H22" s="432">
        <v>99.404671398619186</v>
      </c>
      <c r="I22" s="214"/>
    </row>
    <row r="23" spans="1:12" ht="20.100000000000001" customHeight="1">
      <c r="A23" s="219"/>
      <c r="B23" s="218" t="s">
        <v>438</v>
      </c>
      <c r="C23" s="218"/>
      <c r="D23" s="241">
        <v>140.35495694082496</v>
      </c>
      <c r="E23" s="217">
        <v>104.14815816692868</v>
      </c>
      <c r="F23" s="217">
        <v>100.14588246500611</v>
      </c>
      <c r="G23" s="217">
        <v>100.0223</v>
      </c>
      <c r="H23" s="432">
        <v>104.45135473406609</v>
      </c>
      <c r="I23" s="214"/>
      <c r="J23" s="220"/>
      <c r="L23" s="220"/>
    </row>
    <row r="24" spans="1:12" ht="20.100000000000001" customHeight="1">
      <c r="A24" s="219"/>
      <c r="B24" s="237" t="s">
        <v>426</v>
      </c>
      <c r="C24" s="218" t="s">
        <v>439</v>
      </c>
      <c r="D24" s="241">
        <v>145.98568064191468</v>
      </c>
      <c r="E24" s="217">
        <v>104.46592235803413</v>
      </c>
      <c r="F24" s="217">
        <v>100.10083155064248</v>
      </c>
      <c r="G24" s="217">
        <v>100.0029</v>
      </c>
      <c r="H24" s="432">
        <v>104.63029471643424</v>
      </c>
      <c r="I24" s="214"/>
    </row>
    <row r="25" spans="1:12" ht="20.100000000000001" customHeight="1">
      <c r="A25" s="219"/>
      <c r="B25" s="218" t="s">
        <v>440</v>
      </c>
      <c r="C25" s="218"/>
      <c r="D25" s="241">
        <v>105.19418192618723</v>
      </c>
      <c r="E25" s="217">
        <v>98.530481989532433</v>
      </c>
      <c r="F25" s="217">
        <v>98.29385415899948</v>
      </c>
      <c r="G25" s="217">
        <v>100.3004</v>
      </c>
      <c r="H25" s="432">
        <v>99.362977327825192</v>
      </c>
      <c r="I25" s="214"/>
    </row>
    <row r="26" spans="1:12" ht="20.100000000000001" customHeight="1">
      <c r="A26" s="219"/>
      <c r="B26" s="218" t="s">
        <v>441</v>
      </c>
      <c r="C26" s="218"/>
      <c r="D26" s="241">
        <v>117.00937121175339</v>
      </c>
      <c r="E26" s="217">
        <v>102.5181790816747</v>
      </c>
      <c r="F26" s="217">
        <v>101.54537071996515</v>
      </c>
      <c r="G26" s="217">
        <v>100.1683</v>
      </c>
      <c r="H26" s="432">
        <v>103.3149158424925</v>
      </c>
      <c r="I26" s="214"/>
    </row>
    <row r="27" spans="1:12" ht="20.100000000000001" customHeight="1">
      <c r="A27" s="219"/>
      <c r="B27" s="218"/>
      <c r="C27" s="218"/>
      <c r="D27" s="241"/>
      <c r="E27" s="217"/>
      <c r="F27" s="217"/>
      <c r="G27" s="217"/>
      <c r="H27" s="432"/>
      <c r="I27" s="214"/>
    </row>
    <row r="28" spans="1:12" ht="20.100000000000001" customHeight="1">
      <c r="A28" s="213" t="s">
        <v>442</v>
      </c>
      <c r="B28" s="216"/>
      <c r="C28" s="216"/>
      <c r="D28" s="242">
        <v>149.45295273458623</v>
      </c>
      <c r="E28" s="215">
        <v>128.56566811834247</v>
      </c>
      <c r="F28" s="215">
        <v>120.88602907924624</v>
      </c>
      <c r="G28" s="215">
        <v>103.4888</v>
      </c>
      <c r="H28" s="428">
        <v>125.65049555365472</v>
      </c>
      <c r="I28" s="214"/>
      <c r="J28" s="214"/>
    </row>
    <row r="29" spans="1:12" ht="20.100000000000001" customHeight="1">
      <c r="A29" s="213" t="s">
        <v>443</v>
      </c>
      <c r="B29" s="216"/>
      <c r="C29" s="216"/>
      <c r="D29" s="242">
        <v>108.29694296541153</v>
      </c>
      <c r="E29" s="215">
        <v>99.677813213585083</v>
      </c>
      <c r="F29" s="215">
        <v>100.23734121699131</v>
      </c>
      <c r="G29" s="215">
        <v>99.766099999999994</v>
      </c>
      <c r="H29" s="428">
        <v>100.05546859792703</v>
      </c>
      <c r="I29" s="214"/>
    </row>
    <row r="30" spans="1:12" ht="18.75" customHeight="1">
      <c r="A30" s="213" t="s">
        <v>444</v>
      </c>
      <c r="B30" s="212"/>
      <c r="C30" s="212"/>
      <c r="D30" s="243"/>
      <c r="E30" s="211">
        <v>2.31</v>
      </c>
      <c r="F30" s="433"/>
      <c r="G30" s="211">
        <v>0.09</v>
      </c>
      <c r="H30" s="428">
        <v>2.74</v>
      </c>
    </row>
    <row r="32" spans="1:12">
      <c r="G32" s="214"/>
    </row>
    <row r="33" spans="1:8">
      <c r="E33" s="214"/>
      <c r="F33" s="214"/>
    </row>
    <row r="40" spans="1:8">
      <c r="A40" s="434"/>
      <c r="B40" s="434"/>
      <c r="C40" s="434"/>
      <c r="D40" s="434"/>
      <c r="E40" s="434"/>
      <c r="F40" s="434"/>
      <c r="G40" s="434"/>
      <c r="H40" s="434"/>
    </row>
    <row r="41" spans="1:8">
      <c r="A41" s="434"/>
      <c r="B41" s="434"/>
      <c r="C41" s="434"/>
      <c r="D41" s="434"/>
      <c r="E41" s="434"/>
      <c r="F41" s="434"/>
      <c r="G41" s="434"/>
      <c r="H41" s="434"/>
    </row>
    <row r="42" spans="1:8">
      <c r="A42" s="434"/>
      <c r="B42" s="434"/>
      <c r="C42" s="434"/>
      <c r="D42" s="434"/>
      <c r="E42" s="434"/>
      <c r="F42" s="434"/>
      <c r="G42" s="434"/>
      <c r="H42" s="434"/>
    </row>
    <row r="43" spans="1:8">
      <c r="A43" s="434"/>
      <c r="B43" s="434"/>
      <c r="C43" s="434"/>
      <c r="D43" s="434"/>
      <c r="E43" s="434"/>
      <c r="F43" s="434"/>
      <c r="G43" s="434"/>
      <c r="H43" s="434"/>
    </row>
    <row r="44" spans="1:8">
      <c r="A44" s="434"/>
      <c r="B44" s="434"/>
      <c r="C44" s="434"/>
      <c r="D44" s="434"/>
      <c r="E44" s="434"/>
      <c r="F44" s="434"/>
      <c r="G44" s="434"/>
      <c r="H44" s="434"/>
    </row>
    <row r="45" spans="1:8">
      <c r="A45" s="434"/>
      <c r="B45" s="434"/>
      <c r="C45" s="434"/>
      <c r="D45" s="434"/>
      <c r="E45" s="434"/>
      <c r="F45" s="434"/>
      <c r="G45" s="434"/>
      <c r="H45" s="434"/>
    </row>
    <row r="46" spans="1:8">
      <c r="A46" s="434"/>
      <c r="B46" s="434"/>
      <c r="C46" s="434"/>
      <c r="D46" s="434"/>
      <c r="E46" s="434"/>
      <c r="F46" s="434"/>
      <c r="G46" s="434"/>
      <c r="H46" s="434"/>
    </row>
    <row r="47" spans="1:8">
      <c r="A47" s="434"/>
      <c r="B47" s="434"/>
      <c r="C47" s="434"/>
      <c r="D47" s="434"/>
      <c r="E47" s="434"/>
      <c r="F47" s="434"/>
      <c r="G47" s="434"/>
      <c r="H47" s="434"/>
    </row>
    <row r="48" spans="1:8">
      <c r="A48" s="434"/>
      <c r="B48" s="434"/>
      <c r="C48" s="434"/>
      <c r="D48" s="434"/>
      <c r="E48" s="434"/>
      <c r="F48" s="434"/>
      <c r="G48" s="434"/>
      <c r="H48" s="434"/>
    </row>
    <row r="49" spans="1:8">
      <c r="A49" s="434"/>
      <c r="B49" s="434"/>
      <c r="C49" s="434"/>
      <c r="D49" s="434"/>
      <c r="E49" s="434"/>
      <c r="F49" s="434"/>
      <c r="G49" s="434"/>
      <c r="H49" s="434"/>
    </row>
    <row r="50" spans="1:8">
      <c r="A50" s="434"/>
      <c r="B50" s="434"/>
      <c r="C50" s="434"/>
      <c r="D50" s="434"/>
      <c r="E50" s="434"/>
      <c r="F50" s="434"/>
      <c r="G50" s="434"/>
      <c r="H50" s="434"/>
    </row>
    <row r="51" spans="1:8">
      <c r="A51" s="434"/>
      <c r="B51" s="434"/>
      <c r="C51" s="434"/>
      <c r="D51" s="434"/>
      <c r="E51" s="434"/>
      <c r="F51" s="434"/>
      <c r="G51" s="434"/>
      <c r="H51" s="434"/>
    </row>
    <row r="52" spans="1:8">
      <c r="A52" s="434"/>
      <c r="B52" s="434"/>
      <c r="C52" s="434"/>
      <c r="D52" s="434"/>
      <c r="E52" s="434"/>
      <c r="F52" s="434"/>
      <c r="G52" s="434"/>
      <c r="H52" s="434"/>
    </row>
    <row r="53" spans="1:8">
      <c r="A53" s="434"/>
      <c r="B53" s="434"/>
      <c r="C53" s="434"/>
      <c r="D53" s="434"/>
      <c r="E53" s="434"/>
      <c r="F53" s="434"/>
      <c r="G53" s="434"/>
      <c r="H53" s="434"/>
    </row>
    <row r="54" spans="1:8">
      <c r="A54" s="434"/>
      <c r="B54" s="434"/>
      <c r="C54" s="434"/>
      <c r="D54" s="434"/>
      <c r="E54" s="434"/>
      <c r="F54" s="434"/>
      <c r="G54" s="434"/>
      <c r="H54" s="434"/>
    </row>
    <row r="55" spans="1:8">
      <c r="A55" s="434"/>
      <c r="B55" s="434"/>
      <c r="C55" s="434"/>
      <c r="D55" s="434"/>
      <c r="E55" s="434"/>
      <c r="F55" s="434"/>
      <c r="G55" s="434"/>
      <c r="H55" s="434"/>
    </row>
    <row r="56" spans="1:8">
      <c r="A56" s="434"/>
      <c r="B56" s="434"/>
      <c r="C56" s="434"/>
      <c r="D56" s="434"/>
      <c r="E56" s="434"/>
      <c r="F56" s="434"/>
      <c r="G56" s="434"/>
      <c r="H56" s="434"/>
    </row>
    <row r="57" spans="1:8">
      <c r="A57" s="434"/>
      <c r="B57" s="434"/>
      <c r="C57" s="434"/>
      <c r="D57" s="434"/>
      <c r="E57" s="434"/>
      <c r="F57" s="434"/>
      <c r="G57" s="434"/>
      <c r="H57" s="434"/>
    </row>
    <row r="58" spans="1:8">
      <c r="A58" s="434"/>
      <c r="B58" s="434"/>
      <c r="C58" s="434"/>
      <c r="D58" s="434"/>
      <c r="E58" s="434"/>
      <c r="F58" s="434"/>
      <c r="G58" s="434"/>
      <c r="H58" s="434"/>
    </row>
    <row r="59" spans="1:8">
      <c r="A59" s="434"/>
      <c r="B59" s="434"/>
      <c r="C59" s="434"/>
      <c r="D59" s="434"/>
      <c r="E59" s="434"/>
      <c r="F59" s="434"/>
      <c r="G59" s="434"/>
      <c r="H59" s="434"/>
    </row>
    <row r="60" spans="1:8">
      <c r="A60" s="434"/>
      <c r="B60" s="434"/>
      <c r="C60" s="434"/>
      <c r="D60" s="434"/>
      <c r="E60" s="434"/>
      <c r="F60" s="434"/>
      <c r="G60" s="434"/>
      <c r="H60" s="434"/>
    </row>
    <row r="61" spans="1:8">
      <c r="A61" s="434"/>
      <c r="B61" s="434"/>
      <c r="C61" s="434"/>
      <c r="D61" s="434"/>
      <c r="E61" s="434"/>
      <c r="F61" s="434"/>
      <c r="G61" s="434"/>
      <c r="H61" s="434"/>
    </row>
  </sheetData>
  <mergeCells count="1">
    <mergeCell ref="D5:G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/>
  </sheetViews>
  <sheetFormatPr defaultColWidth="9.140625" defaultRowHeight="15"/>
  <cols>
    <col min="1" max="1" width="3.85546875" style="144" customWidth="1"/>
    <col min="2" max="2" width="29" style="144" customWidth="1"/>
    <col min="3" max="3" width="10.42578125" style="144" customWidth="1"/>
    <col min="4" max="4" width="10.5703125" style="144" customWidth="1"/>
    <col min="5" max="7" width="11.5703125" style="144" customWidth="1"/>
    <col min="8" max="16384" width="9.140625" style="144"/>
  </cols>
  <sheetData>
    <row r="1" spans="1:7" ht="20.100000000000001" customHeight="1">
      <c r="A1" s="169" t="s">
        <v>371</v>
      </c>
      <c r="B1" s="168"/>
      <c r="C1" s="168"/>
      <c r="D1" s="168"/>
      <c r="E1" s="168"/>
      <c r="F1" s="168"/>
      <c r="G1" s="168"/>
    </row>
    <row r="2" spans="1:7" ht="20.100000000000001" customHeight="1">
      <c r="A2" s="169"/>
      <c r="B2" s="168"/>
      <c r="C2" s="168"/>
      <c r="D2" s="168"/>
      <c r="E2" s="168"/>
      <c r="F2" s="168"/>
      <c r="G2" s="168"/>
    </row>
    <row r="3" spans="1:7" ht="20.100000000000001" customHeight="1">
      <c r="A3" s="167"/>
      <c r="B3" s="166"/>
      <c r="C3" s="166"/>
      <c r="D3" s="166"/>
      <c r="E3" s="166"/>
      <c r="F3" s="166"/>
      <c r="G3" s="165"/>
    </row>
    <row r="4" spans="1:7" ht="18" customHeight="1">
      <c r="A4" s="164"/>
      <c r="B4" s="164"/>
      <c r="C4" s="163" t="s">
        <v>119</v>
      </c>
      <c r="D4" s="163" t="s">
        <v>118</v>
      </c>
      <c r="E4" s="163" t="s">
        <v>249</v>
      </c>
      <c r="F4" s="163" t="s">
        <v>249</v>
      </c>
      <c r="G4" s="163" t="s">
        <v>170</v>
      </c>
    </row>
    <row r="5" spans="1:7" ht="18" customHeight="1">
      <c r="A5" s="159"/>
      <c r="B5" s="159"/>
      <c r="C5" s="162" t="s">
        <v>115</v>
      </c>
      <c r="D5" s="162" t="s">
        <v>62</v>
      </c>
      <c r="E5" s="162" t="s">
        <v>372</v>
      </c>
      <c r="F5" s="162" t="s">
        <v>372</v>
      </c>
      <c r="G5" s="162" t="s">
        <v>372</v>
      </c>
    </row>
    <row r="6" spans="1:7" ht="18" customHeight="1">
      <c r="A6" s="159"/>
      <c r="B6" s="159"/>
      <c r="C6" s="161" t="s">
        <v>113</v>
      </c>
      <c r="D6" s="161" t="s">
        <v>113</v>
      </c>
      <c r="E6" s="161" t="s">
        <v>248</v>
      </c>
      <c r="F6" s="161" t="s">
        <v>247</v>
      </c>
      <c r="G6" s="161" t="s">
        <v>247</v>
      </c>
    </row>
    <row r="7" spans="1:7" ht="18" customHeight="1">
      <c r="A7" s="159"/>
      <c r="B7" s="159"/>
      <c r="C7" s="160">
        <v>2020</v>
      </c>
      <c r="D7" s="160">
        <v>2020</v>
      </c>
      <c r="E7" s="160" t="s">
        <v>373</v>
      </c>
      <c r="F7" s="160" t="s">
        <v>246</v>
      </c>
      <c r="G7" s="160" t="s">
        <v>246</v>
      </c>
    </row>
    <row r="8" spans="1:7" ht="18" customHeight="1">
      <c r="A8" s="159"/>
      <c r="B8" s="159"/>
      <c r="C8" s="158"/>
      <c r="D8" s="158"/>
      <c r="E8" s="157"/>
      <c r="F8" s="157"/>
      <c r="G8" s="156"/>
    </row>
    <row r="9" spans="1:7" ht="18" customHeight="1">
      <c r="A9" s="155" t="s">
        <v>245</v>
      </c>
      <c r="B9" s="154"/>
      <c r="C9" s="272">
        <v>318227.96131852485</v>
      </c>
      <c r="D9" s="272">
        <v>2128771.4075737437</v>
      </c>
      <c r="E9" s="277">
        <v>107.75320981027446</v>
      </c>
      <c r="F9" s="277">
        <v>78.177515781779121</v>
      </c>
      <c r="G9" s="277">
        <v>73.342986021581424</v>
      </c>
    </row>
    <row r="10" spans="1:7" ht="18" customHeight="1">
      <c r="A10" s="152" t="s">
        <v>244</v>
      </c>
      <c r="B10" s="151"/>
      <c r="C10" s="273"/>
      <c r="D10" s="273"/>
      <c r="E10" s="277"/>
      <c r="F10" s="277"/>
      <c r="G10" s="277"/>
    </row>
    <row r="11" spans="1:7" ht="18" customHeight="1">
      <c r="A11" s="151"/>
      <c r="B11" s="151" t="s">
        <v>243</v>
      </c>
      <c r="C11" s="274">
        <v>318219.47413485259</v>
      </c>
      <c r="D11" s="274">
        <v>2126050.813238095</v>
      </c>
      <c r="E11" s="278">
        <v>107.75349260476304</v>
      </c>
      <c r="F11" s="278">
        <v>78.455063724797668</v>
      </c>
      <c r="G11" s="278">
        <v>73.503921957662826</v>
      </c>
    </row>
    <row r="12" spans="1:7" ht="18" customHeight="1">
      <c r="A12" s="151"/>
      <c r="B12" s="151" t="s">
        <v>242</v>
      </c>
      <c r="C12" s="274">
        <v>8.4871836722483991</v>
      </c>
      <c r="D12" s="274">
        <v>2720.5943356486487</v>
      </c>
      <c r="E12" s="278">
        <v>98.100000000000009</v>
      </c>
      <c r="F12" s="278">
        <v>0.58497831643199227</v>
      </c>
      <c r="G12" s="278">
        <v>27.053756762891044</v>
      </c>
    </row>
    <row r="13" spans="1:7" ht="18" customHeight="1">
      <c r="A13" s="152" t="s">
        <v>241</v>
      </c>
      <c r="B13" s="151"/>
      <c r="C13" s="272"/>
      <c r="D13" s="272"/>
      <c r="E13" s="277"/>
      <c r="F13" s="277"/>
      <c r="G13" s="277"/>
    </row>
    <row r="14" spans="1:7" ht="18" customHeight="1">
      <c r="A14" s="150"/>
      <c r="B14" s="150" t="s">
        <v>240</v>
      </c>
      <c r="C14" s="274">
        <v>523.9</v>
      </c>
      <c r="D14" s="274">
        <v>2541.2800000000002</v>
      </c>
      <c r="E14" s="278">
        <v>193.67837338262476</v>
      </c>
      <c r="F14" s="278">
        <v>52.517274005881596</v>
      </c>
      <c r="G14" s="278">
        <v>48.20931189777933</v>
      </c>
    </row>
    <row r="15" spans="1:7" ht="18" customHeight="1">
      <c r="A15" s="150"/>
      <c r="B15" s="150" t="s">
        <v>239</v>
      </c>
      <c r="C15" s="274">
        <v>843.42907542126932</v>
      </c>
      <c r="D15" s="274">
        <v>3681.1173398460633</v>
      </c>
      <c r="E15" s="278">
        <v>114.9</v>
      </c>
      <c r="F15" s="278">
        <v>90.2</v>
      </c>
      <c r="G15" s="278">
        <v>76.00354786142131</v>
      </c>
    </row>
    <row r="16" spans="1:7" ht="18" customHeight="1">
      <c r="A16" s="150"/>
      <c r="B16" s="150" t="s">
        <v>238</v>
      </c>
      <c r="C16" s="274">
        <v>21223.9</v>
      </c>
      <c r="D16" s="274">
        <v>113156.6</v>
      </c>
      <c r="E16" s="278">
        <v>108.1</v>
      </c>
      <c r="F16" s="278">
        <v>102.2</v>
      </c>
      <c r="G16" s="278">
        <v>91.769745966141869</v>
      </c>
    </row>
    <row r="17" spans="1:7" ht="18" customHeight="1">
      <c r="A17" s="150"/>
      <c r="B17" s="150" t="s">
        <v>237</v>
      </c>
      <c r="C17" s="274">
        <v>290690.29836182302</v>
      </c>
      <c r="D17" s="274">
        <v>1988575.0117043857</v>
      </c>
      <c r="E17" s="278">
        <v>107.1</v>
      </c>
      <c r="F17" s="278">
        <v>76.710445174711893</v>
      </c>
      <c r="G17" s="278">
        <v>72.665227635605362</v>
      </c>
    </row>
    <row r="18" spans="1:7" ht="18" customHeight="1">
      <c r="A18" s="150"/>
      <c r="B18" s="150" t="s">
        <v>236</v>
      </c>
      <c r="C18" s="274">
        <v>4946.5099200000004</v>
      </c>
      <c r="D18" s="274">
        <v>20817.448820000001</v>
      </c>
      <c r="E18" s="278">
        <v>151.14000000000001</v>
      </c>
      <c r="F18" s="278">
        <v>91.370225908343642</v>
      </c>
      <c r="G18" s="278">
        <v>64.16584169691825</v>
      </c>
    </row>
    <row r="19" spans="1:7" ht="18" customHeight="1">
      <c r="A19" s="150"/>
      <c r="B19" s="150"/>
      <c r="C19" s="275"/>
      <c r="D19" s="275"/>
      <c r="E19" s="276"/>
      <c r="F19" s="276"/>
      <c r="G19" s="276"/>
    </row>
    <row r="20" spans="1:7" ht="18" customHeight="1">
      <c r="A20" s="155" t="s">
        <v>374</v>
      </c>
      <c r="B20" s="154"/>
      <c r="C20" s="272">
        <v>16416.538159818741</v>
      </c>
      <c r="D20" s="272">
        <v>100011.93355862099</v>
      </c>
      <c r="E20" s="277">
        <v>118.40653049534163</v>
      </c>
      <c r="F20" s="277">
        <v>77.582454837331241</v>
      </c>
      <c r="G20" s="277">
        <v>69.67515508286904</v>
      </c>
    </row>
    <row r="21" spans="1:7" ht="18" customHeight="1">
      <c r="A21" s="152" t="s">
        <v>244</v>
      </c>
      <c r="B21" s="151"/>
      <c r="C21" s="272"/>
      <c r="D21" s="272"/>
      <c r="E21" s="277"/>
      <c r="F21" s="277"/>
      <c r="G21" s="277"/>
    </row>
    <row r="22" spans="1:7" ht="18" customHeight="1">
      <c r="A22" s="151"/>
      <c r="B22" s="151" t="s">
        <v>243</v>
      </c>
      <c r="C22" s="274">
        <v>16341.7</v>
      </c>
      <c r="D22" s="274">
        <v>90530.27779984886</v>
      </c>
      <c r="E22" s="278">
        <v>118.49557199808429</v>
      </c>
      <c r="F22" s="278">
        <v>97.5702030484848</v>
      </c>
      <c r="G22" s="278">
        <v>79.631999114891073</v>
      </c>
    </row>
    <row r="23" spans="1:7" ht="18" customHeight="1">
      <c r="A23" s="151"/>
      <c r="B23" s="151" t="s">
        <v>242</v>
      </c>
      <c r="C23" s="274">
        <v>74.752299988127973</v>
      </c>
      <c r="D23" s="274">
        <v>9481.6</v>
      </c>
      <c r="E23" s="278">
        <v>101.69999999999999</v>
      </c>
      <c r="F23" s="278">
        <v>1.6945368636278066</v>
      </c>
      <c r="G23" s="278">
        <v>31.759545858219884</v>
      </c>
    </row>
    <row r="24" spans="1:7" ht="18" customHeight="1">
      <c r="A24" s="152" t="s">
        <v>241</v>
      </c>
      <c r="B24" s="151"/>
      <c r="C24" s="272"/>
      <c r="D24" s="272"/>
      <c r="E24" s="277"/>
      <c r="F24" s="277"/>
      <c r="G24" s="277"/>
    </row>
    <row r="25" spans="1:7" ht="18" customHeight="1">
      <c r="A25" s="150"/>
      <c r="B25" s="150" t="s">
        <v>240</v>
      </c>
      <c r="C25" s="274">
        <v>189.9</v>
      </c>
      <c r="D25" s="274">
        <v>1099.5860000000002</v>
      </c>
      <c r="E25" s="278">
        <v>211.70568561872912</v>
      </c>
      <c r="F25" s="278">
        <v>41.918758127438231</v>
      </c>
      <c r="G25" s="278">
        <v>50.268551335467862</v>
      </c>
    </row>
    <row r="26" spans="1:7" ht="18" customHeight="1">
      <c r="A26" s="150"/>
      <c r="B26" s="150" t="s">
        <v>239</v>
      </c>
      <c r="C26" s="274">
        <v>38.683952999905067</v>
      </c>
      <c r="D26" s="274">
        <v>220.48506527239638</v>
      </c>
      <c r="E26" s="278">
        <v>103.49999999999999</v>
      </c>
      <c r="F26" s="278">
        <v>105.5</v>
      </c>
      <c r="G26" s="278">
        <v>83.087997206244225</v>
      </c>
    </row>
    <row r="27" spans="1:7" ht="18" customHeight="1">
      <c r="A27" s="150"/>
      <c r="B27" s="150" t="s">
        <v>238</v>
      </c>
      <c r="C27" s="274">
        <v>396.4092549498763</v>
      </c>
      <c r="D27" s="274">
        <v>2374.6779151486166</v>
      </c>
      <c r="E27" s="278">
        <v>105.4</v>
      </c>
      <c r="F27" s="278">
        <v>106.89999999999999</v>
      </c>
      <c r="G27" s="278">
        <v>91.029788892960809</v>
      </c>
    </row>
    <row r="28" spans="1:7" ht="18" customHeight="1">
      <c r="A28" s="150"/>
      <c r="B28" s="150" t="s">
        <v>237</v>
      </c>
      <c r="C28" s="274">
        <v>11235.51291186896</v>
      </c>
      <c r="D28" s="274">
        <v>72531.448838199969</v>
      </c>
      <c r="E28" s="278">
        <v>106.2</v>
      </c>
      <c r="F28" s="278">
        <v>86.715781577735257</v>
      </c>
      <c r="G28" s="278">
        <v>77.268787927537943</v>
      </c>
    </row>
    <row r="29" spans="1:7" ht="18" customHeight="1">
      <c r="A29" s="150"/>
      <c r="B29" s="150" t="s">
        <v>236</v>
      </c>
      <c r="C29" s="274">
        <v>4556.0320400000001</v>
      </c>
      <c r="D29" s="274">
        <v>23785.735740000004</v>
      </c>
      <c r="E29" s="278">
        <v>163.78</v>
      </c>
      <c r="F29" s="278">
        <v>62.046789023801196</v>
      </c>
      <c r="G29" s="278">
        <v>53.319496888734278</v>
      </c>
    </row>
    <row r="30" spans="1:7" ht="18" customHeight="1">
      <c r="A30" s="149"/>
      <c r="B30" s="149"/>
      <c r="C30" s="149"/>
      <c r="D30" s="148"/>
      <c r="E30" s="148"/>
      <c r="F30" s="148"/>
      <c r="G30" s="149"/>
    </row>
    <row r="31" spans="1:7" ht="18" customHeight="1">
      <c r="A31" s="149"/>
      <c r="B31" s="149"/>
      <c r="C31" s="149"/>
      <c r="D31" s="148"/>
      <c r="E31" s="148"/>
      <c r="F31" s="148"/>
      <c r="G31" s="149"/>
    </row>
    <row r="32" spans="1:7" ht="15" customHeight="1">
      <c r="A32" s="149"/>
      <c r="B32" s="149"/>
      <c r="C32" s="149"/>
      <c r="D32" s="148"/>
      <c r="E32" s="148"/>
      <c r="F32" s="148"/>
      <c r="G32" s="149"/>
    </row>
    <row r="33" spans="1:7">
      <c r="A33" s="149"/>
      <c r="B33" s="149"/>
      <c r="C33" s="149"/>
      <c r="D33" s="148"/>
      <c r="E33" s="148"/>
      <c r="F33" s="148"/>
      <c r="G33" s="149"/>
    </row>
    <row r="34" spans="1:7">
      <c r="A34" s="149"/>
      <c r="B34" s="149"/>
      <c r="C34" s="149"/>
      <c r="D34" s="148"/>
      <c r="E34" s="148"/>
      <c r="F34" s="148"/>
      <c r="G34" s="149"/>
    </row>
    <row r="35" spans="1:7">
      <c r="A35" s="149"/>
      <c r="B35" s="149"/>
      <c r="C35" s="149"/>
      <c r="D35" s="148"/>
      <c r="E35" s="148"/>
      <c r="F35" s="148"/>
      <c r="G35" s="149"/>
    </row>
    <row r="36" spans="1:7">
      <c r="A36" s="149"/>
      <c r="B36" s="149"/>
      <c r="C36" s="149"/>
      <c r="D36" s="148"/>
      <c r="E36" s="148"/>
      <c r="F36" s="148"/>
      <c r="G36" s="149"/>
    </row>
    <row r="37" spans="1:7">
      <c r="A37" s="149"/>
      <c r="B37" s="149"/>
      <c r="C37" s="149"/>
      <c r="D37" s="148"/>
      <c r="E37" s="148"/>
      <c r="F37" s="148"/>
      <c r="G37" s="149"/>
    </row>
    <row r="38" spans="1:7">
      <c r="A38" s="149"/>
      <c r="B38" s="149"/>
      <c r="C38" s="149"/>
      <c r="D38" s="148"/>
      <c r="E38" s="148"/>
      <c r="F38" s="148"/>
      <c r="G38" s="149"/>
    </row>
    <row r="39" spans="1:7">
      <c r="A39" s="149"/>
      <c r="B39" s="149"/>
      <c r="C39" s="149"/>
      <c r="D39" s="148"/>
      <c r="E39" s="148"/>
      <c r="F39" s="148"/>
      <c r="G39" s="149"/>
    </row>
    <row r="40" spans="1:7">
      <c r="A40" s="149"/>
      <c r="B40" s="149"/>
      <c r="C40" s="149"/>
      <c r="D40" s="148"/>
      <c r="E40" s="148"/>
      <c r="F40" s="148"/>
      <c r="G40" s="149"/>
    </row>
    <row r="41" spans="1:7">
      <c r="A41" s="149"/>
      <c r="B41" s="149"/>
      <c r="C41" s="149"/>
      <c r="D41" s="148"/>
      <c r="E41" s="148"/>
      <c r="F41" s="148"/>
      <c r="G41" s="149"/>
    </row>
    <row r="42" spans="1:7">
      <c r="A42" s="149"/>
      <c r="B42" s="149"/>
      <c r="C42" s="149"/>
      <c r="D42" s="148"/>
      <c r="E42" s="148"/>
      <c r="F42" s="148"/>
      <c r="G42" s="149"/>
    </row>
    <row r="43" spans="1:7">
      <c r="A43" s="149"/>
      <c r="B43" s="149"/>
      <c r="C43" s="149"/>
      <c r="D43" s="148"/>
      <c r="E43" s="148"/>
      <c r="F43" s="148"/>
      <c r="G43" s="149"/>
    </row>
    <row r="44" spans="1:7">
      <c r="A44" s="149"/>
      <c r="B44" s="149"/>
      <c r="C44" s="149"/>
      <c r="D44" s="148"/>
      <c r="E44" s="148"/>
      <c r="F44" s="148"/>
      <c r="G44" s="149"/>
    </row>
    <row r="45" spans="1:7">
      <c r="A45" s="149"/>
      <c r="B45" s="149"/>
      <c r="C45" s="149"/>
      <c r="D45" s="148"/>
      <c r="E45" s="148"/>
      <c r="F45" s="148"/>
      <c r="G45" s="149"/>
    </row>
    <row r="46" spans="1:7">
      <c r="A46" s="149"/>
      <c r="B46" s="149"/>
      <c r="C46" s="149"/>
      <c r="D46" s="148"/>
      <c r="E46" s="148"/>
      <c r="F46" s="148"/>
      <c r="G46" s="149"/>
    </row>
    <row r="47" spans="1:7">
      <c r="A47" s="149"/>
      <c r="B47" s="149"/>
      <c r="C47" s="149"/>
      <c r="D47" s="148"/>
      <c r="E47" s="148"/>
      <c r="F47" s="148"/>
      <c r="G47" s="149"/>
    </row>
    <row r="48" spans="1:7">
      <c r="A48" s="149"/>
      <c r="B48" s="149"/>
      <c r="C48" s="149"/>
      <c r="D48" s="148"/>
      <c r="E48" s="148"/>
      <c r="F48" s="148"/>
      <c r="G48" s="149"/>
    </row>
    <row r="49" spans="1:7">
      <c r="A49" s="149"/>
      <c r="B49" s="149"/>
      <c r="C49" s="149"/>
      <c r="D49" s="148"/>
      <c r="E49" s="148"/>
      <c r="F49" s="148"/>
      <c r="G49" s="149"/>
    </row>
    <row r="50" spans="1:7">
      <c r="A50" s="149"/>
      <c r="B50" s="149"/>
      <c r="C50" s="149"/>
      <c r="D50" s="148"/>
      <c r="E50" s="148"/>
      <c r="F50" s="148"/>
      <c r="G50" s="149"/>
    </row>
    <row r="51" spans="1:7">
      <c r="A51" s="149"/>
      <c r="B51" s="149"/>
      <c r="C51" s="149"/>
      <c r="D51" s="148"/>
      <c r="E51" s="148"/>
      <c r="F51" s="148"/>
      <c r="G51" s="149"/>
    </row>
    <row r="52" spans="1:7">
      <c r="A52" s="149"/>
      <c r="B52" s="149"/>
      <c r="C52" s="149"/>
      <c r="D52" s="148"/>
      <c r="E52" s="148"/>
      <c r="F52" s="148"/>
      <c r="G52" s="149"/>
    </row>
    <row r="53" spans="1:7">
      <c r="A53" s="149"/>
      <c r="B53" s="149"/>
      <c r="C53" s="149"/>
      <c r="D53" s="148"/>
      <c r="E53" s="148"/>
      <c r="F53" s="148"/>
      <c r="G53" s="149"/>
    </row>
    <row r="54" spans="1:7">
      <c r="A54" s="149"/>
      <c r="B54" s="149"/>
      <c r="C54" s="149"/>
      <c r="D54" s="148"/>
      <c r="E54" s="148"/>
      <c r="F54" s="148"/>
      <c r="G54" s="149"/>
    </row>
    <row r="55" spans="1:7">
      <c r="A55" s="149"/>
      <c r="B55" s="149"/>
      <c r="C55" s="149"/>
      <c r="D55" s="148"/>
      <c r="E55" s="148"/>
      <c r="F55" s="148"/>
      <c r="G55" s="149"/>
    </row>
    <row r="56" spans="1:7">
      <c r="A56" s="149"/>
      <c r="B56" s="149"/>
      <c r="C56" s="149"/>
      <c r="D56" s="148"/>
      <c r="E56" s="148"/>
      <c r="F56" s="148"/>
      <c r="G56" s="149"/>
    </row>
    <row r="57" spans="1:7">
      <c r="A57" s="149"/>
      <c r="B57" s="149"/>
      <c r="C57" s="149"/>
      <c r="D57" s="148"/>
      <c r="E57" s="148"/>
      <c r="F57" s="148"/>
      <c r="G57" s="149"/>
    </row>
    <row r="58" spans="1:7">
      <c r="A58" s="149"/>
      <c r="B58" s="149"/>
      <c r="C58" s="149"/>
      <c r="D58" s="148"/>
      <c r="E58" s="148"/>
      <c r="F58" s="148"/>
      <c r="G58" s="149"/>
    </row>
    <row r="59" spans="1:7">
      <c r="A59" s="149"/>
      <c r="B59" s="149"/>
      <c r="C59" s="149"/>
      <c r="D59" s="148"/>
      <c r="E59" s="148"/>
      <c r="F59" s="148"/>
      <c r="G59" s="149"/>
    </row>
    <row r="60" spans="1:7">
      <c r="A60" s="149"/>
      <c r="B60" s="149"/>
      <c r="C60" s="149"/>
      <c r="D60" s="148"/>
      <c r="E60" s="148"/>
      <c r="F60" s="148"/>
      <c r="G60" s="149"/>
    </row>
    <row r="61" spans="1:7">
      <c r="A61" s="149"/>
      <c r="B61" s="149"/>
      <c r="C61" s="149"/>
      <c r="D61" s="148"/>
      <c r="E61" s="148"/>
      <c r="F61" s="148"/>
      <c r="G61" s="149"/>
    </row>
    <row r="62" spans="1:7">
      <c r="A62" s="149"/>
      <c r="B62" s="149"/>
      <c r="C62" s="149"/>
      <c r="D62" s="148"/>
      <c r="E62" s="148"/>
      <c r="F62" s="148"/>
      <c r="G62" s="149"/>
    </row>
    <row r="63" spans="1:7">
      <c r="A63" s="149"/>
      <c r="B63" s="149"/>
      <c r="C63" s="149"/>
      <c r="D63" s="148"/>
      <c r="E63" s="148"/>
      <c r="F63" s="148"/>
      <c r="G63" s="149"/>
    </row>
    <row r="64" spans="1:7">
      <c r="A64" s="149"/>
      <c r="B64" s="149"/>
      <c r="C64" s="149"/>
      <c r="D64" s="148"/>
      <c r="E64" s="148"/>
      <c r="F64" s="148"/>
      <c r="G64" s="149"/>
    </row>
    <row r="65" spans="1:7">
      <c r="A65" s="149"/>
      <c r="B65" s="149"/>
      <c r="C65" s="149"/>
      <c r="D65" s="148"/>
      <c r="E65" s="148"/>
      <c r="F65" s="148"/>
      <c r="G65" s="149"/>
    </row>
    <row r="66" spans="1:7">
      <c r="A66" s="149"/>
      <c r="B66" s="149"/>
      <c r="C66" s="149"/>
      <c r="D66" s="148"/>
      <c r="E66" s="148"/>
      <c r="F66" s="148"/>
      <c r="G66" s="149"/>
    </row>
    <row r="67" spans="1:7">
      <c r="A67" s="149"/>
      <c r="B67" s="149"/>
      <c r="C67" s="149"/>
      <c r="D67" s="148"/>
      <c r="E67" s="148"/>
      <c r="F67" s="148"/>
      <c r="G67" s="149"/>
    </row>
    <row r="68" spans="1:7">
      <c r="A68" s="149"/>
      <c r="B68" s="149"/>
      <c r="C68" s="149"/>
      <c r="D68" s="148"/>
      <c r="E68" s="148"/>
      <c r="F68" s="148"/>
      <c r="G68" s="149"/>
    </row>
    <row r="69" spans="1:7">
      <c r="A69" s="149"/>
      <c r="B69" s="149"/>
      <c r="C69" s="149"/>
      <c r="D69" s="148"/>
      <c r="E69" s="148"/>
      <c r="F69" s="148"/>
      <c r="G69" s="149"/>
    </row>
    <row r="70" spans="1:7">
      <c r="A70" s="149"/>
      <c r="B70" s="149"/>
      <c r="C70" s="149"/>
      <c r="D70" s="148"/>
      <c r="E70" s="148"/>
      <c r="F70" s="148"/>
      <c r="G70" s="149"/>
    </row>
    <row r="71" spans="1:7">
      <c r="A71" s="149"/>
      <c r="B71" s="149"/>
      <c r="C71" s="149"/>
      <c r="D71" s="148"/>
      <c r="E71" s="148"/>
      <c r="F71" s="148"/>
      <c r="G71" s="149"/>
    </row>
    <row r="72" spans="1:7">
      <c r="A72" s="149"/>
      <c r="B72" s="149"/>
      <c r="C72" s="149"/>
      <c r="D72" s="148"/>
      <c r="E72" s="148"/>
      <c r="F72" s="148"/>
      <c r="G72" s="149"/>
    </row>
    <row r="73" spans="1:7">
      <c r="A73" s="149"/>
      <c r="B73" s="149"/>
      <c r="C73" s="149"/>
      <c r="D73" s="148"/>
      <c r="E73" s="148"/>
      <c r="F73" s="148"/>
      <c r="G73" s="149"/>
    </row>
    <row r="74" spans="1:7">
      <c r="A74" s="149"/>
      <c r="B74" s="149"/>
      <c r="C74" s="149"/>
      <c r="D74" s="148"/>
      <c r="E74" s="148"/>
      <c r="F74" s="148"/>
      <c r="G74" s="149"/>
    </row>
    <row r="75" spans="1:7">
      <c r="A75" s="149"/>
      <c r="B75" s="149"/>
      <c r="C75" s="149"/>
      <c r="D75" s="148"/>
      <c r="E75" s="148"/>
      <c r="F75" s="148"/>
      <c r="G75" s="149"/>
    </row>
    <row r="76" spans="1:7">
      <c r="A76" s="149"/>
      <c r="B76" s="149"/>
      <c r="C76" s="149"/>
      <c r="D76" s="148"/>
      <c r="E76" s="148"/>
      <c r="F76" s="148"/>
      <c r="G76" s="149"/>
    </row>
    <row r="77" spans="1:7">
      <c r="A77" s="149"/>
      <c r="B77" s="149"/>
      <c r="C77" s="149"/>
      <c r="D77" s="148"/>
      <c r="E77" s="148"/>
      <c r="F77" s="148"/>
      <c r="G77" s="149"/>
    </row>
    <row r="78" spans="1:7">
      <c r="A78" s="149"/>
      <c r="B78" s="149"/>
      <c r="C78" s="149"/>
      <c r="D78" s="148"/>
      <c r="E78" s="148"/>
      <c r="F78" s="148"/>
      <c r="G78" s="149"/>
    </row>
    <row r="79" spans="1:7" ht="18.75">
      <c r="A79" s="149"/>
      <c r="B79" s="149"/>
      <c r="C79" s="149"/>
      <c r="D79" s="148"/>
      <c r="E79" s="148"/>
      <c r="F79" s="148"/>
      <c r="G79" s="147"/>
    </row>
    <row r="80" spans="1:7" ht="18.75">
      <c r="A80" s="147"/>
      <c r="B80" s="147"/>
      <c r="C80" s="147"/>
      <c r="D80" s="145"/>
      <c r="E80" s="145"/>
      <c r="F80" s="145"/>
      <c r="G80" s="147"/>
    </row>
    <row r="81" spans="1:7" ht="18.75">
      <c r="A81" s="147"/>
      <c r="B81" s="147"/>
      <c r="C81" s="147"/>
      <c r="D81" s="145"/>
      <c r="E81" s="145"/>
      <c r="F81" s="145"/>
      <c r="G81" s="147"/>
    </row>
    <row r="82" spans="1:7" ht="15.75">
      <c r="A82" s="146"/>
      <c r="B82" s="146"/>
      <c r="C82" s="146"/>
      <c r="D82" s="145"/>
      <c r="E82" s="145"/>
      <c r="F82" s="145"/>
      <c r="G82" s="146"/>
    </row>
    <row r="83" spans="1:7" ht="15.75">
      <c r="A83" s="146"/>
      <c r="B83" s="146"/>
      <c r="C83" s="146"/>
      <c r="D83" s="145"/>
      <c r="E83" s="145"/>
      <c r="F83" s="145"/>
      <c r="G83" s="146"/>
    </row>
    <row r="84" spans="1:7" ht="15.75">
      <c r="A84" s="146"/>
      <c r="B84" s="146"/>
      <c r="C84" s="146"/>
      <c r="D84" s="145"/>
      <c r="E84" s="145"/>
      <c r="F84" s="145"/>
      <c r="G84" s="146"/>
    </row>
    <row r="85" spans="1:7" ht="15.75">
      <c r="A85" s="146"/>
      <c r="B85" s="146"/>
      <c r="C85" s="146"/>
      <c r="D85" s="145"/>
      <c r="E85" s="145"/>
      <c r="F85" s="145"/>
      <c r="G85" s="146"/>
    </row>
    <row r="86" spans="1:7" ht="15.75">
      <c r="A86" s="146"/>
      <c r="B86" s="146"/>
      <c r="C86" s="146"/>
      <c r="D86" s="145"/>
      <c r="E86" s="145"/>
      <c r="F86" s="145"/>
      <c r="G86" s="146"/>
    </row>
    <row r="87" spans="1:7" ht="15.75">
      <c r="A87" s="146"/>
      <c r="B87" s="146"/>
      <c r="C87" s="146"/>
      <c r="D87" s="145"/>
      <c r="E87" s="145"/>
      <c r="F87" s="145"/>
      <c r="G87" s="146"/>
    </row>
    <row r="88" spans="1:7" ht="15.75">
      <c r="A88" s="146"/>
      <c r="B88" s="146"/>
      <c r="C88" s="146"/>
      <c r="D88" s="145"/>
      <c r="E88" s="145"/>
      <c r="F88" s="145"/>
      <c r="G88" s="146"/>
    </row>
    <row r="89" spans="1:7">
      <c r="D89" s="145"/>
      <c r="E89" s="145"/>
      <c r="F89" s="145"/>
    </row>
    <row r="90" spans="1:7">
      <c r="D90" s="145"/>
      <c r="E90" s="145"/>
      <c r="F90" s="145"/>
    </row>
    <row r="91" spans="1:7">
      <c r="D91" s="145"/>
      <c r="E91" s="145"/>
      <c r="F91" s="145"/>
    </row>
    <row r="92" spans="1:7">
      <c r="D92" s="145"/>
      <c r="E92" s="145"/>
      <c r="F92" s="145"/>
    </row>
    <row r="93" spans="1:7">
      <c r="D93" s="145"/>
      <c r="E93" s="145"/>
      <c r="F93" s="145"/>
    </row>
    <row r="94" spans="1:7">
      <c r="D94" s="145"/>
      <c r="E94" s="145"/>
      <c r="F94" s="145"/>
    </row>
    <row r="95" spans="1:7">
      <c r="D95" s="145"/>
      <c r="E95" s="145"/>
      <c r="F95" s="145"/>
    </row>
    <row r="96" spans="1:7">
      <c r="D96" s="145"/>
      <c r="E96" s="145"/>
      <c r="F96" s="145"/>
    </row>
    <row r="97" spans="4:6">
      <c r="D97" s="145"/>
      <c r="E97" s="145"/>
      <c r="F97" s="145"/>
    </row>
    <row r="98" spans="4:6">
      <c r="D98" s="145"/>
      <c r="E98" s="145"/>
      <c r="F98" s="145"/>
    </row>
    <row r="99" spans="4:6">
      <c r="D99" s="145"/>
      <c r="E99" s="145"/>
      <c r="F99" s="145"/>
    </row>
    <row r="100" spans="4:6">
      <c r="D100" s="145"/>
      <c r="E100" s="145"/>
      <c r="F100" s="145"/>
    </row>
    <row r="101" spans="4:6">
      <c r="D101" s="145"/>
      <c r="E101" s="145"/>
      <c r="F101" s="145"/>
    </row>
    <row r="102" spans="4:6">
      <c r="D102" s="145"/>
      <c r="E102" s="145"/>
      <c r="F102" s="145"/>
    </row>
    <row r="103" spans="4:6">
      <c r="D103" s="145"/>
      <c r="E103" s="145"/>
      <c r="F103" s="145"/>
    </row>
    <row r="104" spans="4:6">
      <c r="D104" s="145"/>
      <c r="E104" s="145"/>
      <c r="F104" s="145"/>
    </row>
    <row r="105" spans="4:6">
      <c r="D105" s="145"/>
      <c r="E105" s="145"/>
      <c r="F105" s="145"/>
    </row>
    <row r="106" spans="4:6">
      <c r="D106" s="145"/>
      <c r="E106" s="145"/>
      <c r="F106" s="145"/>
    </row>
    <row r="107" spans="4:6">
      <c r="D107" s="145"/>
      <c r="E107" s="145"/>
      <c r="F107" s="145"/>
    </row>
    <row r="108" spans="4:6">
      <c r="D108" s="145"/>
      <c r="E108" s="145"/>
      <c r="F108" s="145"/>
    </row>
    <row r="109" spans="4:6">
      <c r="D109" s="145"/>
      <c r="E109" s="145"/>
      <c r="F109" s="145"/>
    </row>
    <row r="110" spans="4:6">
      <c r="D110" s="145"/>
      <c r="E110" s="145"/>
      <c r="F110" s="145"/>
    </row>
    <row r="111" spans="4:6">
      <c r="D111" s="145"/>
      <c r="E111" s="145"/>
      <c r="F111" s="145"/>
    </row>
    <row r="112" spans="4:6">
      <c r="D112" s="145"/>
      <c r="E112" s="145"/>
      <c r="F112" s="145"/>
    </row>
    <row r="113" spans="4:6">
      <c r="D113" s="145"/>
      <c r="E113" s="145"/>
      <c r="F113" s="145"/>
    </row>
    <row r="114" spans="4:6">
      <c r="D114" s="145"/>
      <c r="E114" s="145"/>
      <c r="F114" s="145"/>
    </row>
    <row r="115" spans="4:6">
      <c r="D115" s="145"/>
      <c r="E115" s="145"/>
      <c r="F115" s="145"/>
    </row>
    <row r="116" spans="4:6">
      <c r="D116" s="145"/>
      <c r="E116" s="145"/>
      <c r="F116" s="145"/>
    </row>
    <row r="117" spans="4:6">
      <c r="D117" s="145"/>
      <c r="E117" s="145"/>
      <c r="F117" s="145"/>
    </row>
    <row r="118" spans="4:6">
      <c r="D118" s="145"/>
      <c r="E118" s="145"/>
      <c r="F118" s="145"/>
    </row>
    <row r="119" spans="4:6">
      <c r="D119" s="145"/>
      <c r="E119" s="145"/>
      <c r="F119" s="145"/>
    </row>
    <row r="120" spans="4:6">
      <c r="D120" s="145"/>
      <c r="E120" s="145"/>
      <c r="F120" s="145"/>
    </row>
    <row r="121" spans="4:6">
      <c r="D121" s="145"/>
      <c r="E121" s="145"/>
      <c r="F121" s="145"/>
    </row>
    <row r="122" spans="4:6">
      <c r="D122" s="145"/>
      <c r="E122" s="145"/>
      <c r="F122" s="145"/>
    </row>
    <row r="123" spans="4:6">
      <c r="D123" s="145"/>
      <c r="E123" s="145"/>
      <c r="F123" s="145"/>
    </row>
    <row r="124" spans="4:6">
      <c r="D124" s="145"/>
      <c r="E124" s="145"/>
      <c r="F124" s="145"/>
    </row>
    <row r="125" spans="4:6">
      <c r="D125" s="145"/>
      <c r="E125" s="145"/>
      <c r="F125" s="145"/>
    </row>
    <row r="126" spans="4:6">
      <c r="D126" s="145"/>
      <c r="E126" s="145"/>
      <c r="F126" s="145"/>
    </row>
    <row r="127" spans="4:6">
      <c r="D127" s="145"/>
      <c r="E127" s="145"/>
      <c r="F127" s="145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5"/>
  <cols>
    <col min="1" max="1" width="3.85546875" customWidth="1"/>
    <col min="2" max="2" width="29" customWidth="1"/>
    <col min="3" max="3" width="10.42578125" customWidth="1"/>
    <col min="4" max="4" width="10.5703125" customWidth="1"/>
    <col min="5" max="7" width="11.5703125" customWidth="1"/>
  </cols>
  <sheetData>
    <row r="1" spans="1:7" ht="20.100000000000001" customHeight="1">
      <c r="A1" s="169" t="s">
        <v>375</v>
      </c>
      <c r="B1" s="168"/>
      <c r="C1" s="168"/>
      <c r="D1" s="168"/>
      <c r="E1" s="168"/>
      <c r="F1" s="168"/>
      <c r="G1" s="168"/>
    </row>
    <row r="2" spans="1:7" ht="20.100000000000001" customHeight="1">
      <c r="A2" s="169"/>
      <c r="B2" s="168"/>
      <c r="C2" s="168"/>
      <c r="D2" s="168"/>
      <c r="E2" s="168"/>
      <c r="F2" s="168"/>
      <c r="G2" s="168"/>
    </row>
    <row r="3" spans="1:7" ht="20.100000000000001" customHeight="1">
      <c r="A3" s="167"/>
      <c r="B3" s="166"/>
      <c r="C3" s="166"/>
      <c r="D3" s="166"/>
      <c r="E3" s="166"/>
      <c r="F3" s="166"/>
      <c r="G3" s="165"/>
    </row>
    <row r="4" spans="1:7">
      <c r="A4" s="164"/>
      <c r="B4" s="164"/>
      <c r="C4" s="163" t="s">
        <v>119</v>
      </c>
      <c r="D4" s="163" t="s">
        <v>118</v>
      </c>
      <c r="E4" s="163" t="s">
        <v>249</v>
      </c>
      <c r="F4" s="163" t="s">
        <v>249</v>
      </c>
      <c r="G4" s="163" t="s">
        <v>170</v>
      </c>
    </row>
    <row r="5" spans="1:7">
      <c r="A5" s="159"/>
      <c r="B5" s="159"/>
      <c r="C5" s="162" t="s">
        <v>115</v>
      </c>
      <c r="D5" s="162" t="s">
        <v>62</v>
      </c>
      <c r="E5" s="162" t="s">
        <v>372</v>
      </c>
      <c r="F5" s="162" t="s">
        <v>372</v>
      </c>
      <c r="G5" s="162" t="s">
        <v>372</v>
      </c>
    </row>
    <row r="6" spans="1:7">
      <c r="A6" s="159"/>
      <c r="B6" s="159"/>
      <c r="C6" s="161" t="s">
        <v>113</v>
      </c>
      <c r="D6" s="161" t="s">
        <v>113</v>
      </c>
      <c r="E6" s="161" t="s">
        <v>248</v>
      </c>
      <c r="F6" s="161" t="s">
        <v>247</v>
      </c>
      <c r="G6" s="161" t="s">
        <v>247</v>
      </c>
    </row>
    <row r="7" spans="1:7">
      <c r="A7" s="159"/>
      <c r="B7" s="159"/>
      <c r="C7" s="160">
        <v>2020</v>
      </c>
      <c r="D7" s="160">
        <v>2020</v>
      </c>
      <c r="E7" s="160" t="s">
        <v>373</v>
      </c>
      <c r="F7" s="160" t="s">
        <v>246</v>
      </c>
      <c r="G7" s="160" t="s">
        <v>246</v>
      </c>
    </row>
    <row r="8" spans="1:7">
      <c r="A8" s="159"/>
      <c r="B8" s="159"/>
      <c r="C8" s="158"/>
      <c r="D8" s="158"/>
      <c r="E8" s="157"/>
      <c r="F8" s="157"/>
      <c r="G8" s="156"/>
    </row>
    <row r="9" spans="1:7">
      <c r="A9" s="155" t="s">
        <v>251</v>
      </c>
      <c r="B9" s="154"/>
      <c r="C9" s="272">
        <v>147223.50551014714</v>
      </c>
      <c r="D9" s="272">
        <v>957557.54479844193</v>
      </c>
      <c r="E9" s="277">
        <v>103.95191618342632</v>
      </c>
      <c r="F9" s="277">
        <v>95.839130608487963</v>
      </c>
      <c r="G9" s="277">
        <v>92.717748301648882</v>
      </c>
    </row>
    <row r="10" spans="1:7" ht="18" customHeight="1">
      <c r="A10" s="153" t="s">
        <v>244</v>
      </c>
      <c r="B10" s="151"/>
      <c r="C10" s="272"/>
      <c r="D10" s="272"/>
      <c r="E10" s="277"/>
      <c r="F10" s="277"/>
      <c r="G10" s="277"/>
    </row>
    <row r="11" spans="1:7" ht="18" customHeight="1">
      <c r="A11" s="151"/>
      <c r="B11" s="151" t="s">
        <v>243</v>
      </c>
      <c r="C11" s="274">
        <v>143894.64417371439</v>
      </c>
      <c r="D11" s="274">
        <v>936492.61160128051</v>
      </c>
      <c r="E11" s="278">
        <v>104.06978946836199</v>
      </c>
      <c r="F11" s="278">
        <v>95.751674213307993</v>
      </c>
      <c r="G11" s="278">
        <v>92.664452122134591</v>
      </c>
    </row>
    <row r="12" spans="1:7" ht="18" customHeight="1">
      <c r="A12" s="151"/>
      <c r="B12" s="151" t="s">
        <v>242</v>
      </c>
      <c r="C12" s="274">
        <v>3328.8613364327357</v>
      </c>
      <c r="D12" s="274">
        <v>21064.933197161336</v>
      </c>
      <c r="E12" s="278">
        <v>99.1</v>
      </c>
      <c r="F12" s="278">
        <v>99.778541412937201</v>
      </c>
      <c r="G12" s="278">
        <v>95.150732687975747</v>
      </c>
    </row>
    <row r="13" spans="1:7" ht="18" customHeight="1">
      <c r="A13" s="153" t="s">
        <v>241</v>
      </c>
      <c r="B13" s="151"/>
      <c r="C13" s="272"/>
      <c r="D13" s="272"/>
      <c r="E13" s="277"/>
      <c r="F13" s="277"/>
      <c r="G13" s="277"/>
    </row>
    <row r="14" spans="1:7" ht="18" customHeight="1">
      <c r="A14" s="150"/>
      <c r="B14" s="150" t="s">
        <v>240</v>
      </c>
      <c r="C14" s="274">
        <v>432</v>
      </c>
      <c r="D14" s="274">
        <v>2891.1</v>
      </c>
      <c r="E14" s="278">
        <v>102.71041369472182</v>
      </c>
      <c r="F14" s="278">
        <v>109.21224489795918</v>
      </c>
      <c r="G14" s="278">
        <v>97.196142891673986</v>
      </c>
    </row>
    <row r="15" spans="1:7" ht="18" customHeight="1">
      <c r="A15" s="150"/>
      <c r="B15" s="150" t="s">
        <v>239</v>
      </c>
      <c r="C15" s="274">
        <v>7179.036194532041</v>
      </c>
      <c r="D15" s="274">
        <v>45548.012480967947</v>
      </c>
      <c r="E15" s="278">
        <v>104.3</v>
      </c>
      <c r="F15" s="278">
        <v>103.18359094744636</v>
      </c>
      <c r="G15" s="278">
        <v>96.140812425597261</v>
      </c>
    </row>
    <row r="16" spans="1:7" ht="18" customHeight="1">
      <c r="A16" s="150"/>
      <c r="B16" s="150" t="s">
        <v>238</v>
      </c>
      <c r="C16" s="274">
        <v>26737.584417260834</v>
      </c>
      <c r="D16" s="274">
        <v>170332.4</v>
      </c>
      <c r="E16" s="278">
        <v>104.1</v>
      </c>
      <c r="F16" s="278">
        <v>97.551384535677968</v>
      </c>
      <c r="G16" s="278">
        <v>94.471876258125462</v>
      </c>
    </row>
    <row r="17" spans="1:7" ht="18" customHeight="1">
      <c r="A17" s="150"/>
      <c r="B17" s="150" t="s">
        <v>237</v>
      </c>
      <c r="C17" s="274">
        <v>112853.85229835426</v>
      </c>
      <c r="D17" s="274">
        <v>738621.88493533025</v>
      </c>
      <c r="E17" s="278">
        <v>103.89999999999999</v>
      </c>
      <c r="F17" s="278">
        <v>94.983376367509038</v>
      </c>
      <c r="G17" s="278">
        <v>92.112544433345107</v>
      </c>
    </row>
    <row r="18" spans="1:7" ht="18" customHeight="1">
      <c r="A18" s="150"/>
      <c r="B18" s="150" t="s">
        <v>236</v>
      </c>
      <c r="C18" s="274">
        <v>21.032599999999999</v>
      </c>
      <c r="D18" s="274">
        <v>164.0634</v>
      </c>
      <c r="E18" s="278">
        <v>102.1</v>
      </c>
      <c r="F18" s="278">
        <v>53.79181585677749</v>
      </c>
      <c r="G18" s="278">
        <v>66.501248365800791</v>
      </c>
    </row>
    <row r="19" spans="1:7" ht="18" customHeight="1">
      <c r="A19" s="150"/>
      <c r="B19" s="150"/>
      <c r="C19" s="274"/>
      <c r="D19" s="274"/>
      <c r="E19" s="278"/>
      <c r="F19" s="278"/>
      <c r="G19" s="278"/>
    </row>
    <row r="20" spans="1:7" ht="18" customHeight="1">
      <c r="A20" s="155" t="s">
        <v>250</v>
      </c>
      <c r="B20" s="154"/>
      <c r="C20" s="272">
        <v>29480.296444142561</v>
      </c>
      <c r="D20" s="272">
        <v>189335.96980482776</v>
      </c>
      <c r="E20" s="277">
        <v>103.60419883828489</v>
      </c>
      <c r="F20" s="277">
        <v>97.149740154785476</v>
      </c>
      <c r="G20" s="277">
        <v>93.597056429578672</v>
      </c>
    </row>
    <row r="21" spans="1:7" ht="18" customHeight="1">
      <c r="A21" s="153" t="s">
        <v>244</v>
      </c>
      <c r="B21" s="151"/>
      <c r="C21" s="272"/>
      <c r="D21" s="272"/>
      <c r="E21" s="277"/>
      <c r="F21" s="277"/>
      <c r="G21" s="277"/>
    </row>
    <row r="22" spans="1:7" ht="18" customHeight="1">
      <c r="A22" s="151"/>
      <c r="B22" s="151" t="s">
        <v>243</v>
      </c>
      <c r="C22" s="274">
        <v>15469.00416474301</v>
      </c>
      <c r="D22" s="274">
        <v>97657.084177838187</v>
      </c>
      <c r="E22" s="278">
        <v>108.26873290436754</v>
      </c>
      <c r="F22" s="278">
        <v>93.361955232337564</v>
      </c>
      <c r="G22" s="278">
        <v>88.659917366969282</v>
      </c>
    </row>
    <row r="23" spans="1:7" ht="18" customHeight="1">
      <c r="A23" s="151"/>
      <c r="B23" s="151" t="s">
        <v>242</v>
      </c>
      <c r="C23" s="274">
        <v>14011.292279399551</v>
      </c>
      <c r="D23" s="274">
        <v>91678.885626989548</v>
      </c>
      <c r="E23" s="278">
        <v>98.9</v>
      </c>
      <c r="F23" s="278">
        <v>101.70531499301293</v>
      </c>
      <c r="G23" s="278">
        <v>99.499088534243398</v>
      </c>
    </row>
    <row r="24" spans="1:7" ht="18" customHeight="1">
      <c r="A24" s="153" t="s">
        <v>241</v>
      </c>
      <c r="B24" s="151"/>
      <c r="C24" s="272"/>
      <c r="D24" s="272"/>
      <c r="E24" s="277"/>
      <c r="F24" s="277"/>
      <c r="G24" s="277"/>
    </row>
    <row r="25" spans="1:7" ht="18" customHeight="1">
      <c r="A25" s="150"/>
      <c r="B25" s="150" t="s">
        <v>240</v>
      </c>
      <c r="C25" s="274">
        <v>318.2</v>
      </c>
      <c r="D25" s="274">
        <v>2067.1619999999998</v>
      </c>
      <c r="E25" s="278">
        <v>101.79142674344209</v>
      </c>
      <c r="F25" s="278">
        <v>108.95939393939393</v>
      </c>
      <c r="G25" s="278">
        <v>98.829006586924578</v>
      </c>
    </row>
    <row r="26" spans="1:7" ht="18" customHeight="1">
      <c r="A26" s="150"/>
      <c r="B26" s="150" t="s">
        <v>239</v>
      </c>
      <c r="C26" s="274">
        <v>15254.540671289406</v>
      </c>
      <c r="D26" s="274">
        <v>96398.72171368952</v>
      </c>
      <c r="E26" s="278">
        <v>102.8</v>
      </c>
      <c r="F26" s="278">
        <v>104.72167532186236</v>
      </c>
      <c r="G26" s="278">
        <v>97.376320697773238</v>
      </c>
    </row>
    <row r="27" spans="1:7" ht="18" customHeight="1">
      <c r="A27" s="150"/>
      <c r="B27" s="150" t="s">
        <v>238</v>
      </c>
      <c r="C27" s="274">
        <v>5906.5454267836931</v>
      </c>
      <c r="D27" s="274">
        <v>37211.74410969601</v>
      </c>
      <c r="E27" s="278">
        <v>104.2</v>
      </c>
      <c r="F27" s="278">
        <v>99.118887325486</v>
      </c>
      <c r="G27" s="278">
        <v>95.415911237123566</v>
      </c>
    </row>
    <row r="28" spans="1:7" ht="18" customHeight="1">
      <c r="A28" s="150"/>
      <c r="B28" s="150" t="s">
        <v>237</v>
      </c>
      <c r="C28" s="274">
        <v>7672.1959460694652</v>
      </c>
      <c r="D28" s="274">
        <v>51266.887981442203</v>
      </c>
      <c r="E28" s="278">
        <v>104.5</v>
      </c>
      <c r="F28" s="278">
        <v>87.149572251092891</v>
      </c>
      <c r="G28" s="278">
        <v>88.766072717097103</v>
      </c>
    </row>
    <row r="29" spans="1:7" ht="18" customHeight="1">
      <c r="A29" s="150"/>
      <c r="B29" s="150" t="s">
        <v>236</v>
      </c>
      <c r="C29" s="274">
        <v>328.81440000000003</v>
      </c>
      <c r="D29" s="274">
        <v>2391.4540000000002</v>
      </c>
      <c r="E29" s="278">
        <v>112.3</v>
      </c>
      <c r="F29" s="278">
        <v>45.422627434728554</v>
      </c>
      <c r="G29" s="278">
        <v>53.787679089539154</v>
      </c>
    </row>
    <row r="30" spans="1:7" ht="18" customHeight="1">
      <c r="A30" s="149"/>
      <c r="B30" s="149"/>
      <c r="C30" s="149"/>
      <c r="D30" s="148"/>
      <c r="E30" s="148"/>
      <c r="F30" s="148"/>
      <c r="G30" s="149"/>
    </row>
    <row r="31" spans="1:7" ht="18" customHeight="1">
      <c r="A31" s="149"/>
      <c r="B31" s="149"/>
      <c r="C31" s="149"/>
      <c r="D31" s="148"/>
      <c r="E31" s="148"/>
      <c r="F31" s="148"/>
      <c r="G31" s="149"/>
    </row>
    <row r="32" spans="1:7" ht="18" customHeight="1">
      <c r="A32" s="149"/>
      <c r="B32" s="149"/>
      <c r="C32" s="149"/>
      <c r="D32" s="148"/>
      <c r="E32" s="148"/>
      <c r="F32" s="148"/>
      <c r="G32" s="149"/>
    </row>
    <row r="33" spans="1:7" ht="18" customHeight="1">
      <c r="A33" s="149"/>
      <c r="B33" s="149"/>
      <c r="C33" s="149"/>
      <c r="D33" s="148"/>
      <c r="E33" s="148"/>
      <c r="F33" s="148"/>
      <c r="G33" s="149"/>
    </row>
    <row r="34" spans="1:7">
      <c r="A34" s="149"/>
      <c r="B34" s="149"/>
      <c r="C34" s="149"/>
      <c r="D34" s="148"/>
      <c r="E34" s="148"/>
      <c r="F34" s="148"/>
      <c r="G34" s="149"/>
    </row>
    <row r="35" spans="1:7">
      <c r="A35" s="149"/>
      <c r="B35" s="149"/>
      <c r="C35" s="149"/>
      <c r="D35" s="148"/>
      <c r="E35" s="148"/>
      <c r="F35" s="148"/>
      <c r="G35" s="149"/>
    </row>
    <row r="36" spans="1:7">
      <c r="A36" s="149"/>
      <c r="B36" s="149"/>
      <c r="C36" s="149"/>
      <c r="D36" s="148"/>
      <c r="E36" s="148"/>
      <c r="F36" s="148"/>
      <c r="G36" s="149"/>
    </row>
    <row r="37" spans="1:7">
      <c r="A37" s="149"/>
      <c r="B37" s="149"/>
      <c r="C37" s="149"/>
      <c r="D37" s="148"/>
      <c r="E37" s="148"/>
      <c r="F37" s="148"/>
      <c r="G37" s="149"/>
    </row>
    <row r="38" spans="1:7">
      <c r="A38" s="149"/>
      <c r="B38" s="149"/>
      <c r="C38" s="149"/>
      <c r="D38" s="148"/>
      <c r="E38" s="148"/>
      <c r="F38" s="148"/>
      <c r="G38" s="149"/>
    </row>
    <row r="39" spans="1:7">
      <c r="A39" s="149"/>
      <c r="B39" s="149"/>
      <c r="C39" s="149"/>
      <c r="D39" s="148"/>
      <c r="E39" s="148"/>
      <c r="F39" s="148"/>
      <c r="G39" s="149"/>
    </row>
    <row r="40" spans="1:7">
      <c r="A40" s="149"/>
      <c r="B40" s="149"/>
      <c r="C40" s="149"/>
      <c r="D40" s="148"/>
      <c r="E40" s="148"/>
      <c r="F40" s="148"/>
      <c r="G40" s="149"/>
    </row>
    <row r="41" spans="1:7">
      <c r="A41" s="149"/>
      <c r="B41" s="149"/>
      <c r="C41" s="149"/>
      <c r="D41" s="148"/>
      <c r="E41" s="148"/>
      <c r="F41" s="148"/>
      <c r="G41" s="149"/>
    </row>
    <row r="42" spans="1:7">
      <c r="A42" s="149"/>
      <c r="B42" s="149"/>
      <c r="C42" s="149"/>
      <c r="D42" s="148"/>
      <c r="E42" s="148"/>
      <c r="F42" s="148"/>
      <c r="G42" s="149"/>
    </row>
    <row r="43" spans="1:7">
      <c r="A43" s="149"/>
      <c r="B43" s="149"/>
      <c r="C43" s="149"/>
      <c r="D43" s="148"/>
      <c r="E43" s="148"/>
      <c r="F43" s="148"/>
      <c r="G43" s="149"/>
    </row>
    <row r="44" spans="1:7">
      <c r="A44" s="149"/>
      <c r="B44" s="149"/>
      <c r="C44" s="149"/>
      <c r="D44" s="148"/>
      <c r="E44" s="148"/>
      <c r="F44" s="148"/>
      <c r="G44" s="149"/>
    </row>
    <row r="45" spans="1:7">
      <c r="A45" s="149"/>
      <c r="B45" s="149"/>
      <c r="C45" s="149"/>
      <c r="D45" s="148"/>
      <c r="E45" s="148"/>
      <c r="F45" s="148"/>
      <c r="G45" s="149"/>
    </row>
    <row r="46" spans="1:7">
      <c r="A46" s="149"/>
      <c r="B46" s="149"/>
      <c r="C46" s="149"/>
      <c r="D46" s="148"/>
      <c r="E46" s="148"/>
      <c r="F46" s="148"/>
      <c r="G46" s="149"/>
    </row>
    <row r="47" spans="1:7">
      <c r="A47" s="149"/>
      <c r="B47" s="149"/>
      <c r="C47" s="149"/>
      <c r="D47" s="148"/>
      <c r="E47" s="148"/>
      <c r="F47" s="148"/>
      <c r="G47" s="149"/>
    </row>
    <row r="48" spans="1:7">
      <c r="A48" s="149"/>
      <c r="B48" s="149"/>
      <c r="C48" s="149"/>
      <c r="D48" s="148"/>
      <c r="E48" s="148"/>
      <c r="F48" s="148"/>
      <c r="G48" s="149"/>
    </row>
    <row r="49" spans="1:7">
      <c r="A49" s="149"/>
      <c r="B49" s="149"/>
      <c r="C49" s="149"/>
      <c r="D49" s="148"/>
      <c r="E49" s="148"/>
      <c r="F49" s="148"/>
      <c r="G49" s="149"/>
    </row>
    <row r="50" spans="1:7">
      <c r="A50" s="149"/>
      <c r="B50" s="149"/>
      <c r="C50" s="149"/>
      <c r="D50" s="148"/>
      <c r="E50" s="148"/>
      <c r="F50" s="148"/>
      <c r="G50" s="149"/>
    </row>
    <row r="51" spans="1:7">
      <c r="A51" s="149"/>
      <c r="B51" s="149"/>
      <c r="C51" s="149"/>
      <c r="D51" s="148"/>
      <c r="E51" s="148"/>
      <c r="F51" s="148"/>
      <c r="G51" s="149"/>
    </row>
    <row r="52" spans="1:7">
      <c r="A52" s="149"/>
      <c r="B52" s="149"/>
      <c r="C52" s="149"/>
      <c r="D52" s="148"/>
      <c r="E52" s="148"/>
      <c r="F52" s="148"/>
      <c r="G52" s="149"/>
    </row>
    <row r="53" spans="1:7">
      <c r="A53" s="149"/>
      <c r="B53" s="149"/>
      <c r="C53" s="149"/>
      <c r="D53" s="148"/>
      <c r="E53" s="148"/>
      <c r="F53" s="148"/>
      <c r="G53" s="149"/>
    </row>
    <row r="54" spans="1:7">
      <c r="A54" s="149"/>
      <c r="B54" s="149"/>
      <c r="C54" s="149"/>
      <c r="D54" s="148"/>
      <c r="E54" s="148"/>
      <c r="F54" s="148"/>
      <c r="G54" s="149"/>
    </row>
    <row r="55" spans="1:7">
      <c r="A55" s="149"/>
      <c r="B55" s="149"/>
      <c r="C55" s="149"/>
      <c r="D55" s="148"/>
      <c r="E55" s="148"/>
      <c r="F55" s="148"/>
      <c r="G55" s="149"/>
    </row>
    <row r="56" spans="1:7">
      <c r="A56" s="149"/>
      <c r="B56" s="149"/>
      <c r="C56" s="149"/>
      <c r="D56" s="148"/>
      <c r="E56" s="148"/>
      <c r="F56" s="148"/>
      <c r="G56" s="149"/>
    </row>
    <row r="57" spans="1:7">
      <c r="A57" s="149"/>
      <c r="B57" s="149"/>
      <c r="C57" s="149"/>
      <c r="D57" s="148"/>
      <c r="E57" s="148"/>
      <c r="F57" s="148"/>
      <c r="G57" s="149"/>
    </row>
    <row r="58" spans="1:7">
      <c r="A58" s="149"/>
      <c r="B58" s="149"/>
      <c r="C58" s="149"/>
      <c r="D58" s="148"/>
      <c r="E58" s="148"/>
      <c r="F58" s="148"/>
      <c r="G58" s="149"/>
    </row>
    <row r="59" spans="1:7">
      <c r="A59" s="149"/>
      <c r="B59" s="149"/>
      <c r="C59" s="149"/>
      <c r="D59" s="148"/>
      <c r="E59" s="148"/>
      <c r="F59" s="148"/>
      <c r="G59" s="149"/>
    </row>
    <row r="60" spans="1:7">
      <c r="A60" s="149"/>
      <c r="B60" s="149"/>
      <c r="C60" s="149"/>
      <c r="D60" s="148"/>
      <c r="E60" s="148"/>
      <c r="F60" s="148"/>
      <c r="G60" s="149"/>
    </row>
    <row r="61" spans="1:7">
      <c r="A61" s="149"/>
      <c r="B61" s="149"/>
      <c r="C61" s="149"/>
      <c r="D61" s="148"/>
      <c r="E61" s="148"/>
      <c r="F61" s="148"/>
      <c r="G61" s="149"/>
    </row>
    <row r="62" spans="1:7">
      <c r="A62" s="149"/>
      <c r="B62" s="149"/>
      <c r="C62" s="149"/>
      <c r="D62" s="148"/>
      <c r="E62" s="148"/>
      <c r="F62" s="148"/>
      <c r="G62" s="149"/>
    </row>
    <row r="63" spans="1:7">
      <c r="A63" s="149"/>
      <c r="B63" s="149"/>
      <c r="C63" s="149"/>
      <c r="D63" s="148"/>
      <c r="E63" s="148"/>
      <c r="F63" s="148"/>
      <c r="G63" s="149"/>
    </row>
    <row r="64" spans="1:7">
      <c r="A64" s="149"/>
      <c r="B64" s="149"/>
      <c r="C64" s="149"/>
      <c r="D64" s="148"/>
      <c r="E64" s="148"/>
      <c r="F64" s="148"/>
      <c r="G64" s="149"/>
    </row>
    <row r="65" spans="1:7">
      <c r="A65" s="149"/>
      <c r="B65" s="149"/>
      <c r="C65" s="149"/>
      <c r="D65" s="148"/>
      <c r="E65" s="148"/>
      <c r="F65" s="148"/>
      <c r="G65" s="149"/>
    </row>
    <row r="66" spans="1:7">
      <c r="A66" s="149"/>
      <c r="B66" s="149"/>
      <c r="C66" s="149"/>
      <c r="D66" s="148"/>
      <c r="E66" s="148"/>
      <c r="F66" s="148"/>
      <c r="G66" s="149"/>
    </row>
    <row r="67" spans="1:7">
      <c r="A67" s="149"/>
      <c r="B67" s="149"/>
      <c r="C67" s="149"/>
      <c r="D67" s="148"/>
      <c r="E67" s="148"/>
      <c r="F67" s="148"/>
      <c r="G67" s="149"/>
    </row>
    <row r="68" spans="1:7">
      <c r="A68" s="149"/>
      <c r="B68" s="149"/>
      <c r="C68" s="149"/>
      <c r="D68" s="148"/>
      <c r="E68" s="148"/>
      <c r="F68" s="148"/>
      <c r="G68" s="149"/>
    </row>
    <row r="69" spans="1:7">
      <c r="A69" s="149"/>
      <c r="B69" s="149"/>
      <c r="C69" s="149"/>
      <c r="D69" s="148"/>
      <c r="E69" s="148"/>
      <c r="F69" s="148"/>
      <c r="G69" s="149"/>
    </row>
    <row r="70" spans="1:7">
      <c r="A70" s="149"/>
      <c r="B70" s="149"/>
      <c r="C70" s="149"/>
      <c r="D70" s="148"/>
      <c r="E70" s="148"/>
      <c r="F70" s="148"/>
      <c r="G70" s="149"/>
    </row>
    <row r="71" spans="1:7">
      <c r="A71" s="149"/>
      <c r="B71" s="149"/>
      <c r="C71" s="149"/>
      <c r="D71" s="148"/>
      <c r="E71" s="148"/>
      <c r="F71" s="148"/>
      <c r="G71" s="149"/>
    </row>
    <row r="72" spans="1:7">
      <c r="A72" s="149"/>
      <c r="B72" s="149"/>
      <c r="C72" s="149"/>
      <c r="D72" s="148"/>
      <c r="E72" s="148"/>
      <c r="F72" s="148"/>
      <c r="G72" s="149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abSelected="1" workbookViewId="0">
      <selection activeCell="L12" sqref="L12"/>
    </sheetView>
  </sheetViews>
  <sheetFormatPr defaultColWidth="9.140625" defaultRowHeight="15"/>
  <cols>
    <col min="1" max="1" width="2.28515625" style="144" customWidth="1"/>
    <col min="2" max="2" width="33.42578125" style="144" customWidth="1"/>
    <col min="3" max="3" width="9.7109375" style="144" customWidth="1"/>
    <col min="4" max="5" width="10" style="144" customWidth="1"/>
    <col min="6" max="6" width="11.42578125" style="144" customWidth="1"/>
    <col min="7" max="7" width="11.5703125" style="144" customWidth="1"/>
    <col min="8" max="16384" width="9.140625" style="144"/>
  </cols>
  <sheetData>
    <row r="1" spans="1:7" ht="19.5" customHeight="1">
      <c r="A1" s="527" t="s">
        <v>376</v>
      </c>
      <c r="B1" s="168"/>
      <c r="C1" s="168"/>
      <c r="D1" s="168"/>
      <c r="E1" s="168"/>
      <c r="F1" s="168"/>
    </row>
    <row r="2" spans="1:7" ht="15" customHeight="1">
      <c r="A2" s="279" t="s">
        <v>377</v>
      </c>
      <c r="B2" s="280"/>
      <c r="C2" s="280"/>
      <c r="D2" s="280"/>
      <c r="E2" s="280"/>
      <c r="F2" s="280"/>
    </row>
    <row r="3" spans="1:7" ht="14.45" customHeight="1">
      <c r="A3" s="167"/>
      <c r="B3" s="166"/>
      <c r="C3" s="166"/>
      <c r="D3" s="166"/>
      <c r="E3" s="166"/>
      <c r="F3" s="165"/>
      <c r="G3" s="165" t="s">
        <v>378</v>
      </c>
    </row>
    <row r="4" spans="1:7" ht="15" customHeight="1">
      <c r="A4" s="164"/>
      <c r="B4" s="164"/>
      <c r="C4" s="163" t="s">
        <v>120</v>
      </c>
      <c r="D4" s="163" t="s">
        <v>119</v>
      </c>
      <c r="E4" s="163" t="s">
        <v>118</v>
      </c>
      <c r="F4" s="523" t="s">
        <v>379</v>
      </c>
      <c r="G4" s="523"/>
    </row>
    <row r="5" spans="1:7" ht="15" customHeight="1">
      <c r="A5" s="159"/>
      <c r="B5" s="159"/>
      <c r="C5" s="162" t="s">
        <v>116</v>
      </c>
      <c r="D5" s="162" t="s">
        <v>115</v>
      </c>
      <c r="E5" s="162" t="s">
        <v>62</v>
      </c>
      <c r="F5" s="162" t="s">
        <v>63</v>
      </c>
      <c r="G5" s="162" t="s">
        <v>62</v>
      </c>
    </row>
    <row r="6" spans="1:7" ht="15" customHeight="1">
      <c r="A6" s="159"/>
      <c r="B6" s="159"/>
      <c r="C6" s="161" t="s">
        <v>113</v>
      </c>
      <c r="D6" s="161" t="s">
        <v>113</v>
      </c>
      <c r="E6" s="161" t="s">
        <v>113</v>
      </c>
      <c r="F6" s="161" t="s">
        <v>113</v>
      </c>
      <c r="G6" s="161" t="s">
        <v>113</v>
      </c>
    </row>
    <row r="7" spans="1:7" ht="15" customHeight="1">
      <c r="A7" s="159"/>
      <c r="B7" s="159"/>
      <c r="C7" s="160">
        <v>2020</v>
      </c>
      <c r="D7" s="160">
        <v>2020</v>
      </c>
      <c r="E7" s="160">
        <v>2020</v>
      </c>
      <c r="F7" s="160">
        <v>2020</v>
      </c>
      <c r="G7" s="160">
        <v>2020</v>
      </c>
    </row>
    <row r="8" spans="1:7" ht="10.5" customHeight="1">
      <c r="A8" s="159"/>
      <c r="B8" s="159"/>
      <c r="C8" s="158"/>
      <c r="D8" s="158"/>
      <c r="E8" s="281"/>
      <c r="F8" s="156"/>
    </row>
    <row r="9" spans="1:7">
      <c r="A9" s="170" t="s">
        <v>168</v>
      </c>
      <c r="B9" s="282"/>
      <c r="C9" s="288">
        <f>+C11+C12+C13</f>
        <v>8784</v>
      </c>
      <c r="D9" s="288">
        <f t="shared" ref="D9:E9" si="0">+D11+D12+D13</f>
        <v>13940</v>
      </c>
      <c r="E9" s="283">
        <f t="shared" si="0"/>
        <v>3758416</v>
      </c>
      <c r="F9" s="289">
        <v>1.0594379658791055</v>
      </c>
      <c r="G9" s="289">
        <v>38.363769338614659</v>
      </c>
    </row>
    <row r="10" spans="1:7">
      <c r="A10" s="173" t="s">
        <v>292</v>
      </c>
      <c r="B10" s="284"/>
      <c r="C10" s="290"/>
      <c r="D10" s="290"/>
      <c r="E10" s="291"/>
      <c r="F10" s="289"/>
      <c r="G10" s="289"/>
    </row>
    <row r="11" spans="1:7">
      <c r="A11" s="167"/>
      <c r="B11" s="171" t="s">
        <v>291</v>
      </c>
      <c r="C11" s="292">
        <v>2839</v>
      </c>
      <c r="D11" s="292">
        <v>3021</v>
      </c>
      <c r="E11" s="293">
        <v>3043534</v>
      </c>
      <c r="F11" s="294">
        <v>0.28863572089183759</v>
      </c>
      <c r="G11" s="294">
        <v>39.501196379039044</v>
      </c>
    </row>
    <row r="12" spans="1:7">
      <c r="A12" s="167"/>
      <c r="B12" s="171" t="s">
        <v>239</v>
      </c>
      <c r="C12" s="292">
        <v>91</v>
      </c>
      <c r="D12" s="292">
        <v>33</v>
      </c>
      <c r="E12" s="293">
        <v>144381</v>
      </c>
      <c r="F12" s="294">
        <v>0.17878426698450536</v>
      </c>
      <c r="G12" s="294">
        <v>91.599522909238559</v>
      </c>
    </row>
    <row r="13" spans="1:7">
      <c r="A13" s="167"/>
      <c r="B13" s="171" t="s">
        <v>237</v>
      </c>
      <c r="C13" s="292">
        <v>5854</v>
      </c>
      <c r="D13" s="292">
        <v>10886</v>
      </c>
      <c r="E13" s="293">
        <v>570501</v>
      </c>
      <c r="F13" s="294">
        <v>4.3424842232912892</v>
      </c>
      <c r="G13" s="294">
        <v>29.494733609513158</v>
      </c>
    </row>
    <row r="14" spans="1:7">
      <c r="A14" s="172" t="s">
        <v>290</v>
      </c>
      <c r="B14" s="282"/>
      <c r="C14" s="295"/>
      <c r="D14" s="295"/>
      <c r="E14" s="296"/>
      <c r="F14" s="297"/>
      <c r="G14" s="297"/>
    </row>
    <row r="15" spans="1:7" ht="14.45" customHeight="1">
      <c r="A15" s="167"/>
      <c r="B15" s="285" t="s">
        <v>289</v>
      </c>
      <c r="C15" s="288">
        <f>+SUM(C16:C28)</f>
        <v>8204</v>
      </c>
      <c r="D15" s="288">
        <f t="shared" ref="D15:E15" si="1">+SUM(D16:D28)</f>
        <v>13225</v>
      </c>
      <c r="E15" s="283">
        <f t="shared" si="1"/>
        <v>2742873</v>
      </c>
      <c r="F15" s="298">
        <v>1.2797970130650582</v>
      </c>
      <c r="G15" s="298">
        <v>36.086236811402458</v>
      </c>
    </row>
    <row r="16" spans="1:7" ht="14.45" customHeight="1">
      <c r="A16" s="167"/>
      <c r="B16" s="171" t="s">
        <v>288</v>
      </c>
      <c r="C16" s="295">
        <v>5578</v>
      </c>
      <c r="D16" s="295">
        <v>6993</v>
      </c>
      <c r="E16" s="299">
        <v>926457</v>
      </c>
      <c r="F16" s="297">
        <v>1.718494271685761</v>
      </c>
      <c r="G16" s="297">
        <v>32.054485120181354</v>
      </c>
    </row>
    <row r="17" spans="1:7" ht="14.45" customHeight="1">
      <c r="A17" s="167"/>
      <c r="B17" s="171" t="s">
        <v>287</v>
      </c>
      <c r="C17" s="295">
        <v>1405</v>
      </c>
      <c r="D17" s="295">
        <v>1064</v>
      </c>
      <c r="E17" s="299">
        <v>824065</v>
      </c>
      <c r="F17" s="297">
        <v>0.33095588395392744</v>
      </c>
      <c r="G17" s="297">
        <v>34.334682585480991</v>
      </c>
    </row>
    <row r="18" spans="1:7" ht="14.45" customHeight="1">
      <c r="A18" s="167"/>
      <c r="B18" s="171" t="s">
        <v>286</v>
      </c>
      <c r="C18" s="295">
        <v>76</v>
      </c>
      <c r="D18" s="295">
        <v>549</v>
      </c>
      <c r="E18" s="299">
        <v>201955</v>
      </c>
      <c r="F18" s="297">
        <v>0.79817394085661941</v>
      </c>
      <c r="G18" s="297">
        <v>38.505684667318739</v>
      </c>
    </row>
    <row r="19" spans="1:7" ht="14.45" customHeight="1">
      <c r="A19" s="167"/>
      <c r="B19" s="171" t="s">
        <v>285</v>
      </c>
      <c r="C19" s="295">
        <v>311</v>
      </c>
      <c r="D19" s="295">
        <v>5</v>
      </c>
      <c r="E19" s="299">
        <v>192767</v>
      </c>
      <c r="F19" s="300">
        <v>5.7669461713244375E-3</v>
      </c>
      <c r="G19" s="297">
        <v>37.284604895409224</v>
      </c>
    </row>
    <row r="20" spans="1:7" ht="14.45" customHeight="1">
      <c r="A20" s="167"/>
      <c r="B20" s="171" t="s">
        <v>284</v>
      </c>
      <c r="C20" s="295">
        <v>164</v>
      </c>
      <c r="D20" s="295">
        <v>122</v>
      </c>
      <c r="E20" s="299">
        <v>116562</v>
      </c>
      <c r="F20" s="297">
        <v>0.31403639733326466</v>
      </c>
      <c r="G20" s="297">
        <v>34.553884280861105</v>
      </c>
    </row>
    <row r="21" spans="1:7" ht="14.45" customHeight="1">
      <c r="A21" s="167"/>
      <c r="B21" s="171" t="s">
        <v>283</v>
      </c>
      <c r="C21" s="295">
        <v>106</v>
      </c>
      <c r="D21" s="295">
        <v>268</v>
      </c>
      <c r="E21" s="299">
        <v>126540</v>
      </c>
      <c r="F21" s="297">
        <v>0.8363761195893018</v>
      </c>
      <c r="G21" s="297">
        <v>45.622852527932913</v>
      </c>
    </row>
    <row r="22" spans="1:7" ht="14.45" customHeight="1">
      <c r="A22" s="167"/>
      <c r="B22" s="171" t="s">
        <v>282</v>
      </c>
      <c r="C22" s="295">
        <v>9</v>
      </c>
      <c r="D22" s="295">
        <v>11</v>
      </c>
      <c r="E22" s="299">
        <v>51763</v>
      </c>
      <c r="F22" s="297">
        <v>5.1906379765949417E-2</v>
      </c>
      <c r="G22" s="297">
        <v>31.280328255207547</v>
      </c>
    </row>
    <row r="23" spans="1:7" ht="14.45" customHeight="1">
      <c r="A23" s="167"/>
      <c r="B23" s="171" t="s">
        <v>281</v>
      </c>
      <c r="C23" s="295">
        <v>29</v>
      </c>
      <c r="D23" s="295">
        <v>21</v>
      </c>
      <c r="E23" s="299">
        <v>37110</v>
      </c>
      <c r="F23" s="297">
        <v>0.16420361247947454</v>
      </c>
      <c r="G23" s="297">
        <v>36.852035749751735</v>
      </c>
    </row>
    <row r="24" spans="1:7" ht="14.45" customHeight="1">
      <c r="A24" s="167"/>
      <c r="B24" s="171" t="s">
        <v>280</v>
      </c>
      <c r="C24" s="295">
        <v>17</v>
      </c>
      <c r="D24" s="295">
        <v>22</v>
      </c>
      <c r="E24" s="299">
        <v>120511</v>
      </c>
      <c r="F24" s="297">
        <v>0.41595764794857254</v>
      </c>
      <c r="G24" s="297">
        <v>188.87687292332768</v>
      </c>
    </row>
    <row r="25" spans="1:7" ht="14.45" customHeight="1">
      <c r="A25" s="167"/>
      <c r="B25" s="171" t="s">
        <v>278</v>
      </c>
      <c r="C25" s="295">
        <v>259</v>
      </c>
      <c r="D25" s="295">
        <v>3868</v>
      </c>
      <c r="E25" s="299">
        <v>41315</v>
      </c>
      <c r="F25" s="297">
        <v>67.907303370786522</v>
      </c>
      <c r="G25" s="297">
        <v>79.091448590079821</v>
      </c>
    </row>
    <row r="26" spans="1:7" ht="14.45" customHeight="1">
      <c r="A26" s="167"/>
      <c r="B26" s="171" t="s">
        <v>279</v>
      </c>
      <c r="C26" s="295">
        <v>26</v>
      </c>
      <c r="D26" s="295">
        <v>10</v>
      </c>
      <c r="E26" s="299">
        <v>21503</v>
      </c>
      <c r="F26" s="297">
        <v>0.12023566189731875</v>
      </c>
      <c r="G26" s="297">
        <v>34.302167913602503</v>
      </c>
    </row>
    <row r="27" spans="1:7" ht="14.45" customHeight="1">
      <c r="A27" s="167"/>
      <c r="B27" s="171" t="s">
        <v>277</v>
      </c>
      <c r="C27" s="295"/>
      <c r="D27" s="295"/>
      <c r="E27" s="299">
        <v>3780</v>
      </c>
      <c r="F27" s="300"/>
      <c r="G27" s="297">
        <v>13.644731617514349</v>
      </c>
    </row>
    <row r="28" spans="1:7">
      <c r="A28" s="167"/>
      <c r="B28" s="171" t="s">
        <v>276</v>
      </c>
      <c r="C28" s="295">
        <v>224</v>
      </c>
      <c r="D28" s="295">
        <v>292</v>
      </c>
      <c r="E28" s="299">
        <v>78545</v>
      </c>
      <c r="F28" s="297">
        <v>1.2754990608482941</v>
      </c>
      <c r="G28" s="297">
        <v>43.220949875914137</v>
      </c>
    </row>
    <row r="29" spans="1:7">
      <c r="A29" s="167"/>
      <c r="B29" s="285" t="s">
        <v>275</v>
      </c>
      <c r="C29" s="288">
        <f>+SUM(C30:C32)</f>
        <v>81</v>
      </c>
      <c r="D29" s="288">
        <f t="shared" ref="D29:E29" si="2">+SUM(D30:D32)</f>
        <v>155</v>
      </c>
      <c r="E29" s="283">
        <f t="shared" si="2"/>
        <v>234532</v>
      </c>
      <c r="F29" s="298">
        <v>0.17567521619385476</v>
      </c>
      <c r="G29" s="298">
        <v>38.633308734384059</v>
      </c>
    </row>
    <row r="30" spans="1:7">
      <c r="A30" s="167"/>
      <c r="B30" s="171" t="s">
        <v>274</v>
      </c>
      <c r="C30" s="295">
        <v>15</v>
      </c>
      <c r="D30" s="295">
        <v>70</v>
      </c>
      <c r="E30" s="299">
        <v>172857</v>
      </c>
      <c r="F30" s="297">
        <v>9.6382887906701367E-2</v>
      </c>
      <c r="G30" s="297">
        <v>37.116795609294179</v>
      </c>
    </row>
    <row r="31" spans="1:7">
      <c r="A31" s="167"/>
      <c r="B31" s="171" t="s">
        <v>273</v>
      </c>
      <c r="C31" s="295">
        <v>15</v>
      </c>
      <c r="D31" s="295">
        <v>18</v>
      </c>
      <c r="E31" s="299">
        <v>41879</v>
      </c>
      <c r="F31" s="297">
        <v>0.16436855081727697</v>
      </c>
      <c r="G31" s="297">
        <v>41.70550509878904</v>
      </c>
    </row>
    <row r="32" spans="1:7">
      <c r="A32" s="167"/>
      <c r="B32" s="171" t="s">
        <v>272</v>
      </c>
      <c r="C32" s="295">
        <v>51</v>
      </c>
      <c r="D32" s="295">
        <v>67</v>
      </c>
      <c r="E32" s="299">
        <v>19796</v>
      </c>
      <c r="F32" s="297">
        <v>1.4399312271652698</v>
      </c>
      <c r="G32" s="297">
        <v>48.347783612162658</v>
      </c>
    </row>
    <row r="33" spans="1:15">
      <c r="A33" s="167"/>
      <c r="B33" s="285" t="s">
        <v>271</v>
      </c>
      <c r="C33" s="288">
        <f>+SUM(C34:C47)</f>
        <v>448</v>
      </c>
      <c r="D33" s="288">
        <f t="shared" ref="D33:E33" si="3">+SUM(D34:D47)</f>
        <v>483</v>
      </c>
      <c r="E33" s="283">
        <f t="shared" si="3"/>
        <v>666561</v>
      </c>
      <c r="F33" s="298">
        <v>0.32123973263276911</v>
      </c>
      <c r="G33" s="298">
        <v>51.34742889628923</v>
      </c>
      <c r="J33"/>
      <c r="K33"/>
      <c r="L33"/>
      <c r="M33"/>
      <c r="N33"/>
      <c r="O33"/>
    </row>
    <row r="34" spans="1:15">
      <c r="A34" s="167"/>
      <c r="B34" s="171" t="s">
        <v>270</v>
      </c>
      <c r="C34" s="295">
        <v>79</v>
      </c>
      <c r="D34" s="295">
        <v>130</v>
      </c>
      <c r="E34" s="299">
        <v>245816</v>
      </c>
      <c r="F34" s="297">
        <v>0.3418353931107021</v>
      </c>
      <c r="G34" s="297">
        <v>61.947879469067132</v>
      </c>
      <c r="J34"/>
      <c r="K34"/>
      <c r="L34"/>
      <c r="M34"/>
      <c r="N34"/>
      <c r="O34"/>
    </row>
    <row r="35" spans="1:15">
      <c r="A35" s="167"/>
      <c r="B35" s="171" t="s">
        <v>269</v>
      </c>
      <c r="C35" s="295">
        <v>66</v>
      </c>
      <c r="D35" s="295">
        <v>56</v>
      </c>
      <c r="E35" s="299">
        <v>81636</v>
      </c>
      <c r="F35" s="297">
        <v>0.2525024799350708</v>
      </c>
      <c r="G35" s="297">
        <v>43.601753983047679</v>
      </c>
      <c r="J35"/>
      <c r="K35"/>
      <c r="L35"/>
      <c r="M35"/>
      <c r="N35"/>
      <c r="O35"/>
    </row>
    <row r="36" spans="1:15">
      <c r="A36" s="167"/>
      <c r="B36" s="171" t="s">
        <v>268</v>
      </c>
      <c r="C36" s="295">
        <v>18</v>
      </c>
      <c r="D36" s="295">
        <v>19</v>
      </c>
      <c r="E36" s="299">
        <v>74626</v>
      </c>
      <c r="F36" s="297">
        <v>9.7146947540648329E-2</v>
      </c>
      <c r="G36" s="297">
        <v>42.722281697075168</v>
      </c>
      <c r="J36"/>
      <c r="K36"/>
      <c r="L36"/>
      <c r="M36"/>
      <c r="N36"/>
      <c r="O36"/>
    </row>
    <row r="37" spans="1:15">
      <c r="A37" s="167"/>
      <c r="B37" s="171" t="s">
        <v>267</v>
      </c>
      <c r="C37" s="295">
        <v>7</v>
      </c>
      <c r="D37" s="295">
        <v>10</v>
      </c>
      <c r="E37" s="299">
        <v>61493</v>
      </c>
      <c r="F37" s="297">
        <v>6.77323218639935E-2</v>
      </c>
      <c r="G37" s="297">
        <v>46.156213408592791</v>
      </c>
      <c r="J37"/>
      <c r="K37"/>
      <c r="L37"/>
      <c r="M37"/>
      <c r="N37"/>
      <c r="O37"/>
    </row>
    <row r="38" spans="1:15">
      <c r="A38" s="167"/>
      <c r="B38" s="171" t="s">
        <v>264</v>
      </c>
      <c r="C38" s="295">
        <v>1</v>
      </c>
      <c r="D38" s="295">
        <v>9</v>
      </c>
      <c r="E38" s="299">
        <v>21875</v>
      </c>
      <c r="F38" s="297">
        <v>0.31239153071850057</v>
      </c>
      <c r="G38" s="297">
        <v>57.925537548988459</v>
      </c>
      <c r="J38"/>
      <c r="K38"/>
      <c r="L38"/>
      <c r="M38"/>
      <c r="N38"/>
      <c r="O38"/>
    </row>
    <row r="39" spans="1:15">
      <c r="A39" s="167"/>
      <c r="B39" s="171" t="s">
        <v>265</v>
      </c>
      <c r="C39" s="295">
        <v>17</v>
      </c>
      <c r="D39" s="295">
        <v>26</v>
      </c>
      <c r="E39" s="299">
        <v>17831</v>
      </c>
      <c r="F39" s="297">
        <v>0.75209719409892972</v>
      </c>
      <c r="G39" s="297">
        <v>44.378904402797481</v>
      </c>
      <c r="J39"/>
      <c r="K39"/>
      <c r="L39"/>
      <c r="M39"/>
      <c r="N39"/>
      <c r="O39"/>
    </row>
    <row r="40" spans="1:15">
      <c r="A40" s="167"/>
      <c r="B40" s="171" t="s">
        <v>266</v>
      </c>
      <c r="C40" s="295">
        <v>11</v>
      </c>
      <c r="D40" s="295">
        <v>22</v>
      </c>
      <c r="E40" s="299">
        <v>18335</v>
      </c>
      <c r="F40" s="297">
        <v>0.25486561631139942</v>
      </c>
      <c r="G40" s="297">
        <v>40.107185825221478</v>
      </c>
      <c r="J40"/>
      <c r="K40"/>
      <c r="L40"/>
      <c r="M40"/>
      <c r="N40"/>
      <c r="O40"/>
    </row>
    <row r="41" spans="1:15">
      <c r="A41" s="167"/>
      <c r="B41" s="171" t="s">
        <v>262</v>
      </c>
      <c r="C41" s="295">
        <v>4</v>
      </c>
      <c r="D41" s="295">
        <v>16</v>
      </c>
      <c r="E41" s="299">
        <v>14477</v>
      </c>
      <c r="F41" s="297">
        <v>0.31545741324921134</v>
      </c>
      <c r="G41" s="297">
        <v>48.461821711913764</v>
      </c>
      <c r="J41"/>
      <c r="K41"/>
      <c r="L41"/>
      <c r="M41"/>
      <c r="N41"/>
      <c r="O41"/>
    </row>
    <row r="42" spans="1:15">
      <c r="A42" s="167"/>
      <c r="B42" s="171" t="s">
        <v>263</v>
      </c>
      <c r="C42" s="295">
        <v>31</v>
      </c>
      <c r="D42" s="295">
        <v>23</v>
      </c>
      <c r="E42" s="299">
        <v>11869</v>
      </c>
      <c r="F42" s="297">
        <v>0.29669762641898867</v>
      </c>
      <c r="G42" s="297">
        <v>34.316361638766011</v>
      </c>
      <c r="J42"/>
      <c r="K42"/>
      <c r="L42"/>
      <c r="M42"/>
      <c r="N42"/>
      <c r="O42"/>
    </row>
    <row r="43" spans="1:15">
      <c r="A43" s="167"/>
      <c r="B43" s="171" t="s">
        <v>261</v>
      </c>
      <c r="C43" s="295">
        <v>3</v>
      </c>
      <c r="D43" s="295"/>
      <c r="E43" s="299">
        <v>10853</v>
      </c>
      <c r="F43" s="297"/>
      <c r="G43" s="297">
        <v>48.68125953171257</v>
      </c>
      <c r="J43"/>
      <c r="K43"/>
      <c r="L43"/>
      <c r="M43"/>
      <c r="N43"/>
      <c r="O43"/>
    </row>
    <row r="44" spans="1:15">
      <c r="A44" s="167"/>
      <c r="B44" s="171" t="s">
        <v>258</v>
      </c>
      <c r="C44" s="295">
        <v>2</v>
      </c>
      <c r="D44" s="295">
        <v>2</v>
      </c>
      <c r="E44" s="299">
        <v>9999</v>
      </c>
      <c r="F44" s="297">
        <v>0.25673940949935814</v>
      </c>
      <c r="G44" s="297">
        <v>65.293195768577775</v>
      </c>
      <c r="J44"/>
      <c r="K44"/>
      <c r="L44"/>
      <c r="M44"/>
      <c r="N44"/>
      <c r="O44"/>
    </row>
    <row r="45" spans="1:15">
      <c r="A45" s="167"/>
      <c r="B45" s="171" t="s">
        <v>260</v>
      </c>
      <c r="C45" s="295">
        <v>4</v>
      </c>
      <c r="D45" s="295"/>
      <c r="E45" s="299">
        <v>8963</v>
      </c>
      <c r="F45" s="297"/>
      <c r="G45" s="297">
        <v>46.416364577938893</v>
      </c>
      <c r="J45"/>
      <c r="K45"/>
      <c r="L45"/>
      <c r="M45"/>
      <c r="N45"/>
      <c r="O45"/>
    </row>
    <row r="46" spans="1:15">
      <c r="A46" s="167"/>
      <c r="B46" s="171" t="s">
        <v>259</v>
      </c>
      <c r="C46" s="295">
        <v>6</v>
      </c>
      <c r="D46" s="295">
        <v>9</v>
      </c>
      <c r="E46" s="299">
        <v>7484</v>
      </c>
      <c r="F46" s="297">
        <v>0.18621973929236499</v>
      </c>
      <c r="G46" s="297">
        <v>38.777202072538856</v>
      </c>
    </row>
    <row r="47" spans="1:15">
      <c r="A47" s="167"/>
      <c r="B47" s="171" t="s">
        <v>257</v>
      </c>
      <c r="C47" s="295">
        <v>199</v>
      </c>
      <c r="D47" s="295">
        <v>161</v>
      </c>
      <c r="E47" s="299">
        <v>81304</v>
      </c>
      <c r="F47" s="297">
        <v>1.0957598856598381</v>
      </c>
      <c r="G47" s="297">
        <v>57.314459733814573</v>
      </c>
    </row>
    <row r="48" spans="1:15">
      <c r="A48" s="149"/>
      <c r="B48" s="285" t="s">
        <v>256</v>
      </c>
      <c r="C48" s="288">
        <f>+SUM(C49:C51)</f>
        <v>20</v>
      </c>
      <c r="D48" s="288">
        <f t="shared" ref="D48:E48" si="4">+SUM(D49:D51)</f>
        <v>42</v>
      </c>
      <c r="E48" s="283">
        <f t="shared" si="4"/>
        <v>102335</v>
      </c>
      <c r="F48" s="298">
        <v>0.10468333291792327</v>
      </c>
      <c r="G48" s="298">
        <v>38.710617001880024</v>
      </c>
    </row>
    <row r="49" spans="1:9">
      <c r="A49" s="149"/>
      <c r="B49" s="171" t="s">
        <v>255</v>
      </c>
      <c r="C49" s="295">
        <v>19</v>
      </c>
      <c r="D49" s="295">
        <v>30</v>
      </c>
      <c r="E49" s="299">
        <v>92352</v>
      </c>
      <c r="F49" s="297">
        <v>8.6378163600241864E-2</v>
      </c>
      <c r="G49" s="297">
        <v>39.290865231209075</v>
      </c>
      <c r="I49" s="171"/>
    </row>
    <row r="50" spans="1:9">
      <c r="A50" s="149"/>
      <c r="B50" s="171" t="s">
        <v>254</v>
      </c>
      <c r="C50" s="295">
        <v>1</v>
      </c>
      <c r="D50" s="295">
        <v>11</v>
      </c>
      <c r="E50" s="299">
        <v>9495</v>
      </c>
      <c r="F50" s="297">
        <v>0.2074688796680498</v>
      </c>
      <c r="G50" s="297">
        <v>33.346210578071222</v>
      </c>
      <c r="I50" s="171"/>
    </row>
    <row r="51" spans="1:9">
      <c r="A51" s="149"/>
      <c r="B51" s="171" t="s">
        <v>253</v>
      </c>
      <c r="C51" s="295"/>
      <c r="D51" s="295">
        <v>1</v>
      </c>
      <c r="E51" s="299">
        <v>488</v>
      </c>
      <c r="F51" s="297">
        <v>1.1363636363636365</v>
      </c>
      <c r="G51" s="297">
        <v>58.233890214797135</v>
      </c>
    </row>
    <row r="52" spans="1:9">
      <c r="A52" s="149"/>
      <c r="B52" s="285" t="s">
        <v>252</v>
      </c>
      <c r="C52" s="288">
        <v>31</v>
      </c>
      <c r="D52" s="288">
        <v>35</v>
      </c>
      <c r="E52" s="283">
        <v>12115</v>
      </c>
      <c r="F52" s="298">
        <v>0.94136632598171066</v>
      </c>
      <c r="G52" s="298">
        <v>46.010405985340476</v>
      </c>
    </row>
    <row r="53" spans="1:9">
      <c r="A53" s="149"/>
      <c r="B53" s="286"/>
      <c r="C53" s="286"/>
      <c r="D53" s="287"/>
      <c r="E53" s="287"/>
      <c r="F53" s="286"/>
      <c r="G53" s="273"/>
    </row>
    <row r="54" spans="1:9">
      <c r="A54" s="149"/>
      <c r="B54" s="286"/>
      <c r="C54" s="286"/>
      <c r="D54" s="287"/>
      <c r="E54" s="287"/>
      <c r="F54" s="286"/>
      <c r="G54" s="273"/>
    </row>
    <row r="55" spans="1:9">
      <c r="A55" s="149"/>
      <c r="B55" s="149"/>
      <c r="C55" s="149"/>
      <c r="D55" s="148"/>
      <c r="E55" s="148"/>
      <c r="F55" s="149"/>
    </row>
    <row r="56" spans="1:9">
      <c r="A56" s="149"/>
      <c r="B56" s="149"/>
      <c r="C56" s="149"/>
      <c r="D56" s="148"/>
      <c r="E56" s="148"/>
      <c r="F56" s="149"/>
    </row>
    <row r="57" spans="1:9">
      <c r="A57" s="149"/>
      <c r="B57" s="149"/>
      <c r="C57" s="149"/>
      <c r="D57" s="148"/>
      <c r="E57" s="148"/>
      <c r="F57" s="149"/>
    </row>
    <row r="58" spans="1:9">
      <c r="A58" s="149"/>
      <c r="B58" s="149"/>
      <c r="C58" s="149"/>
      <c r="D58" s="148"/>
      <c r="E58" s="148"/>
      <c r="F58" s="149"/>
    </row>
    <row r="59" spans="1:9">
      <c r="A59" s="149"/>
      <c r="B59" s="149"/>
      <c r="C59" s="149"/>
      <c r="D59" s="148"/>
      <c r="E59" s="148"/>
      <c r="F59" s="149"/>
    </row>
    <row r="60" spans="1:9">
      <c r="A60" s="149"/>
      <c r="B60" s="149"/>
      <c r="C60" s="149"/>
      <c r="D60" s="148"/>
      <c r="E60" s="148"/>
      <c r="F60" s="149"/>
    </row>
    <row r="61" spans="1:9">
      <c r="A61" s="149"/>
      <c r="B61" s="149"/>
      <c r="C61" s="149"/>
      <c r="D61" s="148"/>
      <c r="E61" s="148"/>
      <c r="F61" s="149"/>
    </row>
    <row r="62" spans="1:9">
      <c r="A62" s="149"/>
      <c r="B62" s="149"/>
      <c r="C62" s="149"/>
      <c r="D62" s="148"/>
      <c r="E62" s="148"/>
      <c r="F62" s="149"/>
    </row>
    <row r="63" spans="1:9">
      <c r="A63" s="149"/>
      <c r="B63" s="149"/>
      <c r="C63" s="149"/>
      <c r="D63" s="148"/>
      <c r="E63" s="148"/>
      <c r="F63" s="149"/>
    </row>
    <row r="64" spans="1:9">
      <c r="A64" s="149"/>
      <c r="B64" s="149"/>
      <c r="C64" s="149"/>
      <c r="D64" s="148"/>
      <c r="E64" s="148"/>
      <c r="F64" s="149"/>
    </row>
    <row r="65" spans="1:7">
      <c r="A65" s="149"/>
      <c r="B65" s="149"/>
      <c r="C65" s="149"/>
      <c r="D65" s="148"/>
      <c r="E65" s="148"/>
      <c r="F65" s="149"/>
    </row>
    <row r="66" spans="1:7">
      <c r="A66" s="149"/>
      <c r="B66" s="149"/>
      <c r="C66" s="149"/>
      <c r="D66" s="148"/>
      <c r="E66" s="148"/>
      <c r="F66" s="149"/>
    </row>
    <row r="67" spans="1:7">
      <c r="A67" s="149"/>
      <c r="B67" s="149"/>
      <c r="C67" s="149"/>
      <c r="D67" s="148"/>
      <c r="E67" s="148"/>
      <c r="F67" s="149"/>
    </row>
    <row r="68" spans="1:7">
      <c r="A68" s="149"/>
      <c r="B68" s="149"/>
      <c r="C68" s="149"/>
      <c r="D68" s="148"/>
      <c r="E68" s="148"/>
      <c r="F68" s="149"/>
    </row>
    <row r="69" spans="1:7">
      <c r="A69" s="149"/>
      <c r="B69" s="149"/>
      <c r="C69" s="149"/>
      <c r="D69" s="149"/>
      <c r="E69" s="148"/>
      <c r="F69" s="148"/>
      <c r="G69" s="149"/>
    </row>
    <row r="70" spans="1:7">
      <c r="A70" s="149"/>
      <c r="B70" s="149"/>
      <c r="C70" s="149"/>
      <c r="D70" s="149"/>
      <c r="E70" s="148"/>
      <c r="F70" s="148"/>
      <c r="G70" s="149"/>
    </row>
    <row r="71" spans="1:7">
      <c r="A71" s="149"/>
      <c r="B71" s="149"/>
      <c r="C71" s="149"/>
      <c r="D71" s="149"/>
      <c r="E71" s="148"/>
      <c r="F71" s="148"/>
      <c r="G71" s="149"/>
    </row>
    <row r="72" spans="1:7">
      <c r="A72" s="149"/>
      <c r="B72" s="149"/>
      <c r="C72" s="149"/>
      <c r="D72" s="149"/>
      <c r="E72" s="148"/>
      <c r="F72" s="148"/>
      <c r="G72" s="149"/>
    </row>
    <row r="73" spans="1:7">
      <c r="A73" s="149"/>
      <c r="B73" s="149"/>
      <c r="C73" s="149"/>
      <c r="D73" s="149"/>
      <c r="E73" s="148"/>
      <c r="F73" s="148"/>
      <c r="G73" s="149"/>
    </row>
    <row r="74" spans="1:7">
      <c r="A74" s="149"/>
      <c r="B74" s="149"/>
      <c r="C74" s="149"/>
      <c r="D74" s="149"/>
      <c r="E74" s="148"/>
      <c r="F74" s="148"/>
      <c r="G74" s="149"/>
    </row>
    <row r="75" spans="1:7">
      <c r="A75" s="149"/>
      <c r="B75" s="149"/>
      <c r="C75" s="149"/>
      <c r="D75" s="149"/>
      <c r="E75" s="148"/>
      <c r="F75" s="148"/>
      <c r="G75" s="149"/>
    </row>
    <row r="76" spans="1:7">
      <c r="A76" s="149"/>
      <c r="B76" s="149"/>
      <c r="C76" s="149"/>
      <c r="D76" s="149"/>
      <c r="E76" s="148"/>
      <c r="F76" s="148"/>
      <c r="G76" s="149"/>
    </row>
    <row r="77" spans="1:7">
      <c r="A77" s="149"/>
      <c r="B77" s="149"/>
      <c r="C77" s="149"/>
      <c r="D77" s="149"/>
      <c r="E77" s="148"/>
      <c r="F77" s="148"/>
      <c r="G77" s="149"/>
    </row>
    <row r="78" spans="1:7">
      <c r="A78" s="149"/>
      <c r="B78" s="149"/>
      <c r="C78" s="149"/>
      <c r="D78" s="149"/>
      <c r="E78" s="148"/>
      <c r="F78" s="148"/>
      <c r="G78" s="149"/>
    </row>
    <row r="79" spans="1:7">
      <c r="A79" s="149"/>
      <c r="B79" s="149"/>
      <c r="C79" s="149"/>
      <c r="D79" s="149"/>
      <c r="E79" s="148"/>
      <c r="F79" s="148"/>
      <c r="G79" s="149"/>
    </row>
    <row r="80" spans="1:7">
      <c r="A80" s="149"/>
      <c r="B80" s="149"/>
      <c r="C80" s="149"/>
      <c r="D80" s="149"/>
      <c r="E80" s="148"/>
      <c r="F80" s="148"/>
      <c r="G80" s="149"/>
    </row>
    <row r="81" spans="1:7">
      <c r="A81" s="149"/>
      <c r="B81" s="149"/>
      <c r="C81" s="149"/>
      <c r="D81" s="149"/>
      <c r="E81" s="148"/>
      <c r="F81" s="148"/>
      <c r="G81" s="149"/>
    </row>
    <row r="82" spans="1:7">
      <c r="A82" s="149"/>
      <c r="B82" s="149"/>
      <c r="C82" s="149"/>
      <c r="D82" s="149"/>
      <c r="E82" s="148"/>
      <c r="F82" s="148"/>
      <c r="G82" s="149"/>
    </row>
    <row r="83" spans="1:7">
      <c r="A83" s="149"/>
      <c r="B83" s="149"/>
      <c r="C83" s="149"/>
      <c r="D83" s="149"/>
      <c r="E83" s="148"/>
      <c r="F83" s="148"/>
      <c r="G83" s="149"/>
    </row>
    <row r="84" spans="1:7">
      <c r="A84" s="149"/>
      <c r="B84" s="149"/>
      <c r="C84" s="149"/>
      <c r="D84" s="149"/>
      <c r="E84" s="148"/>
      <c r="F84" s="148"/>
      <c r="G84" s="149"/>
    </row>
    <row r="85" spans="1:7">
      <c r="A85" s="149"/>
      <c r="B85" s="149"/>
      <c r="C85" s="149"/>
      <c r="D85" s="149"/>
      <c r="E85" s="148"/>
      <c r="F85" s="148"/>
      <c r="G85" s="149"/>
    </row>
    <row r="86" spans="1:7">
      <c r="A86" s="149"/>
      <c r="B86" s="149"/>
      <c r="C86" s="149"/>
      <c r="D86" s="149"/>
      <c r="E86" s="148"/>
      <c r="F86" s="148"/>
      <c r="G86" s="149"/>
    </row>
    <row r="87" spans="1:7">
      <c r="A87" s="149"/>
      <c r="B87" s="149"/>
      <c r="C87" s="149"/>
      <c r="D87" s="149"/>
      <c r="E87" s="148"/>
      <c r="F87" s="148"/>
      <c r="G87" s="149"/>
    </row>
    <row r="88" spans="1:7">
      <c r="A88" s="149"/>
      <c r="B88" s="149"/>
      <c r="C88" s="149"/>
      <c r="D88" s="149"/>
      <c r="E88" s="148"/>
      <c r="F88" s="148"/>
      <c r="G88" s="149"/>
    </row>
    <row r="89" spans="1:7">
      <c r="A89" s="149"/>
      <c r="B89" s="149"/>
      <c r="C89" s="149"/>
      <c r="D89" s="149"/>
      <c r="E89" s="148"/>
      <c r="F89" s="148"/>
      <c r="G89" s="149"/>
    </row>
    <row r="90" spans="1:7">
      <c r="A90" s="149"/>
      <c r="B90" s="149"/>
      <c r="C90" s="149"/>
      <c r="D90" s="149"/>
      <c r="E90" s="148"/>
      <c r="F90" s="148"/>
      <c r="G90" s="149"/>
    </row>
    <row r="91" spans="1:7">
      <c r="A91" s="149"/>
      <c r="B91" s="149"/>
      <c r="C91" s="149"/>
      <c r="D91" s="149"/>
      <c r="E91" s="148"/>
      <c r="F91" s="148"/>
      <c r="G91" s="149"/>
    </row>
    <row r="92" spans="1:7">
      <c r="A92" s="149"/>
      <c r="B92" s="149"/>
      <c r="C92" s="149"/>
      <c r="D92" s="149"/>
      <c r="E92" s="148"/>
      <c r="F92" s="148"/>
      <c r="G92" s="149"/>
    </row>
    <row r="93" spans="1:7">
      <c r="A93" s="149"/>
      <c r="B93" s="149"/>
      <c r="C93" s="149"/>
      <c r="D93" s="149"/>
      <c r="E93" s="148"/>
      <c r="F93" s="148"/>
      <c r="G93" s="149"/>
    </row>
    <row r="94" spans="1:7">
      <c r="A94" s="149"/>
      <c r="B94" s="149"/>
      <c r="C94" s="149"/>
      <c r="D94" s="149"/>
      <c r="E94" s="148"/>
      <c r="F94" s="148"/>
      <c r="G94" s="149"/>
    </row>
    <row r="95" spans="1:7">
      <c r="A95" s="149"/>
      <c r="B95" s="149"/>
      <c r="C95" s="149"/>
      <c r="D95" s="149"/>
      <c r="E95" s="148"/>
      <c r="F95" s="148"/>
      <c r="G95" s="149"/>
    </row>
    <row r="96" spans="1:7">
      <c r="A96" s="149"/>
      <c r="B96" s="149"/>
      <c r="C96" s="149"/>
      <c r="D96" s="149"/>
      <c r="E96" s="148"/>
      <c r="F96" s="148"/>
      <c r="G96" s="149"/>
    </row>
    <row r="97" spans="1:7">
      <c r="A97" s="149"/>
      <c r="B97" s="149"/>
      <c r="C97" s="149"/>
      <c r="D97" s="149"/>
      <c r="E97" s="148"/>
      <c r="F97" s="148"/>
      <c r="G97" s="149"/>
    </row>
    <row r="98" spans="1:7">
      <c r="A98" s="149"/>
      <c r="B98" s="149"/>
      <c r="C98" s="149"/>
      <c r="D98" s="149"/>
      <c r="E98" s="148"/>
      <c r="F98" s="148"/>
      <c r="G98" s="149"/>
    </row>
    <row r="99" spans="1:7">
      <c r="A99" s="149"/>
      <c r="B99" s="149"/>
      <c r="C99" s="149"/>
      <c r="D99" s="149"/>
      <c r="E99" s="148"/>
      <c r="F99" s="148"/>
      <c r="G99" s="149"/>
    </row>
    <row r="100" spans="1:7">
      <c r="A100" s="149"/>
      <c r="B100" s="149"/>
      <c r="C100" s="149"/>
      <c r="D100" s="149"/>
      <c r="E100" s="148"/>
      <c r="F100" s="148"/>
      <c r="G100" s="149"/>
    </row>
    <row r="101" spans="1:7">
      <c r="A101" s="149"/>
      <c r="B101" s="149"/>
      <c r="C101" s="149"/>
      <c r="D101" s="149"/>
      <c r="E101" s="148"/>
      <c r="F101" s="148"/>
      <c r="G101" s="149"/>
    </row>
    <row r="102" spans="1:7">
      <c r="A102" s="149"/>
      <c r="B102" s="149"/>
      <c r="C102" s="149"/>
      <c r="D102" s="149"/>
      <c r="E102" s="148"/>
      <c r="F102" s="148"/>
      <c r="G102" s="149"/>
    </row>
    <row r="103" spans="1:7">
      <c r="A103" s="149"/>
      <c r="B103" s="149"/>
      <c r="C103" s="149"/>
      <c r="D103" s="149"/>
      <c r="E103" s="148"/>
      <c r="F103" s="148"/>
      <c r="G103" s="149"/>
    </row>
    <row r="104" spans="1:7">
      <c r="A104" s="149"/>
      <c r="B104" s="149"/>
      <c r="C104" s="149"/>
      <c r="D104" s="149"/>
      <c r="E104" s="148"/>
      <c r="F104" s="148"/>
      <c r="G104" s="149"/>
    </row>
    <row r="105" spans="1:7">
      <c r="A105" s="149"/>
      <c r="B105" s="149"/>
      <c r="C105" s="149"/>
      <c r="D105" s="149"/>
      <c r="E105" s="148"/>
      <c r="F105" s="148"/>
      <c r="G105" s="149"/>
    </row>
    <row r="106" spans="1:7">
      <c r="A106" s="149"/>
      <c r="B106" s="149"/>
      <c r="C106" s="149"/>
      <c r="D106" s="149"/>
      <c r="E106" s="148"/>
      <c r="F106" s="148"/>
      <c r="G106" s="149"/>
    </row>
    <row r="107" spans="1:7">
      <c r="A107" s="149"/>
      <c r="B107" s="149"/>
      <c r="C107" s="149"/>
      <c r="D107" s="149"/>
      <c r="E107" s="148"/>
      <c r="F107" s="148"/>
      <c r="G107" s="149"/>
    </row>
    <row r="108" spans="1:7">
      <c r="A108" s="149"/>
      <c r="B108" s="149"/>
      <c r="C108" s="149"/>
      <c r="D108" s="149"/>
      <c r="E108" s="148"/>
      <c r="F108" s="148"/>
      <c r="G108" s="149"/>
    </row>
    <row r="109" spans="1:7">
      <c r="A109" s="149"/>
      <c r="B109" s="149"/>
      <c r="C109" s="149"/>
      <c r="D109" s="149"/>
      <c r="E109" s="148"/>
      <c r="F109" s="148"/>
      <c r="G109" s="149"/>
    </row>
    <row r="110" spans="1:7">
      <c r="A110" s="149"/>
      <c r="B110" s="149"/>
      <c r="C110" s="149"/>
      <c r="D110" s="149"/>
      <c r="E110" s="148"/>
      <c r="F110" s="148"/>
      <c r="G110" s="149"/>
    </row>
    <row r="111" spans="1:7">
      <c r="A111" s="149"/>
      <c r="B111" s="149"/>
      <c r="C111" s="149"/>
      <c r="D111" s="149"/>
      <c r="E111" s="148"/>
      <c r="F111" s="148"/>
      <c r="G111" s="149"/>
    </row>
    <row r="112" spans="1:7">
      <c r="A112" s="149"/>
      <c r="B112" s="149"/>
      <c r="C112" s="149"/>
      <c r="D112" s="149"/>
      <c r="E112" s="148"/>
      <c r="F112" s="148"/>
      <c r="G112" s="149"/>
    </row>
    <row r="113" spans="1:7">
      <c r="A113" s="149"/>
      <c r="B113" s="149"/>
      <c r="C113" s="149"/>
      <c r="D113" s="149"/>
      <c r="E113" s="148"/>
      <c r="F113" s="148"/>
      <c r="G113" s="149"/>
    </row>
    <row r="114" spans="1:7">
      <c r="A114" s="149"/>
      <c r="B114" s="149"/>
      <c r="C114" s="149"/>
      <c r="D114" s="149"/>
      <c r="E114" s="148"/>
      <c r="F114" s="148"/>
      <c r="G114" s="149"/>
    </row>
    <row r="115" spans="1:7">
      <c r="A115" s="149"/>
      <c r="B115" s="149"/>
      <c r="C115" s="149"/>
      <c r="D115" s="149"/>
      <c r="E115" s="148"/>
      <c r="F115" s="148"/>
      <c r="G115" s="149"/>
    </row>
    <row r="116" spans="1:7">
      <c r="A116" s="149"/>
      <c r="B116" s="149"/>
      <c r="C116" s="149"/>
      <c r="D116" s="149"/>
      <c r="E116" s="148"/>
      <c r="F116" s="148"/>
      <c r="G116" s="149"/>
    </row>
    <row r="117" spans="1:7">
      <c r="A117" s="149"/>
      <c r="B117" s="149"/>
      <c r="C117" s="149"/>
      <c r="D117" s="149"/>
      <c r="E117" s="148"/>
      <c r="F117" s="148"/>
      <c r="G117" s="149"/>
    </row>
    <row r="118" spans="1:7">
      <c r="A118" s="149"/>
      <c r="B118" s="149"/>
      <c r="C118" s="149"/>
      <c r="D118" s="149"/>
      <c r="E118" s="148"/>
      <c r="F118" s="148"/>
      <c r="G118" s="149"/>
    </row>
    <row r="119" spans="1:7">
      <c r="A119" s="149"/>
      <c r="B119" s="149"/>
      <c r="C119" s="149"/>
      <c r="D119" s="149"/>
      <c r="E119" s="148"/>
      <c r="F119" s="148"/>
      <c r="G119" s="149"/>
    </row>
    <row r="120" spans="1:7">
      <c r="A120" s="149"/>
      <c r="B120" s="149"/>
      <c r="C120" s="149"/>
      <c r="D120" s="149"/>
      <c r="E120" s="148"/>
      <c r="F120" s="148"/>
      <c r="G120" s="149"/>
    </row>
    <row r="121" spans="1:7">
      <c r="A121" s="149"/>
      <c r="B121" s="149"/>
      <c r="C121" s="149"/>
      <c r="D121" s="149"/>
      <c r="E121" s="148"/>
      <c r="F121" s="148"/>
      <c r="G121" s="149"/>
    </row>
    <row r="122" spans="1:7">
      <c r="A122" s="149"/>
      <c r="B122" s="149"/>
      <c r="C122" s="149"/>
      <c r="D122" s="149"/>
      <c r="E122" s="148"/>
      <c r="F122" s="148"/>
      <c r="G122" s="149"/>
    </row>
    <row r="123" spans="1:7">
      <c r="A123" s="149"/>
      <c r="B123" s="149"/>
      <c r="C123" s="149"/>
      <c r="D123" s="149"/>
      <c r="E123" s="148"/>
      <c r="F123" s="148"/>
      <c r="G123" s="149"/>
    </row>
    <row r="124" spans="1:7">
      <c r="A124" s="149"/>
      <c r="B124" s="149"/>
      <c r="C124" s="149"/>
      <c r="D124" s="149"/>
      <c r="E124" s="148"/>
      <c r="F124" s="148"/>
      <c r="G124" s="149"/>
    </row>
    <row r="125" spans="1:7">
      <c r="A125" s="149"/>
      <c r="B125" s="149"/>
      <c r="C125" s="149"/>
      <c r="D125" s="149"/>
      <c r="E125" s="148"/>
      <c r="F125" s="148"/>
      <c r="G125" s="149"/>
    </row>
    <row r="126" spans="1:7">
      <c r="A126" s="149"/>
      <c r="B126" s="149"/>
      <c r="C126" s="149"/>
      <c r="D126" s="149"/>
      <c r="E126" s="148"/>
      <c r="F126" s="148"/>
      <c r="G126" s="149"/>
    </row>
    <row r="127" spans="1:7">
      <c r="A127" s="149"/>
      <c r="B127" s="149"/>
      <c r="C127" s="149"/>
      <c r="D127" s="149"/>
      <c r="E127" s="148"/>
      <c r="F127" s="148"/>
      <c r="G127" s="149"/>
    </row>
    <row r="128" spans="1:7">
      <c r="A128" s="149"/>
      <c r="B128" s="149"/>
      <c r="C128" s="149"/>
      <c r="D128" s="149"/>
      <c r="E128" s="148"/>
      <c r="F128" s="148"/>
      <c r="G128" s="149"/>
    </row>
    <row r="129" spans="1:7">
      <c r="A129" s="149"/>
      <c r="B129" s="149"/>
      <c r="C129" s="149"/>
      <c r="D129" s="149"/>
      <c r="E129" s="148"/>
      <c r="F129" s="148"/>
      <c r="G129" s="149"/>
    </row>
    <row r="130" spans="1:7">
      <c r="A130" s="149"/>
      <c r="B130" s="149"/>
      <c r="C130" s="149"/>
      <c r="D130" s="149"/>
      <c r="E130" s="148"/>
      <c r="F130" s="148"/>
      <c r="G130" s="149"/>
    </row>
    <row r="131" spans="1:7">
      <c r="A131" s="149"/>
      <c r="B131" s="149"/>
      <c r="C131" s="149"/>
      <c r="D131" s="149"/>
      <c r="E131" s="148"/>
      <c r="F131" s="148"/>
      <c r="G131" s="149"/>
    </row>
    <row r="132" spans="1:7">
      <c r="A132" s="149"/>
      <c r="B132" s="149"/>
      <c r="C132" s="149"/>
      <c r="D132" s="149"/>
      <c r="E132" s="148"/>
      <c r="F132" s="148"/>
      <c r="G132" s="149"/>
    </row>
    <row r="133" spans="1:7">
      <c r="A133" s="149"/>
      <c r="B133" s="149"/>
      <c r="C133" s="149"/>
      <c r="D133" s="149"/>
      <c r="E133" s="148"/>
      <c r="F133" s="148"/>
      <c r="G133" s="149"/>
    </row>
    <row r="134" spans="1:7">
      <c r="A134" s="149"/>
      <c r="B134" s="149"/>
      <c r="C134" s="149"/>
      <c r="D134" s="149"/>
      <c r="E134" s="148"/>
      <c r="F134" s="148"/>
      <c r="G134" s="149"/>
    </row>
    <row r="135" spans="1:7">
      <c r="A135" s="149"/>
      <c r="B135" s="149"/>
      <c r="C135" s="149"/>
      <c r="D135" s="149"/>
      <c r="E135" s="148"/>
      <c r="F135" s="148"/>
      <c r="G135" s="149"/>
    </row>
    <row r="136" spans="1:7">
      <c r="A136" s="149"/>
      <c r="B136" s="149"/>
      <c r="C136" s="149"/>
      <c r="D136" s="149"/>
      <c r="E136" s="148"/>
      <c r="F136" s="148"/>
      <c r="G136" s="149"/>
    </row>
    <row r="137" spans="1:7">
      <c r="A137" s="149"/>
      <c r="B137" s="149"/>
      <c r="C137" s="149"/>
      <c r="D137" s="149"/>
      <c r="E137" s="148"/>
      <c r="F137" s="148"/>
      <c r="G137" s="149"/>
    </row>
    <row r="138" spans="1:7">
      <c r="A138" s="149"/>
      <c r="B138" s="149"/>
      <c r="C138" s="149"/>
      <c r="D138" s="149"/>
      <c r="E138" s="148"/>
      <c r="F138" s="148"/>
      <c r="G138" s="149"/>
    </row>
    <row r="139" spans="1:7">
      <c r="A139" s="149"/>
      <c r="B139" s="149"/>
      <c r="C139" s="149"/>
      <c r="D139" s="149"/>
      <c r="E139" s="148"/>
      <c r="F139" s="148"/>
      <c r="G139" s="149"/>
    </row>
    <row r="140" spans="1:7">
      <c r="A140" s="149"/>
      <c r="B140" s="149"/>
      <c r="C140" s="149"/>
      <c r="D140" s="149"/>
      <c r="E140" s="148"/>
      <c r="F140" s="148"/>
      <c r="G140" s="149"/>
    </row>
    <row r="141" spans="1:7">
      <c r="A141" s="149"/>
      <c r="B141" s="149"/>
      <c r="C141" s="149"/>
      <c r="D141" s="149"/>
      <c r="E141" s="148"/>
      <c r="F141" s="148"/>
      <c r="G141" s="149"/>
    </row>
    <row r="142" spans="1:7">
      <c r="A142" s="149"/>
      <c r="B142" s="149"/>
      <c r="C142" s="149"/>
      <c r="D142" s="149"/>
      <c r="E142" s="148"/>
      <c r="F142" s="148"/>
      <c r="G142" s="149"/>
    </row>
    <row r="143" spans="1:7">
      <c r="A143" s="149"/>
      <c r="B143" s="149"/>
      <c r="C143" s="149"/>
      <c r="D143" s="149"/>
      <c r="E143" s="148"/>
      <c r="F143" s="148"/>
      <c r="G143" s="149"/>
    </row>
    <row r="144" spans="1:7">
      <c r="A144" s="149"/>
      <c r="B144" s="149"/>
      <c r="C144" s="149"/>
      <c r="D144" s="149"/>
      <c r="E144" s="148"/>
      <c r="F144" s="148"/>
      <c r="G144" s="149"/>
    </row>
    <row r="145" spans="1:7">
      <c r="A145" s="149"/>
      <c r="B145" s="149"/>
      <c r="C145" s="149"/>
      <c r="D145" s="149"/>
      <c r="E145" s="148"/>
      <c r="F145" s="148"/>
      <c r="G145" s="149"/>
    </row>
    <row r="146" spans="1:7">
      <c r="A146" s="149"/>
      <c r="B146" s="149"/>
      <c r="C146" s="149"/>
      <c r="D146" s="149"/>
      <c r="E146" s="148"/>
      <c r="F146" s="148"/>
      <c r="G146" s="149"/>
    </row>
    <row r="147" spans="1:7">
      <c r="A147" s="149"/>
      <c r="B147" s="149"/>
      <c r="C147" s="149"/>
      <c r="D147" s="149"/>
      <c r="E147" s="148"/>
      <c r="F147" s="148"/>
      <c r="G147" s="149"/>
    </row>
    <row r="148" spans="1:7">
      <c r="A148" s="149"/>
      <c r="B148" s="149"/>
      <c r="C148" s="149"/>
      <c r="D148" s="149"/>
      <c r="E148" s="148"/>
      <c r="F148" s="148"/>
      <c r="G148" s="149"/>
    </row>
    <row r="149" spans="1:7">
      <c r="A149" s="149"/>
      <c r="B149" s="149"/>
      <c r="C149" s="149"/>
      <c r="D149" s="149"/>
      <c r="E149" s="148"/>
      <c r="F149" s="148"/>
      <c r="G149" s="149"/>
    </row>
    <row r="150" spans="1:7" ht="18.75">
      <c r="A150" s="149"/>
      <c r="B150" s="149"/>
      <c r="C150" s="149"/>
      <c r="D150" s="149"/>
      <c r="E150" s="148"/>
      <c r="F150" s="148"/>
      <c r="G150" s="147"/>
    </row>
    <row r="151" spans="1:7" ht="18.75">
      <c r="A151" s="147"/>
      <c r="B151" s="147"/>
      <c r="C151" s="147"/>
      <c r="D151" s="147"/>
      <c r="E151" s="145"/>
      <c r="F151" s="145"/>
      <c r="G151" s="147"/>
    </row>
    <row r="152" spans="1:7" ht="18.75">
      <c r="A152" s="147"/>
      <c r="B152" s="147"/>
      <c r="C152" s="147"/>
      <c r="D152" s="147"/>
      <c r="E152" s="145"/>
      <c r="F152" s="145"/>
      <c r="G152" s="147"/>
    </row>
    <row r="153" spans="1:7" ht="15.75">
      <c r="A153" s="146"/>
      <c r="B153" s="146"/>
      <c r="C153" s="146"/>
      <c r="D153" s="146"/>
      <c r="E153" s="145"/>
      <c r="F153" s="145"/>
      <c r="G153" s="146"/>
    </row>
    <row r="154" spans="1:7" ht="15.75">
      <c r="A154" s="146"/>
      <c r="B154" s="146"/>
      <c r="C154" s="146"/>
      <c r="D154" s="146"/>
      <c r="E154" s="145"/>
      <c r="F154" s="145"/>
      <c r="G154" s="146"/>
    </row>
    <row r="155" spans="1:7" ht="15.75">
      <c r="A155" s="146"/>
      <c r="B155" s="146"/>
      <c r="C155" s="146"/>
      <c r="D155" s="146"/>
      <c r="E155" s="145"/>
      <c r="F155" s="145"/>
      <c r="G155" s="146"/>
    </row>
    <row r="156" spans="1:7" ht="15.75">
      <c r="A156" s="146"/>
      <c r="B156" s="146"/>
      <c r="C156" s="146"/>
      <c r="D156" s="146"/>
      <c r="E156" s="145"/>
      <c r="F156" s="145"/>
      <c r="G156" s="146"/>
    </row>
    <row r="157" spans="1:7" ht="15.75">
      <c r="A157" s="146"/>
      <c r="B157" s="146"/>
      <c r="C157" s="146"/>
      <c r="D157" s="146"/>
      <c r="E157" s="145"/>
      <c r="F157" s="145"/>
      <c r="G157" s="146"/>
    </row>
    <row r="158" spans="1:7" ht="15.75">
      <c r="A158" s="146"/>
      <c r="B158" s="146"/>
      <c r="C158" s="146"/>
      <c r="D158" s="146"/>
      <c r="E158" s="145"/>
      <c r="F158" s="145"/>
      <c r="G158" s="146"/>
    </row>
    <row r="159" spans="1:7" ht="15.75">
      <c r="A159" s="146"/>
      <c r="B159" s="146"/>
      <c r="C159" s="146"/>
      <c r="D159" s="146"/>
      <c r="E159" s="145"/>
      <c r="F159" s="145"/>
      <c r="G159" s="146"/>
    </row>
    <row r="160" spans="1:7">
      <c r="E160" s="145"/>
      <c r="F160" s="145"/>
    </row>
    <row r="161" spans="5:6">
      <c r="E161" s="145"/>
      <c r="F161" s="145"/>
    </row>
    <row r="162" spans="5:6">
      <c r="E162" s="145"/>
      <c r="F162" s="145"/>
    </row>
    <row r="163" spans="5:6">
      <c r="E163" s="145"/>
      <c r="F163" s="145"/>
    </row>
    <row r="164" spans="5:6">
      <c r="E164" s="145"/>
      <c r="F164" s="145"/>
    </row>
    <row r="165" spans="5:6">
      <c r="E165" s="145"/>
      <c r="F165" s="145"/>
    </row>
    <row r="166" spans="5:6">
      <c r="E166" s="145"/>
      <c r="F166" s="145"/>
    </row>
    <row r="167" spans="5:6">
      <c r="E167" s="145"/>
      <c r="F167" s="145"/>
    </row>
    <row r="168" spans="5:6">
      <c r="E168" s="145"/>
      <c r="F168" s="145"/>
    </row>
    <row r="169" spans="5:6">
      <c r="E169" s="145"/>
      <c r="F169" s="145"/>
    </row>
    <row r="170" spans="5:6">
      <c r="E170" s="145"/>
      <c r="F170" s="145"/>
    </row>
    <row r="171" spans="5:6">
      <c r="E171" s="145"/>
      <c r="F171" s="145"/>
    </row>
    <row r="172" spans="5:6">
      <c r="E172" s="145"/>
      <c r="F172" s="145"/>
    </row>
    <row r="173" spans="5:6">
      <c r="E173" s="145"/>
      <c r="F173" s="145"/>
    </row>
    <row r="174" spans="5:6">
      <c r="E174" s="145"/>
      <c r="F174" s="145"/>
    </row>
    <row r="175" spans="5:6">
      <c r="E175" s="145"/>
      <c r="F175" s="145"/>
    </row>
    <row r="176" spans="5:6">
      <c r="E176" s="145"/>
      <c r="F176" s="145"/>
    </row>
    <row r="177" spans="5:6">
      <c r="E177" s="145"/>
      <c r="F177" s="145"/>
    </row>
    <row r="178" spans="5:6">
      <c r="E178" s="145"/>
      <c r="F178" s="145"/>
    </row>
    <row r="179" spans="5:6">
      <c r="E179" s="145"/>
      <c r="F179" s="145"/>
    </row>
    <row r="180" spans="5:6">
      <c r="E180" s="145"/>
      <c r="F180" s="145"/>
    </row>
    <row r="181" spans="5:6">
      <c r="E181" s="145"/>
      <c r="F181" s="145"/>
    </row>
    <row r="182" spans="5:6">
      <c r="E182" s="145"/>
      <c r="F182" s="145"/>
    </row>
    <row r="183" spans="5:6">
      <c r="E183" s="145"/>
      <c r="F183" s="145"/>
    </row>
    <row r="184" spans="5:6">
      <c r="E184" s="145"/>
      <c r="F184" s="145"/>
    </row>
    <row r="185" spans="5:6">
      <c r="E185" s="145"/>
      <c r="F185" s="145"/>
    </row>
    <row r="186" spans="5:6">
      <c r="E186" s="145"/>
      <c r="F186" s="145"/>
    </row>
    <row r="187" spans="5:6">
      <c r="E187" s="145"/>
      <c r="F187" s="145"/>
    </row>
    <row r="188" spans="5:6">
      <c r="E188" s="145"/>
      <c r="F188" s="145"/>
    </row>
    <row r="189" spans="5:6">
      <c r="E189" s="145"/>
      <c r="F189" s="145"/>
    </row>
    <row r="190" spans="5:6">
      <c r="E190" s="145"/>
      <c r="F190" s="145"/>
    </row>
    <row r="191" spans="5:6">
      <c r="E191" s="145"/>
      <c r="F191" s="145"/>
    </row>
    <row r="192" spans="5:6">
      <c r="E192" s="145"/>
      <c r="F192" s="145"/>
    </row>
    <row r="193" spans="5:6">
      <c r="E193" s="145"/>
      <c r="F193" s="145"/>
    </row>
    <row r="194" spans="5:6">
      <c r="E194" s="145"/>
      <c r="F194" s="145"/>
    </row>
    <row r="195" spans="5:6">
      <c r="E195" s="145"/>
      <c r="F195" s="145"/>
    </row>
    <row r="196" spans="5:6">
      <c r="E196" s="145"/>
      <c r="F196" s="145"/>
    </row>
    <row r="197" spans="5:6">
      <c r="E197" s="145"/>
      <c r="F197" s="145"/>
    </row>
    <row r="198" spans="5:6">
      <c r="E198" s="145"/>
      <c r="F198" s="145"/>
    </row>
  </sheetData>
  <mergeCells count="1">
    <mergeCell ref="F4:G4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sqref="A1:E1"/>
    </sheetView>
  </sheetViews>
  <sheetFormatPr defaultColWidth="14.7109375" defaultRowHeight="16.5" customHeight="1"/>
  <cols>
    <col min="1" max="1" width="47.85546875" style="23" customWidth="1"/>
    <col min="2" max="2" width="9.7109375" style="23" customWidth="1"/>
    <col min="3" max="3" width="10.7109375" style="23" customWidth="1"/>
    <col min="4" max="5" width="10.140625" style="23" customWidth="1"/>
    <col min="6" max="16384" width="14.7109375" style="23"/>
  </cols>
  <sheetData>
    <row r="1" spans="1:109" ht="19.5" customHeight="1">
      <c r="A1" s="506" t="s">
        <v>66</v>
      </c>
      <c r="B1" s="506"/>
      <c r="C1" s="506"/>
      <c r="D1" s="506"/>
      <c r="E1" s="506"/>
    </row>
    <row r="2" spans="1:109" ht="17.25" customHeight="1">
      <c r="A2" s="42"/>
      <c r="B2" s="42"/>
      <c r="C2" s="42"/>
      <c r="D2" s="42"/>
      <c r="E2" s="42"/>
    </row>
    <row r="3" spans="1:109" ht="15" customHeight="1">
      <c r="A3" s="41"/>
      <c r="C3" s="40"/>
      <c r="D3" s="39"/>
      <c r="E3" s="38" t="s">
        <v>65</v>
      </c>
    </row>
    <row r="4" spans="1:109" ht="15.6" customHeight="1">
      <c r="A4" s="37"/>
      <c r="B4" s="36" t="s">
        <v>64</v>
      </c>
      <c r="C4" s="36" t="s">
        <v>63</v>
      </c>
      <c r="D4" s="36" t="s">
        <v>63</v>
      </c>
      <c r="E4" s="36" t="s">
        <v>62</v>
      </c>
    </row>
    <row r="5" spans="1:109" ht="15.6" customHeight="1">
      <c r="A5" s="33"/>
      <c r="B5" s="35" t="s">
        <v>320</v>
      </c>
      <c r="C5" s="35" t="s">
        <v>320</v>
      </c>
      <c r="D5" s="35" t="s">
        <v>320</v>
      </c>
      <c r="E5" s="35" t="s">
        <v>320</v>
      </c>
    </row>
    <row r="6" spans="1:109" ht="15.6" customHeight="1">
      <c r="A6" s="33"/>
      <c r="B6" s="35" t="s">
        <v>61</v>
      </c>
      <c r="C6" s="35" t="s">
        <v>61</v>
      </c>
      <c r="D6" s="35" t="s">
        <v>61</v>
      </c>
      <c r="E6" s="35" t="s">
        <v>61</v>
      </c>
    </row>
    <row r="7" spans="1:109" ht="15.6" customHeight="1">
      <c r="A7" s="33"/>
      <c r="B7" s="35" t="s">
        <v>59</v>
      </c>
      <c r="C7" s="35" t="s">
        <v>60</v>
      </c>
      <c r="D7" s="35" t="s">
        <v>59</v>
      </c>
      <c r="E7" s="35" t="s">
        <v>58</v>
      </c>
    </row>
    <row r="8" spans="1:109" ht="15.6" customHeight="1">
      <c r="A8" s="33"/>
      <c r="B8" s="34" t="s">
        <v>56</v>
      </c>
      <c r="C8" s="34" t="s">
        <v>57</v>
      </c>
      <c r="D8" s="34" t="s">
        <v>56</v>
      </c>
      <c r="E8" s="34" t="s">
        <v>56</v>
      </c>
    </row>
    <row r="9" spans="1:109" ht="15.6" customHeight="1">
      <c r="A9" s="33"/>
      <c r="B9" s="35"/>
      <c r="C9" s="35"/>
      <c r="D9" s="35"/>
      <c r="E9" s="35"/>
    </row>
    <row r="10" spans="1:109" s="31" customFormat="1" ht="15.6" customHeight="1">
      <c r="A10" s="32" t="s">
        <v>55</v>
      </c>
      <c r="B10" s="245">
        <v>107.24934739971965</v>
      </c>
      <c r="C10" s="245">
        <v>103.61</v>
      </c>
      <c r="D10" s="245">
        <v>101.10070856914894</v>
      </c>
      <c r="E10" s="245">
        <v>102.55294871314676</v>
      </c>
    </row>
    <row r="11" spans="1:109" s="28" customFormat="1" ht="15" customHeight="1">
      <c r="A11" s="30" t="s">
        <v>54</v>
      </c>
      <c r="B11" s="246">
        <v>91.62</v>
      </c>
      <c r="C11" s="246">
        <v>99.21</v>
      </c>
      <c r="D11" s="246">
        <v>92.07</v>
      </c>
      <c r="E11" s="246">
        <v>92.19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</row>
    <row r="12" spans="1:109" ht="15" customHeight="1">
      <c r="A12" s="247" t="s">
        <v>53</v>
      </c>
      <c r="B12" s="248">
        <v>109.79</v>
      </c>
      <c r="C12" s="248">
        <v>94.65</v>
      </c>
      <c r="D12" s="248">
        <v>102.64</v>
      </c>
      <c r="E12" s="248">
        <v>104.98</v>
      </c>
    </row>
    <row r="13" spans="1:109" ht="15" customHeight="1">
      <c r="A13" s="247" t="s">
        <v>52</v>
      </c>
      <c r="B13" s="248">
        <v>86.67</v>
      </c>
      <c r="C13" s="248">
        <v>99.3</v>
      </c>
      <c r="D13" s="248">
        <v>89.68</v>
      </c>
      <c r="E13" s="248">
        <v>88.71</v>
      </c>
    </row>
    <row r="14" spans="1:109" ht="15" customHeight="1">
      <c r="A14" s="247" t="s">
        <v>51</v>
      </c>
      <c r="B14" s="248">
        <v>125.55</v>
      </c>
      <c r="C14" s="248">
        <v>103.65</v>
      </c>
      <c r="D14" s="248">
        <v>130.33000000000001</v>
      </c>
      <c r="E14" s="248">
        <v>115.66</v>
      </c>
    </row>
    <row r="15" spans="1:109" s="24" customFormat="1" ht="15" customHeight="1">
      <c r="A15" s="247" t="s">
        <v>50</v>
      </c>
      <c r="B15" s="248">
        <v>103.11</v>
      </c>
      <c r="C15" s="248">
        <v>100.74</v>
      </c>
      <c r="D15" s="248">
        <v>103.49</v>
      </c>
      <c r="E15" s="248">
        <v>99.52</v>
      </c>
    </row>
    <row r="16" spans="1:109" s="24" customFormat="1" ht="15" customHeight="1">
      <c r="A16" s="247" t="s">
        <v>49</v>
      </c>
      <c r="B16" s="248">
        <v>40.96</v>
      </c>
      <c r="C16" s="248">
        <v>139.93</v>
      </c>
      <c r="D16" s="248">
        <v>45.09</v>
      </c>
      <c r="E16" s="248">
        <v>57.32</v>
      </c>
    </row>
    <row r="17" spans="1:109" ht="15" customHeight="1">
      <c r="A17" s="27" t="s">
        <v>48</v>
      </c>
      <c r="B17" s="246">
        <v>110.26</v>
      </c>
      <c r="C17" s="246">
        <v>104.39</v>
      </c>
      <c r="D17" s="246">
        <v>102.05</v>
      </c>
      <c r="E17" s="246">
        <v>104.21619530279087</v>
      </c>
    </row>
    <row r="18" spans="1:109" ht="15" customHeight="1">
      <c r="A18" s="247" t="s">
        <v>47</v>
      </c>
      <c r="B18" s="248">
        <v>101.49</v>
      </c>
      <c r="C18" s="248">
        <v>104.28</v>
      </c>
      <c r="D18" s="248">
        <v>104.45</v>
      </c>
      <c r="E18" s="248">
        <v>103.26</v>
      </c>
    </row>
    <row r="19" spans="1:109" ht="15" customHeight="1">
      <c r="A19" s="247" t="s">
        <v>46</v>
      </c>
      <c r="B19" s="248">
        <v>106.41</v>
      </c>
      <c r="C19" s="248">
        <v>99.84</v>
      </c>
      <c r="D19" s="248">
        <v>104.02</v>
      </c>
      <c r="E19" s="248">
        <v>93.67</v>
      </c>
    </row>
    <row r="20" spans="1:109" ht="15" customHeight="1">
      <c r="A20" s="247" t="s">
        <v>45</v>
      </c>
      <c r="B20" s="248">
        <v>111.97</v>
      </c>
      <c r="C20" s="248">
        <v>104.5</v>
      </c>
      <c r="D20" s="248">
        <v>106.83</v>
      </c>
      <c r="E20" s="248">
        <v>107.39</v>
      </c>
    </row>
    <row r="21" spans="1:109" ht="15" customHeight="1">
      <c r="A21" s="247" t="s">
        <v>44</v>
      </c>
      <c r="B21" s="248">
        <v>102.02</v>
      </c>
      <c r="C21" s="248">
        <v>107.04</v>
      </c>
      <c r="D21" s="248">
        <v>104.58</v>
      </c>
      <c r="E21" s="248">
        <v>101.84</v>
      </c>
    </row>
    <row r="22" spans="1:109" ht="15" customHeight="1">
      <c r="A22" s="247" t="s">
        <v>43</v>
      </c>
      <c r="B22" s="248">
        <v>96.33</v>
      </c>
      <c r="C22" s="248">
        <v>113.2</v>
      </c>
      <c r="D22" s="248">
        <v>105.89</v>
      </c>
      <c r="E22" s="248">
        <v>95.39</v>
      </c>
    </row>
    <row r="23" spans="1:109" ht="15" customHeight="1">
      <c r="A23" s="247" t="s">
        <v>42</v>
      </c>
      <c r="B23" s="248">
        <v>90.44</v>
      </c>
      <c r="C23" s="248">
        <v>107.59</v>
      </c>
      <c r="D23" s="248">
        <v>95.6</v>
      </c>
      <c r="E23" s="248">
        <v>95.82</v>
      </c>
    </row>
    <row r="24" spans="1:109" ht="39.75" customHeight="1">
      <c r="A24" s="247" t="s">
        <v>41</v>
      </c>
      <c r="B24" s="248">
        <v>95.18</v>
      </c>
      <c r="C24" s="248">
        <v>98.31</v>
      </c>
      <c r="D24" s="248">
        <v>99.69</v>
      </c>
      <c r="E24" s="248">
        <v>96.55</v>
      </c>
    </row>
    <row r="25" spans="1:109" ht="15" customHeight="1">
      <c r="A25" s="247" t="s">
        <v>40</v>
      </c>
      <c r="B25" s="248">
        <v>105.09</v>
      </c>
      <c r="C25" s="248">
        <v>105.12</v>
      </c>
      <c r="D25" s="248">
        <v>107.22</v>
      </c>
      <c r="E25" s="248">
        <v>108.18</v>
      </c>
    </row>
    <row r="26" spans="1:109" ht="15" customHeight="1">
      <c r="A26" s="247" t="s">
        <v>39</v>
      </c>
      <c r="B26" s="248">
        <v>103</v>
      </c>
      <c r="C26" s="248">
        <v>104.07</v>
      </c>
      <c r="D26" s="248">
        <v>101.89</v>
      </c>
      <c r="E26" s="248">
        <v>99.46</v>
      </c>
    </row>
    <row r="27" spans="1:109" ht="15" customHeight="1">
      <c r="A27" s="247" t="s">
        <v>38</v>
      </c>
      <c r="B27" s="248">
        <v>131.53</v>
      </c>
      <c r="C27" s="248">
        <v>101.16</v>
      </c>
      <c r="D27" s="248">
        <v>128.44999999999999</v>
      </c>
      <c r="E27" s="248">
        <v>115.92</v>
      </c>
    </row>
    <row r="28" spans="1:109" ht="15" customHeight="1">
      <c r="A28" s="247" t="s">
        <v>37</v>
      </c>
      <c r="B28" s="248">
        <v>107.2</v>
      </c>
      <c r="C28" s="248">
        <v>101.18</v>
      </c>
      <c r="D28" s="248">
        <v>106.17</v>
      </c>
      <c r="E28" s="248">
        <v>107.39</v>
      </c>
    </row>
    <row r="29" spans="1:109" ht="15" customHeight="1">
      <c r="A29" s="247" t="s">
        <v>36</v>
      </c>
      <c r="B29" s="248">
        <v>117.41</v>
      </c>
      <c r="C29" s="248">
        <v>136.03</v>
      </c>
      <c r="D29" s="248">
        <v>139.65</v>
      </c>
      <c r="E29" s="248">
        <v>127.12</v>
      </c>
    </row>
    <row r="30" spans="1:109" s="26" customFormat="1" ht="15" customHeight="1">
      <c r="A30" s="247" t="s">
        <v>35</v>
      </c>
      <c r="B30" s="248">
        <v>101.91</v>
      </c>
      <c r="C30" s="248">
        <v>102.12</v>
      </c>
      <c r="D30" s="248">
        <v>103.44</v>
      </c>
      <c r="E30" s="248">
        <v>101.69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</row>
    <row r="31" spans="1:109" ht="15" customHeight="1">
      <c r="A31" s="247" t="s">
        <v>34</v>
      </c>
      <c r="B31" s="248">
        <v>102.96</v>
      </c>
      <c r="C31" s="248">
        <v>104.28</v>
      </c>
      <c r="D31" s="248">
        <v>107.61</v>
      </c>
      <c r="E31" s="248">
        <v>102.13</v>
      </c>
    </row>
    <row r="32" spans="1:109" ht="15" customHeight="1">
      <c r="A32" s="247" t="s">
        <v>33</v>
      </c>
      <c r="B32" s="248">
        <v>97.9</v>
      </c>
      <c r="C32" s="248">
        <v>104.01</v>
      </c>
      <c r="D32" s="248">
        <v>99.34</v>
      </c>
      <c r="E32" s="248">
        <v>97.95</v>
      </c>
    </row>
    <row r="33" spans="1:5" ht="27" customHeight="1">
      <c r="A33" s="247" t="s">
        <v>32</v>
      </c>
      <c r="B33" s="248">
        <v>101.95</v>
      </c>
      <c r="C33" s="248">
        <v>104.8</v>
      </c>
      <c r="D33" s="248">
        <v>105.46</v>
      </c>
      <c r="E33" s="248">
        <v>102.93</v>
      </c>
    </row>
    <row r="34" spans="1:5" ht="27" customHeight="1">
      <c r="A34" s="247" t="s">
        <v>31</v>
      </c>
      <c r="B34" s="248">
        <v>121.66</v>
      </c>
      <c r="C34" s="248">
        <v>102.68</v>
      </c>
      <c r="D34" s="248">
        <v>98.01</v>
      </c>
      <c r="E34" s="248">
        <v>108.14485714285715</v>
      </c>
    </row>
    <row r="35" spans="1:5" ht="15" customHeight="1">
      <c r="A35" s="247" t="s">
        <v>30</v>
      </c>
      <c r="B35" s="248">
        <v>110.18</v>
      </c>
      <c r="C35" s="248">
        <v>102.57</v>
      </c>
      <c r="D35" s="248">
        <v>107.64</v>
      </c>
      <c r="E35" s="248">
        <v>98.38</v>
      </c>
    </row>
    <row r="36" spans="1:5" ht="15" customHeight="1">
      <c r="A36" s="247" t="s">
        <v>29</v>
      </c>
      <c r="B36" s="248">
        <v>96.23</v>
      </c>
      <c r="C36" s="248">
        <v>101.72</v>
      </c>
      <c r="D36" s="248">
        <v>99.03</v>
      </c>
      <c r="E36" s="248">
        <v>93.9</v>
      </c>
    </row>
    <row r="37" spans="1:5" ht="15" customHeight="1">
      <c r="A37" s="247" t="s">
        <v>28</v>
      </c>
      <c r="B37" s="248">
        <v>89.36</v>
      </c>
      <c r="C37" s="248">
        <v>102.71</v>
      </c>
      <c r="D37" s="248">
        <v>86.67</v>
      </c>
      <c r="E37" s="248">
        <v>84.61</v>
      </c>
    </row>
    <row r="38" spans="1:5" ht="15" customHeight="1">
      <c r="A38" s="247" t="s">
        <v>27</v>
      </c>
      <c r="B38" s="248">
        <v>108.65</v>
      </c>
      <c r="C38" s="248">
        <v>103.46</v>
      </c>
      <c r="D38" s="248">
        <v>101.21</v>
      </c>
      <c r="E38" s="248">
        <v>90.51</v>
      </c>
    </row>
    <row r="39" spans="1:5" ht="15" customHeight="1">
      <c r="A39" s="247" t="s">
        <v>26</v>
      </c>
      <c r="B39" s="248">
        <v>108.33</v>
      </c>
      <c r="C39" s="248">
        <v>103.88</v>
      </c>
      <c r="D39" s="248">
        <v>110.86</v>
      </c>
      <c r="E39" s="248">
        <v>102.84</v>
      </c>
    </row>
    <row r="40" spans="1:5" ht="15" customHeight="1">
      <c r="A40" s="247" t="s">
        <v>25</v>
      </c>
      <c r="B40" s="248">
        <v>62.26</v>
      </c>
      <c r="C40" s="248">
        <v>107.78</v>
      </c>
      <c r="D40" s="248">
        <v>66.84</v>
      </c>
      <c r="E40" s="248">
        <v>85.01</v>
      </c>
    </row>
    <row r="41" spans="1:5" ht="15" customHeight="1">
      <c r="A41" s="247" t="s">
        <v>24</v>
      </c>
      <c r="B41" s="248">
        <v>96.1</v>
      </c>
      <c r="C41" s="248">
        <v>97.27</v>
      </c>
      <c r="D41" s="248">
        <v>109.26</v>
      </c>
      <c r="E41" s="248">
        <v>91.11</v>
      </c>
    </row>
    <row r="42" spans="1:5" s="24" customFormat="1" ht="15" customHeight="1">
      <c r="A42" s="25" t="s">
        <v>23</v>
      </c>
      <c r="B42" s="246">
        <v>103.17</v>
      </c>
      <c r="C42" s="246">
        <v>102.49</v>
      </c>
      <c r="D42" s="246">
        <v>102.71</v>
      </c>
      <c r="E42" s="246">
        <v>102.1</v>
      </c>
    </row>
    <row r="43" spans="1:5" s="24" customFormat="1" ht="27" customHeight="1">
      <c r="A43" s="25" t="s">
        <v>22</v>
      </c>
      <c r="B43" s="246">
        <v>103.91</v>
      </c>
      <c r="C43" s="246">
        <v>101.2</v>
      </c>
      <c r="D43" s="246">
        <v>104.49</v>
      </c>
      <c r="E43" s="246">
        <v>103.3</v>
      </c>
    </row>
    <row r="44" spans="1:5" s="24" customFormat="1" ht="15" customHeight="1">
      <c r="A44" s="247" t="s">
        <v>21</v>
      </c>
      <c r="B44" s="248">
        <v>105.3</v>
      </c>
      <c r="C44" s="248">
        <v>99.62</v>
      </c>
      <c r="D44" s="248">
        <v>106.67</v>
      </c>
      <c r="E44" s="248">
        <v>105.37</v>
      </c>
    </row>
    <row r="45" spans="1:5" s="24" customFormat="1" ht="15" customHeight="1">
      <c r="A45" s="247" t="s">
        <v>20</v>
      </c>
      <c r="B45" s="248">
        <v>97.98</v>
      </c>
      <c r="C45" s="248">
        <v>110.33</v>
      </c>
      <c r="D45" s="248">
        <v>88.58</v>
      </c>
      <c r="E45" s="248">
        <v>98.08</v>
      </c>
    </row>
    <row r="46" spans="1:5" ht="27" customHeight="1">
      <c r="A46" s="247" t="s">
        <v>19</v>
      </c>
      <c r="B46" s="248">
        <v>102.85</v>
      </c>
      <c r="C46" s="248">
        <v>102.1</v>
      </c>
      <c r="D46" s="248">
        <v>104.67</v>
      </c>
      <c r="E46" s="248">
        <v>101.14</v>
      </c>
    </row>
  </sheetData>
  <mergeCells count="1">
    <mergeCell ref="A1:E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8" customHeight="1"/>
  <cols>
    <col min="1" max="1" width="25" style="43" customWidth="1"/>
    <col min="2" max="2" width="11" style="43" customWidth="1"/>
    <col min="3" max="3" width="9.5703125" style="43" customWidth="1"/>
    <col min="4" max="4" width="8.42578125" style="43" customWidth="1"/>
    <col min="5" max="5" width="9" style="43" customWidth="1"/>
    <col min="6" max="6" width="12.28515625" style="43" customWidth="1"/>
    <col min="7" max="7" width="13.28515625" style="43" customWidth="1"/>
    <col min="8" max="242" width="9.140625" style="43"/>
    <col min="243" max="243" width="33.85546875" style="43" customWidth="1"/>
    <col min="244" max="244" width="10.28515625" style="43" bestFit="1" customWidth="1"/>
    <col min="245" max="245" width="7.85546875" style="43" bestFit="1" customWidth="1"/>
    <col min="246" max="246" width="7" style="43" bestFit="1" customWidth="1"/>
    <col min="247" max="247" width="7.5703125" style="43" bestFit="1" customWidth="1"/>
    <col min="248" max="249" width="10.7109375" style="43" customWidth="1"/>
    <col min="250" max="498" width="9.140625" style="43"/>
    <col min="499" max="499" width="33.85546875" style="43" customWidth="1"/>
    <col min="500" max="500" width="10.28515625" style="43" bestFit="1" customWidth="1"/>
    <col min="501" max="501" width="7.85546875" style="43" bestFit="1" customWidth="1"/>
    <col min="502" max="502" width="7" style="43" bestFit="1" customWidth="1"/>
    <col min="503" max="503" width="7.5703125" style="43" bestFit="1" customWidth="1"/>
    <col min="504" max="505" width="10.7109375" style="43" customWidth="1"/>
    <col min="506" max="754" width="9.140625" style="43"/>
    <col min="755" max="755" width="33.85546875" style="43" customWidth="1"/>
    <col min="756" max="756" width="10.28515625" style="43" bestFit="1" customWidth="1"/>
    <col min="757" max="757" width="7.85546875" style="43" bestFit="1" customWidth="1"/>
    <col min="758" max="758" width="7" style="43" bestFit="1" customWidth="1"/>
    <col min="759" max="759" width="7.5703125" style="43" bestFit="1" customWidth="1"/>
    <col min="760" max="761" width="10.7109375" style="43" customWidth="1"/>
    <col min="762" max="1010" width="9.140625" style="43"/>
    <col min="1011" max="1011" width="33.85546875" style="43" customWidth="1"/>
    <col min="1012" max="1012" width="10.28515625" style="43" bestFit="1" customWidth="1"/>
    <col min="1013" max="1013" width="7.85546875" style="43" bestFit="1" customWidth="1"/>
    <col min="1014" max="1014" width="7" style="43" bestFit="1" customWidth="1"/>
    <col min="1015" max="1015" width="7.5703125" style="43" bestFit="1" customWidth="1"/>
    <col min="1016" max="1017" width="10.7109375" style="43" customWidth="1"/>
    <col min="1018" max="1266" width="9.140625" style="43"/>
    <col min="1267" max="1267" width="33.85546875" style="43" customWidth="1"/>
    <col min="1268" max="1268" width="10.28515625" style="43" bestFit="1" customWidth="1"/>
    <col min="1269" max="1269" width="7.85546875" style="43" bestFit="1" customWidth="1"/>
    <col min="1270" max="1270" width="7" style="43" bestFit="1" customWidth="1"/>
    <col min="1271" max="1271" width="7.5703125" style="43" bestFit="1" customWidth="1"/>
    <col min="1272" max="1273" width="10.7109375" style="43" customWidth="1"/>
    <col min="1274" max="1522" width="9.140625" style="43"/>
    <col min="1523" max="1523" width="33.85546875" style="43" customWidth="1"/>
    <col min="1524" max="1524" width="10.28515625" style="43" bestFit="1" customWidth="1"/>
    <col min="1525" max="1525" width="7.85546875" style="43" bestFit="1" customWidth="1"/>
    <col min="1526" max="1526" width="7" style="43" bestFit="1" customWidth="1"/>
    <col min="1527" max="1527" width="7.5703125" style="43" bestFit="1" customWidth="1"/>
    <col min="1528" max="1529" width="10.7109375" style="43" customWidth="1"/>
    <col min="1530" max="1778" width="9.140625" style="43"/>
    <col min="1779" max="1779" width="33.85546875" style="43" customWidth="1"/>
    <col min="1780" max="1780" width="10.28515625" style="43" bestFit="1" customWidth="1"/>
    <col min="1781" max="1781" width="7.85546875" style="43" bestFit="1" customWidth="1"/>
    <col min="1782" max="1782" width="7" style="43" bestFit="1" customWidth="1"/>
    <col min="1783" max="1783" width="7.5703125" style="43" bestFit="1" customWidth="1"/>
    <col min="1784" max="1785" width="10.7109375" style="43" customWidth="1"/>
    <col min="1786" max="2034" width="9.140625" style="43"/>
    <col min="2035" max="2035" width="33.85546875" style="43" customWidth="1"/>
    <col min="2036" max="2036" width="10.28515625" style="43" bestFit="1" customWidth="1"/>
    <col min="2037" max="2037" width="7.85546875" style="43" bestFit="1" customWidth="1"/>
    <col min="2038" max="2038" width="7" style="43" bestFit="1" customWidth="1"/>
    <col min="2039" max="2039" width="7.5703125" style="43" bestFit="1" customWidth="1"/>
    <col min="2040" max="2041" width="10.7109375" style="43" customWidth="1"/>
    <col min="2042" max="2290" width="9.140625" style="43"/>
    <col min="2291" max="2291" width="33.85546875" style="43" customWidth="1"/>
    <col min="2292" max="2292" width="10.28515625" style="43" bestFit="1" customWidth="1"/>
    <col min="2293" max="2293" width="7.85546875" style="43" bestFit="1" customWidth="1"/>
    <col min="2294" max="2294" width="7" style="43" bestFit="1" customWidth="1"/>
    <col min="2295" max="2295" width="7.5703125" style="43" bestFit="1" customWidth="1"/>
    <col min="2296" max="2297" width="10.7109375" style="43" customWidth="1"/>
    <col min="2298" max="2546" width="9.140625" style="43"/>
    <col min="2547" max="2547" width="33.85546875" style="43" customWidth="1"/>
    <col min="2548" max="2548" width="10.28515625" style="43" bestFit="1" customWidth="1"/>
    <col min="2549" max="2549" width="7.85546875" style="43" bestFit="1" customWidth="1"/>
    <col min="2550" max="2550" width="7" style="43" bestFit="1" customWidth="1"/>
    <col min="2551" max="2551" width="7.5703125" style="43" bestFit="1" customWidth="1"/>
    <col min="2552" max="2553" width="10.7109375" style="43" customWidth="1"/>
    <col min="2554" max="2802" width="9.140625" style="43"/>
    <col min="2803" max="2803" width="33.85546875" style="43" customWidth="1"/>
    <col min="2804" max="2804" width="10.28515625" style="43" bestFit="1" customWidth="1"/>
    <col min="2805" max="2805" width="7.85546875" style="43" bestFit="1" customWidth="1"/>
    <col min="2806" max="2806" width="7" style="43" bestFit="1" customWidth="1"/>
    <col min="2807" max="2807" width="7.5703125" style="43" bestFit="1" customWidth="1"/>
    <col min="2808" max="2809" width="10.7109375" style="43" customWidth="1"/>
    <col min="2810" max="3058" width="9.140625" style="43"/>
    <col min="3059" max="3059" width="33.85546875" style="43" customWidth="1"/>
    <col min="3060" max="3060" width="10.28515625" style="43" bestFit="1" customWidth="1"/>
    <col min="3061" max="3061" width="7.85546875" style="43" bestFit="1" customWidth="1"/>
    <col min="3062" max="3062" width="7" style="43" bestFit="1" customWidth="1"/>
    <col min="3063" max="3063" width="7.5703125" style="43" bestFit="1" customWidth="1"/>
    <col min="3064" max="3065" width="10.7109375" style="43" customWidth="1"/>
    <col min="3066" max="3314" width="9.140625" style="43"/>
    <col min="3315" max="3315" width="33.85546875" style="43" customWidth="1"/>
    <col min="3316" max="3316" width="10.28515625" style="43" bestFit="1" customWidth="1"/>
    <col min="3317" max="3317" width="7.85546875" style="43" bestFit="1" customWidth="1"/>
    <col min="3318" max="3318" width="7" style="43" bestFit="1" customWidth="1"/>
    <col min="3319" max="3319" width="7.5703125" style="43" bestFit="1" customWidth="1"/>
    <col min="3320" max="3321" width="10.7109375" style="43" customWidth="1"/>
    <col min="3322" max="3570" width="9.140625" style="43"/>
    <col min="3571" max="3571" width="33.85546875" style="43" customWidth="1"/>
    <col min="3572" max="3572" width="10.28515625" style="43" bestFit="1" customWidth="1"/>
    <col min="3573" max="3573" width="7.85546875" style="43" bestFit="1" customWidth="1"/>
    <col min="3574" max="3574" width="7" style="43" bestFit="1" customWidth="1"/>
    <col min="3575" max="3575" width="7.5703125" style="43" bestFit="1" customWidth="1"/>
    <col min="3576" max="3577" width="10.7109375" style="43" customWidth="1"/>
    <col min="3578" max="3826" width="9.140625" style="43"/>
    <col min="3827" max="3827" width="33.85546875" style="43" customWidth="1"/>
    <col min="3828" max="3828" width="10.28515625" style="43" bestFit="1" customWidth="1"/>
    <col min="3829" max="3829" width="7.85546875" style="43" bestFit="1" customWidth="1"/>
    <col min="3830" max="3830" width="7" style="43" bestFit="1" customWidth="1"/>
    <col min="3831" max="3831" width="7.5703125" style="43" bestFit="1" customWidth="1"/>
    <col min="3832" max="3833" width="10.7109375" style="43" customWidth="1"/>
    <col min="3834" max="4082" width="9.140625" style="43"/>
    <col min="4083" max="4083" width="33.85546875" style="43" customWidth="1"/>
    <col min="4084" max="4084" width="10.28515625" style="43" bestFit="1" customWidth="1"/>
    <col min="4085" max="4085" width="7.85546875" style="43" bestFit="1" customWidth="1"/>
    <col min="4086" max="4086" width="7" style="43" bestFit="1" customWidth="1"/>
    <col min="4087" max="4087" width="7.5703125" style="43" bestFit="1" customWidth="1"/>
    <col min="4088" max="4089" width="10.7109375" style="43" customWidth="1"/>
    <col min="4090" max="4338" width="9.140625" style="43"/>
    <col min="4339" max="4339" width="33.85546875" style="43" customWidth="1"/>
    <col min="4340" max="4340" width="10.28515625" style="43" bestFit="1" customWidth="1"/>
    <col min="4341" max="4341" width="7.85546875" style="43" bestFit="1" customWidth="1"/>
    <col min="4342" max="4342" width="7" style="43" bestFit="1" customWidth="1"/>
    <col min="4343" max="4343" width="7.5703125" style="43" bestFit="1" customWidth="1"/>
    <col min="4344" max="4345" width="10.7109375" style="43" customWidth="1"/>
    <col min="4346" max="4594" width="9.140625" style="43"/>
    <col min="4595" max="4595" width="33.85546875" style="43" customWidth="1"/>
    <col min="4596" max="4596" width="10.28515625" style="43" bestFit="1" customWidth="1"/>
    <col min="4597" max="4597" width="7.85546875" style="43" bestFit="1" customWidth="1"/>
    <col min="4598" max="4598" width="7" style="43" bestFit="1" customWidth="1"/>
    <col min="4599" max="4599" width="7.5703125" style="43" bestFit="1" customWidth="1"/>
    <col min="4600" max="4601" width="10.7109375" style="43" customWidth="1"/>
    <col min="4602" max="4850" width="9.140625" style="43"/>
    <col min="4851" max="4851" width="33.85546875" style="43" customWidth="1"/>
    <col min="4852" max="4852" width="10.28515625" style="43" bestFit="1" customWidth="1"/>
    <col min="4853" max="4853" width="7.85546875" style="43" bestFit="1" customWidth="1"/>
    <col min="4854" max="4854" width="7" style="43" bestFit="1" customWidth="1"/>
    <col min="4855" max="4855" width="7.5703125" style="43" bestFit="1" customWidth="1"/>
    <col min="4856" max="4857" width="10.7109375" style="43" customWidth="1"/>
    <col min="4858" max="5106" width="9.140625" style="43"/>
    <col min="5107" max="5107" width="33.85546875" style="43" customWidth="1"/>
    <col min="5108" max="5108" width="10.28515625" style="43" bestFit="1" customWidth="1"/>
    <col min="5109" max="5109" width="7.85546875" style="43" bestFit="1" customWidth="1"/>
    <col min="5110" max="5110" width="7" style="43" bestFit="1" customWidth="1"/>
    <col min="5111" max="5111" width="7.5703125" style="43" bestFit="1" customWidth="1"/>
    <col min="5112" max="5113" width="10.7109375" style="43" customWidth="1"/>
    <col min="5114" max="5362" width="9.140625" style="43"/>
    <col min="5363" max="5363" width="33.85546875" style="43" customWidth="1"/>
    <col min="5364" max="5364" width="10.28515625" style="43" bestFit="1" customWidth="1"/>
    <col min="5365" max="5365" width="7.85546875" style="43" bestFit="1" customWidth="1"/>
    <col min="5366" max="5366" width="7" style="43" bestFit="1" customWidth="1"/>
    <col min="5367" max="5367" width="7.5703125" style="43" bestFit="1" customWidth="1"/>
    <col min="5368" max="5369" width="10.7109375" style="43" customWidth="1"/>
    <col min="5370" max="5618" width="9.140625" style="43"/>
    <col min="5619" max="5619" width="33.85546875" style="43" customWidth="1"/>
    <col min="5620" max="5620" width="10.28515625" style="43" bestFit="1" customWidth="1"/>
    <col min="5621" max="5621" width="7.85546875" style="43" bestFit="1" customWidth="1"/>
    <col min="5622" max="5622" width="7" style="43" bestFit="1" customWidth="1"/>
    <col min="5623" max="5623" width="7.5703125" style="43" bestFit="1" customWidth="1"/>
    <col min="5624" max="5625" width="10.7109375" style="43" customWidth="1"/>
    <col min="5626" max="5874" width="9.140625" style="43"/>
    <col min="5875" max="5875" width="33.85546875" style="43" customWidth="1"/>
    <col min="5876" max="5876" width="10.28515625" style="43" bestFit="1" customWidth="1"/>
    <col min="5877" max="5877" width="7.85546875" style="43" bestFit="1" customWidth="1"/>
    <col min="5878" max="5878" width="7" style="43" bestFit="1" customWidth="1"/>
    <col min="5879" max="5879" width="7.5703125" style="43" bestFit="1" customWidth="1"/>
    <col min="5880" max="5881" width="10.7109375" style="43" customWidth="1"/>
    <col min="5882" max="6130" width="9.140625" style="43"/>
    <col min="6131" max="6131" width="33.85546875" style="43" customWidth="1"/>
    <col min="6132" max="6132" width="10.28515625" style="43" bestFit="1" customWidth="1"/>
    <col min="6133" max="6133" width="7.85546875" style="43" bestFit="1" customWidth="1"/>
    <col min="6134" max="6134" width="7" style="43" bestFit="1" customWidth="1"/>
    <col min="6135" max="6135" width="7.5703125" style="43" bestFit="1" customWidth="1"/>
    <col min="6136" max="6137" width="10.7109375" style="43" customWidth="1"/>
    <col min="6138" max="6386" width="9.140625" style="43"/>
    <col min="6387" max="6387" width="33.85546875" style="43" customWidth="1"/>
    <col min="6388" max="6388" width="10.28515625" style="43" bestFit="1" customWidth="1"/>
    <col min="6389" max="6389" width="7.85546875" style="43" bestFit="1" customWidth="1"/>
    <col min="6390" max="6390" width="7" style="43" bestFit="1" customWidth="1"/>
    <col min="6391" max="6391" width="7.5703125" style="43" bestFit="1" customWidth="1"/>
    <col min="6392" max="6393" width="10.7109375" style="43" customWidth="1"/>
    <col min="6394" max="6642" width="9.140625" style="43"/>
    <col min="6643" max="6643" width="33.85546875" style="43" customWidth="1"/>
    <col min="6644" max="6644" width="10.28515625" style="43" bestFit="1" customWidth="1"/>
    <col min="6645" max="6645" width="7.85546875" style="43" bestFit="1" customWidth="1"/>
    <col min="6646" max="6646" width="7" style="43" bestFit="1" customWidth="1"/>
    <col min="6647" max="6647" width="7.5703125" style="43" bestFit="1" customWidth="1"/>
    <col min="6648" max="6649" width="10.7109375" style="43" customWidth="1"/>
    <col min="6650" max="6898" width="9.140625" style="43"/>
    <col min="6899" max="6899" width="33.85546875" style="43" customWidth="1"/>
    <col min="6900" max="6900" width="10.28515625" style="43" bestFit="1" customWidth="1"/>
    <col min="6901" max="6901" width="7.85546875" style="43" bestFit="1" customWidth="1"/>
    <col min="6902" max="6902" width="7" style="43" bestFit="1" customWidth="1"/>
    <col min="6903" max="6903" width="7.5703125" style="43" bestFit="1" customWidth="1"/>
    <col min="6904" max="6905" width="10.7109375" style="43" customWidth="1"/>
    <col min="6906" max="7154" width="9.140625" style="43"/>
    <col min="7155" max="7155" width="33.85546875" style="43" customWidth="1"/>
    <col min="7156" max="7156" width="10.28515625" style="43" bestFit="1" customWidth="1"/>
    <col min="7157" max="7157" width="7.85546875" style="43" bestFit="1" customWidth="1"/>
    <col min="7158" max="7158" width="7" style="43" bestFit="1" customWidth="1"/>
    <col min="7159" max="7159" width="7.5703125" style="43" bestFit="1" customWidth="1"/>
    <col min="7160" max="7161" width="10.7109375" style="43" customWidth="1"/>
    <col min="7162" max="7410" width="9.140625" style="43"/>
    <col min="7411" max="7411" width="33.85546875" style="43" customWidth="1"/>
    <col min="7412" max="7412" width="10.28515625" style="43" bestFit="1" customWidth="1"/>
    <col min="7413" max="7413" width="7.85546875" style="43" bestFit="1" customWidth="1"/>
    <col min="7414" max="7414" width="7" style="43" bestFit="1" customWidth="1"/>
    <col min="7415" max="7415" width="7.5703125" style="43" bestFit="1" customWidth="1"/>
    <col min="7416" max="7417" width="10.7109375" style="43" customWidth="1"/>
    <col min="7418" max="7666" width="9.140625" style="43"/>
    <col min="7667" max="7667" width="33.85546875" style="43" customWidth="1"/>
    <col min="7668" max="7668" width="10.28515625" style="43" bestFit="1" customWidth="1"/>
    <col min="7669" max="7669" width="7.85546875" style="43" bestFit="1" customWidth="1"/>
    <col min="7670" max="7670" width="7" style="43" bestFit="1" customWidth="1"/>
    <col min="7671" max="7671" width="7.5703125" style="43" bestFit="1" customWidth="1"/>
    <col min="7672" max="7673" width="10.7109375" style="43" customWidth="1"/>
    <col min="7674" max="7922" width="9.140625" style="43"/>
    <col min="7923" max="7923" width="33.85546875" style="43" customWidth="1"/>
    <col min="7924" max="7924" width="10.28515625" style="43" bestFit="1" customWidth="1"/>
    <col min="7925" max="7925" width="7.85546875" style="43" bestFit="1" customWidth="1"/>
    <col min="7926" max="7926" width="7" style="43" bestFit="1" customWidth="1"/>
    <col min="7927" max="7927" width="7.5703125" style="43" bestFit="1" customWidth="1"/>
    <col min="7928" max="7929" width="10.7109375" style="43" customWidth="1"/>
    <col min="7930" max="8178" width="9.140625" style="43"/>
    <col min="8179" max="8179" width="33.85546875" style="43" customWidth="1"/>
    <col min="8180" max="8180" width="10.28515625" style="43" bestFit="1" customWidth="1"/>
    <col min="8181" max="8181" width="7.85546875" style="43" bestFit="1" customWidth="1"/>
    <col min="8182" max="8182" width="7" style="43" bestFit="1" customWidth="1"/>
    <col min="8183" max="8183" width="7.5703125" style="43" bestFit="1" customWidth="1"/>
    <col min="8184" max="8185" width="10.7109375" style="43" customWidth="1"/>
    <col min="8186" max="8434" width="9.140625" style="43"/>
    <col min="8435" max="8435" width="33.85546875" style="43" customWidth="1"/>
    <col min="8436" max="8436" width="10.28515625" style="43" bestFit="1" customWidth="1"/>
    <col min="8437" max="8437" width="7.85546875" style="43" bestFit="1" customWidth="1"/>
    <col min="8438" max="8438" width="7" style="43" bestFit="1" customWidth="1"/>
    <col min="8439" max="8439" width="7.5703125" style="43" bestFit="1" customWidth="1"/>
    <col min="8440" max="8441" width="10.7109375" style="43" customWidth="1"/>
    <col min="8442" max="8690" width="9.140625" style="43"/>
    <col min="8691" max="8691" width="33.85546875" style="43" customWidth="1"/>
    <col min="8692" max="8692" width="10.28515625" style="43" bestFit="1" customWidth="1"/>
    <col min="8693" max="8693" width="7.85546875" style="43" bestFit="1" customWidth="1"/>
    <col min="8694" max="8694" width="7" style="43" bestFit="1" customWidth="1"/>
    <col min="8695" max="8695" width="7.5703125" style="43" bestFit="1" customWidth="1"/>
    <col min="8696" max="8697" width="10.7109375" style="43" customWidth="1"/>
    <col min="8698" max="8946" width="9.140625" style="43"/>
    <col min="8947" max="8947" width="33.85546875" style="43" customWidth="1"/>
    <col min="8948" max="8948" width="10.28515625" style="43" bestFit="1" customWidth="1"/>
    <col min="8949" max="8949" width="7.85546875" style="43" bestFit="1" customWidth="1"/>
    <col min="8950" max="8950" width="7" style="43" bestFit="1" customWidth="1"/>
    <col min="8951" max="8951" width="7.5703125" style="43" bestFit="1" customWidth="1"/>
    <col min="8952" max="8953" width="10.7109375" style="43" customWidth="1"/>
    <col min="8954" max="9202" width="9.140625" style="43"/>
    <col min="9203" max="9203" width="33.85546875" style="43" customWidth="1"/>
    <col min="9204" max="9204" width="10.28515625" style="43" bestFit="1" customWidth="1"/>
    <col min="9205" max="9205" width="7.85546875" style="43" bestFit="1" customWidth="1"/>
    <col min="9206" max="9206" width="7" style="43" bestFit="1" customWidth="1"/>
    <col min="9207" max="9207" width="7.5703125" style="43" bestFit="1" customWidth="1"/>
    <col min="9208" max="9209" width="10.7109375" style="43" customWidth="1"/>
    <col min="9210" max="9458" width="9.140625" style="43"/>
    <col min="9459" max="9459" width="33.85546875" style="43" customWidth="1"/>
    <col min="9460" max="9460" width="10.28515625" style="43" bestFit="1" customWidth="1"/>
    <col min="9461" max="9461" width="7.85546875" style="43" bestFit="1" customWidth="1"/>
    <col min="9462" max="9462" width="7" style="43" bestFit="1" customWidth="1"/>
    <col min="9463" max="9463" width="7.5703125" style="43" bestFit="1" customWidth="1"/>
    <col min="9464" max="9465" width="10.7109375" style="43" customWidth="1"/>
    <col min="9466" max="9714" width="9.140625" style="43"/>
    <col min="9715" max="9715" width="33.85546875" style="43" customWidth="1"/>
    <col min="9716" max="9716" width="10.28515625" style="43" bestFit="1" customWidth="1"/>
    <col min="9717" max="9717" width="7.85546875" style="43" bestFit="1" customWidth="1"/>
    <col min="9718" max="9718" width="7" style="43" bestFit="1" customWidth="1"/>
    <col min="9719" max="9719" width="7.5703125" style="43" bestFit="1" customWidth="1"/>
    <col min="9720" max="9721" width="10.7109375" style="43" customWidth="1"/>
    <col min="9722" max="9970" width="9.140625" style="43"/>
    <col min="9971" max="9971" width="33.85546875" style="43" customWidth="1"/>
    <col min="9972" max="9972" width="10.28515625" style="43" bestFit="1" customWidth="1"/>
    <col min="9973" max="9973" width="7.85546875" style="43" bestFit="1" customWidth="1"/>
    <col min="9974" max="9974" width="7" style="43" bestFit="1" customWidth="1"/>
    <col min="9975" max="9975" width="7.5703125" style="43" bestFit="1" customWidth="1"/>
    <col min="9976" max="9977" width="10.7109375" style="43" customWidth="1"/>
    <col min="9978" max="10226" width="9.140625" style="43"/>
    <col min="10227" max="10227" width="33.85546875" style="43" customWidth="1"/>
    <col min="10228" max="10228" width="10.28515625" style="43" bestFit="1" customWidth="1"/>
    <col min="10229" max="10229" width="7.85546875" style="43" bestFit="1" customWidth="1"/>
    <col min="10230" max="10230" width="7" style="43" bestFit="1" customWidth="1"/>
    <col min="10231" max="10231" width="7.5703125" style="43" bestFit="1" customWidth="1"/>
    <col min="10232" max="10233" width="10.7109375" style="43" customWidth="1"/>
    <col min="10234" max="10482" width="9.140625" style="43"/>
    <col min="10483" max="10483" width="33.85546875" style="43" customWidth="1"/>
    <col min="10484" max="10484" width="10.28515625" style="43" bestFit="1" customWidth="1"/>
    <col min="10485" max="10485" width="7.85546875" style="43" bestFit="1" customWidth="1"/>
    <col min="10486" max="10486" width="7" style="43" bestFit="1" customWidth="1"/>
    <col min="10487" max="10487" width="7.5703125" style="43" bestFit="1" customWidth="1"/>
    <col min="10488" max="10489" width="10.7109375" style="43" customWidth="1"/>
    <col min="10490" max="10738" width="9.140625" style="43"/>
    <col min="10739" max="10739" width="33.85546875" style="43" customWidth="1"/>
    <col min="10740" max="10740" width="10.28515625" style="43" bestFit="1" customWidth="1"/>
    <col min="10741" max="10741" width="7.85546875" style="43" bestFit="1" customWidth="1"/>
    <col min="10742" max="10742" width="7" style="43" bestFit="1" customWidth="1"/>
    <col min="10743" max="10743" width="7.5703125" style="43" bestFit="1" customWidth="1"/>
    <col min="10744" max="10745" width="10.7109375" style="43" customWidth="1"/>
    <col min="10746" max="10994" width="9.140625" style="43"/>
    <col min="10995" max="10995" width="33.85546875" style="43" customWidth="1"/>
    <col min="10996" max="10996" width="10.28515625" style="43" bestFit="1" customWidth="1"/>
    <col min="10997" max="10997" width="7.85546875" style="43" bestFit="1" customWidth="1"/>
    <col min="10998" max="10998" width="7" style="43" bestFit="1" customWidth="1"/>
    <col min="10999" max="10999" width="7.5703125" style="43" bestFit="1" customWidth="1"/>
    <col min="11000" max="11001" width="10.7109375" style="43" customWidth="1"/>
    <col min="11002" max="11250" width="9.140625" style="43"/>
    <col min="11251" max="11251" width="33.85546875" style="43" customWidth="1"/>
    <col min="11252" max="11252" width="10.28515625" style="43" bestFit="1" customWidth="1"/>
    <col min="11253" max="11253" width="7.85546875" style="43" bestFit="1" customWidth="1"/>
    <col min="11254" max="11254" width="7" style="43" bestFit="1" customWidth="1"/>
    <col min="11255" max="11255" width="7.5703125" style="43" bestFit="1" customWidth="1"/>
    <col min="11256" max="11257" width="10.7109375" style="43" customWidth="1"/>
    <col min="11258" max="11506" width="9.140625" style="43"/>
    <col min="11507" max="11507" width="33.85546875" style="43" customWidth="1"/>
    <col min="11508" max="11508" width="10.28515625" style="43" bestFit="1" customWidth="1"/>
    <col min="11509" max="11509" width="7.85546875" style="43" bestFit="1" customWidth="1"/>
    <col min="11510" max="11510" width="7" style="43" bestFit="1" customWidth="1"/>
    <col min="11511" max="11511" width="7.5703125" style="43" bestFit="1" customWidth="1"/>
    <col min="11512" max="11513" width="10.7109375" style="43" customWidth="1"/>
    <col min="11514" max="11762" width="9.140625" style="43"/>
    <col min="11763" max="11763" width="33.85546875" style="43" customWidth="1"/>
    <col min="11764" max="11764" width="10.28515625" style="43" bestFit="1" customWidth="1"/>
    <col min="11765" max="11765" width="7.85546875" style="43" bestFit="1" customWidth="1"/>
    <col min="11766" max="11766" width="7" style="43" bestFit="1" customWidth="1"/>
    <col min="11767" max="11767" width="7.5703125" style="43" bestFit="1" customWidth="1"/>
    <col min="11768" max="11769" width="10.7109375" style="43" customWidth="1"/>
    <col min="11770" max="12018" width="9.140625" style="43"/>
    <col min="12019" max="12019" width="33.85546875" style="43" customWidth="1"/>
    <col min="12020" max="12020" width="10.28515625" style="43" bestFit="1" customWidth="1"/>
    <col min="12021" max="12021" width="7.85546875" style="43" bestFit="1" customWidth="1"/>
    <col min="12022" max="12022" width="7" style="43" bestFit="1" customWidth="1"/>
    <col min="12023" max="12023" width="7.5703125" style="43" bestFit="1" customWidth="1"/>
    <col min="12024" max="12025" width="10.7109375" style="43" customWidth="1"/>
    <col min="12026" max="12274" width="9.140625" style="43"/>
    <col min="12275" max="12275" width="33.85546875" style="43" customWidth="1"/>
    <col min="12276" max="12276" width="10.28515625" style="43" bestFit="1" customWidth="1"/>
    <col min="12277" max="12277" width="7.85546875" style="43" bestFit="1" customWidth="1"/>
    <col min="12278" max="12278" width="7" style="43" bestFit="1" customWidth="1"/>
    <col min="12279" max="12279" width="7.5703125" style="43" bestFit="1" customWidth="1"/>
    <col min="12280" max="12281" width="10.7109375" style="43" customWidth="1"/>
    <col min="12282" max="12530" width="9.140625" style="43"/>
    <col min="12531" max="12531" width="33.85546875" style="43" customWidth="1"/>
    <col min="12532" max="12532" width="10.28515625" style="43" bestFit="1" customWidth="1"/>
    <col min="12533" max="12533" width="7.85546875" style="43" bestFit="1" customWidth="1"/>
    <col min="12534" max="12534" width="7" style="43" bestFit="1" customWidth="1"/>
    <col min="12535" max="12535" width="7.5703125" style="43" bestFit="1" customWidth="1"/>
    <col min="12536" max="12537" width="10.7109375" style="43" customWidth="1"/>
    <col min="12538" max="12786" width="9.140625" style="43"/>
    <col min="12787" max="12787" width="33.85546875" style="43" customWidth="1"/>
    <col min="12788" max="12788" width="10.28515625" style="43" bestFit="1" customWidth="1"/>
    <col min="12789" max="12789" width="7.85546875" style="43" bestFit="1" customWidth="1"/>
    <col min="12790" max="12790" width="7" style="43" bestFit="1" customWidth="1"/>
    <col min="12791" max="12791" width="7.5703125" style="43" bestFit="1" customWidth="1"/>
    <col min="12792" max="12793" width="10.7109375" style="43" customWidth="1"/>
    <col min="12794" max="13042" width="9.140625" style="43"/>
    <col min="13043" max="13043" width="33.85546875" style="43" customWidth="1"/>
    <col min="13044" max="13044" width="10.28515625" style="43" bestFit="1" customWidth="1"/>
    <col min="13045" max="13045" width="7.85546875" style="43" bestFit="1" customWidth="1"/>
    <col min="13046" max="13046" width="7" style="43" bestFit="1" customWidth="1"/>
    <col min="13047" max="13047" width="7.5703125" style="43" bestFit="1" customWidth="1"/>
    <col min="13048" max="13049" width="10.7109375" style="43" customWidth="1"/>
    <col min="13050" max="13298" width="9.140625" style="43"/>
    <col min="13299" max="13299" width="33.85546875" style="43" customWidth="1"/>
    <col min="13300" max="13300" width="10.28515625" style="43" bestFit="1" customWidth="1"/>
    <col min="13301" max="13301" width="7.85546875" style="43" bestFit="1" customWidth="1"/>
    <col min="13302" max="13302" width="7" style="43" bestFit="1" customWidth="1"/>
    <col min="13303" max="13303" width="7.5703125" style="43" bestFit="1" customWidth="1"/>
    <col min="13304" max="13305" width="10.7109375" style="43" customWidth="1"/>
    <col min="13306" max="13554" width="9.140625" style="43"/>
    <col min="13555" max="13555" width="33.85546875" style="43" customWidth="1"/>
    <col min="13556" max="13556" width="10.28515625" style="43" bestFit="1" customWidth="1"/>
    <col min="13557" max="13557" width="7.85546875" style="43" bestFit="1" customWidth="1"/>
    <col min="13558" max="13558" width="7" style="43" bestFit="1" customWidth="1"/>
    <col min="13559" max="13559" width="7.5703125" style="43" bestFit="1" customWidth="1"/>
    <col min="13560" max="13561" width="10.7109375" style="43" customWidth="1"/>
    <col min="13562" max="13810" width="9.140625" style="43"/>
    <col min="13811" max="13811" width="33.85546875" style="43" customWidth="1"/>
    <col min="13812" max="13812" width="10.28515625" style="43" bestFit="1" customWidth="1"/>
    <col min="13813" max="13813" width="7.85546875" style="43" bestFit="1" customWidth="1"/>
    <col min="13814" max="13814" width="7" style="43" bestFit="1" customWidth="1"/>
    <col min="13815" max="13815" width="7.5703125" style="43" bestFit="1" customWidth="1"/>
    <col min="13816" max="13817" width="10.7109375" style="43" customWidth="1"/>
    <col min="13818" max="14066" width="9.140625" style="43"/>
    <col min="14067" max="14067" width="33.85546875" style="43" customWidth="1"/>
    <col min="14068" max="14068" width="10.28515625" style="43" bestFit="1" customWidth="1"/>
    <col min="14069" max="14069" width="7.85546875" style="43" bestFit="1" customWidth="1"/>
    <col min="14070" max="14070" width="7" style="43" bestFit="1" customWidth="1"/>
    <col min="14071" max="14071" width="7.5703125" style="43" bestFit="1" customWidth="1"/>
    <col min="14072" max="14073" width="10.7109375" style="43" customWidth="1"/>
    <col min="14074" max="14322" width="9.140625" style="43"/>
    <col min="14323" max="14323" width="33.85546875" style="43" customWidth="1"/>
    <col min="14324" max="14324" width="10.28515625" style="43" bestFit="1" customWidth="1"/>
    <col min="14325" max="14325" width="7.85546875" style="43" bestFit="1" customWidth="1"/>
    <col min="14326" max="14326" width="7" style="43" bestFit="1" customWidth="1"/>
    <col min="14327" max="14327" width="7.5703125" style="43" bestFit="1" customWidth="1"/>
    <col min="14328" max="14329" width="10.7109375" style="43" customWidth="1"/>
    <col min="14330" max="14578" width="9.140625" style="43"/>
    <col min="14579" max="14579" width="33.85546875" style="43" customWidth="1"/>
    <col min="14580" max="14580" width="10.28515625" style="43" bestFit="1" customWidth="1"/>
    <col min="14581" max="14581" width="7.85546875" style="43" bestFit="1" customWidth="1"/>
    <col min="14582" max="14582" width="7" style="43" bestFit="1" customWidth="1"/>
    <col min="14583" max="14583" width="7.5703125" style="43" bestFit="1" customWidth="1"/>
    <col min="14584" max="14585" width="10.7109375" style="43" customWidth="1"/>
    <col min="14586" max="14834" width="9.140625" style="43"/>
    <col min="14835" max="14835" width="33.85546875" style="43" customWidth="1"/>
    <col min="14836" max="14836" width="10.28515625" style="43" bestFit="1" customWidth="1"/>
    <col min="14837" max="14837" width="7.85546875" style="43" bestFit="1" customWidth="1"/>
    <col min="14838" max="14838" width="7" style="43" bestFit="1" customWidth="1"/>
    <col min="14839" max="14839" width="7.5703125" style="43" bestFit="1" customWidth="1"/>
    <col min="14840" max="14841" width="10.7109375" style="43" customWidth="1"/>
    <col min="14842" max="15090" width="9.140625" style="43"/>
    <col min="15091" max="15091" width="33.85546875" style="43" customWidth="1"/>
    <col min="15092" max="15092" width="10.28515625" style="43" bestFit="1" customWidth="1"/>
    <col min="15093" max="15093" width="7.85546875" style="43" bestFit="1" customWidth="1"/>
    <col min="15094" max="15094" width="7" style="43" bestFit="1" customWidth="1"/>
    <col min="15095" max="15095" width="7.5703125" style="43" bestFit="1" customWidth="1"/>
    <col min="15096" max="15097" width="10.7109375" style="43" customWidth="1"/>
    <col min="15098" max="15346" width="9.140625" style="43"/>
    <col min="15347" max="15347" width="33.85546875" style="43" customWidth="1"/>
    <col min="15348" max="15348" width="10.28515625" style="43" bestFit="1" customWidth="1"/>
    <col min="15349" max="15349" width="7.85546875" style="43" bestFit="1" customWidth="1"/>
    <col min="15350" max="15350" width="7" style="43" bestFit="1" customWidth="1"/>
    <col min="15351" max="15351" width="7.5703125" style="43" bestFit="1" customWidth="1"/>
    <col min="15352" max="15353" width="10.7109375" style="43" customWidth="1"/>
    <col min="15354" max="15602" width="9.140625" style="43"/>
    <col min="15603" max="15603" width="33.85546875" style="43" customWidth="1"/>
    <col min="15604" max="15604" width="10.28515625" style="43" bestFit="1" customWidth="1"/>
    <col min="15605" max="15605" width="7.85546875" style="43" bestFit="1" customWidth="1"/>
    <col min="15606" max="15606" width="7" style="43" bestFit="1" customWidth="1"/>
    <col min="15607" max="15607" width="7.5703125" style="43" bestFit="1" customWidth="1"/>
    <col min="15608" max="15609" width="10.7109375" style="43" customWidth="1"/>
    <col min="15610" max="15858" width="9.140625" style="43"/>
    <col min="15859" max="15859" width="33.85546875" style="43" customWidth="1"/>
    <col min="15860" max="15860" width="10.28515625" style="43" bestFit="1" customWidth="1"/>
    <col min="15861" max="15861" width="7.85546875" style="43" bestFit="1" customWidth="1"/>
    <col min="15862" max="15862" width="7" style="43" bestFit="1" customWidth="1"/>
    <col min="15863" max="15863" width="7.5703125" style="43" bestFit="1" customWidth="1"/>
    <col min="15864" max="15865" width="10.7109375" style="43" customWidth="1"/>
    <col min="15866" max="16114" width="9.140625" style="43"/>
    <col min="16115" max="16115" width="33.85546875" style="43" customWidth="1"/>
    <col min="16116" max="16116" width="10.28515625" style="43" bestFit="1" customWidth="1"/>
    <col min="16117" max="16117" width="7.85546875" style="43" bestFit="1" customWidth="1"/>
    <col min="16118" max="16118" width="7" style="43" bestFit="1" customWidth="1"/>
    <col min="16119" max="16119" width="7.5703125" style="43" bestFit="1" customWidth="1"/>
    <col min="16120" max="16121" width="10.7109375" style="43" customWidth="1"/>
    <col min="16122" max="16384" width="9.140625" style="43"/>
  </cols>
  <sheetData>
    <row r="1" spans="1:7" ht="24" customHeight="1">
      <c r="A1" s="71" t="s">
        <v>122</v>
      </c>
      <c r="B1" s="70"/>
      <c r="C1" s="70"/>
      <c r="D1" s="70"/>
      <c r="E1" s="70"/>
      <c r="F1" s="44"/>
    </row>
    <row r="2" spans="1:7" ht="15.95" customHeight="1">
      <c r="A2" s="69"/>
      <c r="B2" s="68"/>
      <c r="C2" s="67"/>
      <c r="D2" s="67"/>
      <c r="E2" s="67"/>
      <c r="F2" s="44"/>
    </row>
    <row r="3" spans="1:7" ht="15.95" customHeight="1">
      <c r="A3" s="57"/>
      <c r="B3" s="57"/>
      <c r="C3" s="67"/>
      <c r="D3" s="67"/>
      <c r="E3" s="67"/>
      <c r="F3" s="44"/>
    </row>
    <row r="4" spans="1:7" ht="15.95" customHeight="1">
      <c r="A4" s="66"/>
      <c r="B4" s="65" t="s">
        <v>121</v>
      </c>
      <c r="C4" s="63" t="s">
        <v>120</v>
      </c>
      <c r="D4" s="63" t="s">
        <v>119</v>
      </c>
      <c r="E4" s="63" t="s">
        <v>118</v>
      </c>
      <c r="F4" s="64" t="s">
        <v>63</v>
      </c>
      <c r="G4" s="63" t="s">
        <v>62</v>
      </c>
    </row>
    <row r="5" spans="1:7" ht="15.95" customHeight="1">
      <c r="A5" s="57"/>
      <c r="B5" s="60" t="s">
        <v>117</v>
      </c>
      <c r="C5" s="55" t="s">
        <v>116</v>
      </c>
      <c r="D5" s="62" t="s">
        <v>115</v>
      </c>
      <c r="E5" s="55" t="s">
        <v>62</v>
      </c>
      <c r="F5" s="61" t="s">
        <v>321</v>
      </c>
      <c r="G5" s="61" t="s">
        <v>321</v>
      </c>
    </row>
    <row r="6" spans="1:7" ht="15.95" customHeight="1">
      <c r="A6" s="57"/>
      <c r="B6" s="60"/>
      <c r="C6" s="55" t="s">
        <v>113</v>
      </c>
      <c r="D6" s="55" t="s">
        <v>113</v>
      </c>
      <c r="E6" s="55" t="s">
        <v>113</v>
      </c>
      <c r="F6" s="55" t="s">
        <v>112</v>
      </c>
      <c r="G6" s="55" t="s">
        <v>112</v>
      </c>
    </row>
    <row r="7" spans="1:7" ht="15.95" customHeight="1">
      <c r="A7" s="57"/>
      <c r="B7" s="59"/>
      <c r="C7" s="58">
        <v>2020</v>
      </c>
      <c r="D7" s="58">
        <v>2020</v>
      </c>
      <c r="E7" s="58">
        <v>2020</v>
      </c>
      <c r="F7" s="58" t="s">
        <v>11</v>
      </c>
      <c r="G7" s="58" t="s">
        <v>11</v>
      </c>
    </row>
    <row r="8" spans="1:7" ht="15.95" customHeight="1">
      <c r="A8" s="57"/>
      <c r="B8" s="56"/>
    </row>
    <row r="9" spans="1:7" ht="18" customHeight="1">
      <c r="A9" s="49" t="s">
        <v>111</v>
      </c>
      <c r="B9" s="48" t="s">
        <v>82</v>
      </c>
      <c r="C9" s="249">
        <v>4018.4412242359999</v>
      </c>
      <c r="D9" s="249">
        <v>3802.2218363259099</v>
      </c>
      <c r="E9" s="250">
        <v>29173.736698865585</v>
      </c>
      <c r="F9" s="251">
        <v>102.70631470633728</v>
      </c>
      <c r="G9" s="251">
        <v>104.96902920747448</v>
      </c>
    </row>
    <row r="10" spans="1:7" ht="18" customHeight="1">
      <c r="A10" s="49" t="s">
        <v>110</v>
      </c>
      <c r="B10" s="48" t="s">
        <v>71</v>
      </c>
      <c r="C10" s="249">
        <v>770</v>
      </c>
      <c r="D10" s="249">
        <v>770</v>
      </c>
      <c r="E10" s="250">
        <v>5723.7</v>
      </c>
      <c r="F10" s="251">
        <v>85.120495246517805</v>
      </c>
      <c r="G10" s="251">
        <v>85.85635856358563</v>
      </c>
    </row>
    <row r="11" spans="1:7" ht="18" customHeight="1">
      <c r="A11" s="49" t="s">
        <v>109</v>
      </c>
      <c r="B11" s="48" t="s">
        <v>67</v>
      </c>
      <c r="C11" s="249">
        <v>830</v>
      </c>
      <c r="D11" s="249">
        <v>820</v>
      </c>
      <c r="E11" s="250">
        <v>5649.2999999999993</v>
      </c>
      <c r="F11" s="251">
        <v>93.436645396535994</v>
      </c>
      <c r="G11" s="252">
        <v>91.167737146176918</v>
      </c>
    </row>
    <row r="12" spans="1:7" ht="18" customHeight="1">
      <c r="A12" s="49" t="s">
        <v>108</v>
      </c>
      <c r="B12" s="48" t="s">
        <v>82</v>
      </c>
      <c r="C12" s="249">
        <v>72.92327800000001</v>
      </c>
      <c r="D12" s="249">
        <v>72.879000000000005</v>
      </c>
      <c r="E12" s="250">
        <v>498.88639499999988</v>
      </c>
      <c r="F12" s="251">
        <v>99.793784980166549</v>
      </c>
      <c r="G12" s="251">
        <v>94.574257677327296</v>
      </c>
    </row>
    <row r="13" spans="1:7" ht="18" customHeight="1">
      <c r="A13" s="49" t="s">
        <v>107</v>
      </c>
      <c r="B13" s="48" t="s">
        <v>71</v>
      </c>
      <c r="C13" s="253">
        <v>912.33959799999991</v>
      </c>
      <c r="D13" s="253">
        <v>1070.1581000000001</v>
      </c>
      <c r="E13" s="250">
        <v>7692.966203</v>
      </c>
      <c r="F13" s="251">
        <v>129.39615128624072</v>
      </c>
      <c r="G13" s="251">
        <v>118.64603878493747</v>
      </c>
    </row>
    <row r="14" spans="1:7" ht="18" customHeight="1">
      <c r="A14" s="49" t="s">
        <v>106</v>
      </c>
      <c r="B14" s="48" t="s">
        <v>71</v>
      </c>
      <c r="C14" s="253">
        <v>123.84</v>
      </c>
      <c r="D14" s="253">
        <v>120</v>
      </c>
      <c r="E14" s="250">
        <v>804.13900000000012</v>
      </c>
      <c r="F14" s="251">
        <v>103.35561220974299</v>
      </c>
      <c r="G14" s="252">
        <v>101.24379925968827</v>
      </c>
    </row>
    <row r="15" spans="1:7" ht="18" customHeight="1">
      <c r="A15" s="49" t="s">
        <v>105</v>
      </c>
      <c r="B15" s="48" t="s">
        <v>71</v>
      </c>
      <c r="C15" s="253">
        <v>232.70568339883638</v>
      </c>
      <c r="D15" s="253">
        <v>237.77751477346132</v>
      </c>
      <c r="E15" s="250">
        <v>1537.5136926236842</v>
      </c>
      <c r="F15" s="251">
        <v>104.776159754994</v>
      </c>
      <c r="G15" s="251">
        <v>104.7281998203851</v>
      </c>
    </row>
    <row r="16" spans="1:7" ht="18" customHeight="1">
      <c r="A16" s="49" t="s">
        <v>104</v>
      </c>
      <c r="B16" s="48" t="s">
        <v>97</v>
      </c>
      <c r="C16" s="253">
        <v>143.14303556198027</v>
      </c>
      <c r="D16" s="253">
        <v>147.46391862747757</v>
      </c>
      <c r="E16" s="250">
        <v>929.77031460574267</v>
      </c>
      <c r="F16" s="251">
        <v>101.024267584496</v>
      </c>
      <c r="G16" s="251">
        <v>99.012828245822277</v>
      </c>
    </row>
    <row r="17" spans="1:7" ht="18" customHeight="1">
      <c r="A17" s="49" t="s">
        <v>103</v>
      </c>
      <c r="B17" s="48" t="s">
        <v>82</v>
      </c>
      <c r="C17" s="253">
        <v>10.440546496388409</v>
      </c>
      <c r="D17" s="253">
        <v>11.157547363397937</v>
      </c>
      <c r="E17" s="250">
        <v>74.767422410527487</v>
      </c>
      <c r="F17" s="251">
        <v>118.748800070513</v>
      </c>
      <c r="G17" s="251">
        <v>104.02567439694658</v>
      </c>
    </row>
    <row r="18" spans="1:7" ht="18" customHeight="1">
      <c r="A18" s="49" t="s">
        <v>102</v>
      </c>
      <c r="B18" s="48" t="s">
        <v>71</v>
      </c>
      <c r="C18" s="254">
        <v>32.607999999999997</v>
      </c>
      <c r="D18" s="254">
        <v>29.1</v>
      </c>
      <c r="E18" s="250">
        <v>834.95994814796336</v>
      </c>
      <c r="F18" s="251">
        <v>312.53356245301262</v>
      </c>
      <c r="G18" s="251">
        <v>76.944155379837426</v>
      </c>
    </row>
    <row r="19" spans="1:7" ht="18" customHeight="1">
      <c r="A19" s="49" t="s">
        <v>101</v>
      </c>
      <c r="B19" s="48" t="s">
        <v>71</v>
      </c>
      <c r="C19" s="253">
        <v>26.014886286063302</v>
      </c>
      <c r="D19" s="253">
        <v>28.333496317321202</v>
      </c>
      <c r="E19" s="250">
        <v>204.22714119929583</v>
      </c>
      <c r="F19" s="251">
        <v>109.51999376682558</v>
      </c>
      <c r="G19" s="251">
        <v>110.50836320577172</v>
      </c>
    </row>
    <row r="20" spans="1:7" ht="18" customHeight="1">
      <c r="A20" s="49" t="s">
        <v>100</v>
      </c>
      <c r="B20" s="48" t="s">
        <v>71</v>
      </c>
      <c r="C20" s="253">
        <v>970.60431849882184</v>
      </c>
      <c r="D20" s="253">
        <v>1019.0212273844522</v>
      </c>
      <c r="E20" s="250">
        <v>6666.0739450098899</v>
      </c>
      <c r="F20" s="251">
        <v>100.428860205831</v>
      </c>
      <c r="G20" s="251">
        <v>96.138565180405891</v>
      </c>
    </row>
    <row r="21" spans="1:7" ht="18" customHeight="1">
      <c r="A21" s="49" t="s">
        <v>99</v>
      </c>
      <c r="B21" s="48" t="s">
        <v>71</v>
      </c>
      <c r="C21" s="253">
        <v>542.1745566535717</v>
      </c>
      <c r="D21" s="253">
        <v>566.63288498481495</v>
      </c>
      <c r="E21" s="250">
        <v>3462.4016558590579</v>
      </c>
      <c r="F21" s="251">
        <v>104.545446938293</v>
      </c>
      <c r="G21" s="251">
        <v>99.329315937852996</v>
      </c>
    </row>
    <row r="22" spans="1:7" ht="18" customHeight="1">
      <c r="A22" s="49" t="s">
        <v>98</v>
      </c>
      <c r="B22" s="48" t="s">
        <v>97</v>
      </c>
      <c r="C22" s="253">
        <v>443.60878211442952</v>
      </c>
      <c r="D22" s="253">
        <v>434.64927182119283</v>
      </c>
      <c r="E22" s="250">
        <v>2411.0509019600904</v>
      </c>
      <c r="F22" s="251">
        <v>93.276805513680856</v>
      </c>
      <c r="G22" s="251">
        <v>85.100057289756663</v>
      </c>
    </row>
    <row r="23" spans="1:7" ht="21" customHeight="1">
      <c r="A23" s="52" t="s">
        <v>96</v>
      </c>
      <c r="B23" s="48" t="s">
        <v>95</v>
      </c>
      <c r="C23" s="253">
        <v>514.21468210196747</v>
      </c>
      <c r="D23" s="253">
        <v>537.43678983413133</v>
      </c>
      <c r="E23" s="250">
        <v>3389.7065265996862</v>
      </c>
      <c r="F23" s="251">
        <v>106.829585782333</v>
      </c>
      <c r="G23" s="251">
        <v>107.40290844119306</v>
      </c>
    </row>
    <row r="24" spans="1:7" ht="18" customHeight="1">
      <c r="A24" s="52" t="s">
        <v>94</v>
      </c>
      <c r="B24" s="48" t="s">
        <v>93</v>
      </c>
      <c r="C24" s="253">
        <v>61.108451697551658</v>
      </c>
      <c r="D24" s="253">
        <v>64.012639855818335</v>
      </c>
      <c r="E24" s="250">
        <v>364.62901697671907</v>
      </c>
      <c r="F24" s="251">
        <v>105.62193863242899</v>
      </c>
      <c r="G24" s="251">
        <v>102.92497817629747</v>
      </c>
    </row>
    <row r="25" spans="1:7" ht="27" customHeight="1">
      <c r="A25" s="54" t="s">
        <v>92</v>
      </c>
      <c r="B25" s="255" t="s">
        <v>71</v>
      </c>
      <c r="C25" s="253">
        <v>80.440242215531228</v>
      </c>
      <c r="D25" s="253">
        <v>81.541071640739645</v>
      </c>
      <c r="E25" s="250">
        <v>558.69545588230642</v>
      </c>
      <c r="F25" s="251">
        <v>101.73849911321999</v>
      </c>
      <c r="G25" s="251">
        <v>89.706785410897837</v>
      </c>
    </row>
    <row r="26" spans="1:7" ht="18" customHeight="1">
      <c r="A26" s="49" t="s">
        <v>91</v>
      </c>
      <c r="B26" s="48" t="s">
        <v>78</v>
      </c>
      <c r="C26" s="253">
        <v>359.91666243094852</v>
      </c>
      <c r="D26" s="253">
        <v>402.62750236942185</v>
      </c>
      <c r="E26" s="250">
        <v>2463.6204393120247</v>
      </c>
      <c r="F26" s="251">
        <v>100.44240945924301</v>
      </c>
      <c r="G26" s="251">
        <v>92.855013362550025</v>
      </c>
    </row>
    <row r="27" spans="1:7" ht="18" customHeight="1">
      <c r="A27" s="53" t="s">
        <v>90</v>
      </c>
      <c r="B27" s="48" t="s">
        <v>89</v>
      </c>
      <c r="C27" s="253">
        <v>26.205095425182094</v>
      </c>
      <c r="D27" s="253">
        <v>27.475443465849526</v>
      </c>
      <c r="E27" s="250">
        <v>159.4757746852533</v>
      </c>
      <c r="F27" s="251">
        <v>106.56865237541699</v>
      </c>
      <c r="G27" s="251">
        <v>97.593964408753052</v>
      </c>
    </row>
    <row r="28" spans="1:7" ht="18" customHeight="1">
      <c r="A28" s="49" t="s">
        <v>88</v>
      </c>
      <c r="B28" s="48" t="s">
        <v>82</v>
      </c>
      <c r="C28" s="253">
        <v>228.4231890704225</v>
      </c>
      <c r="D28" s="253">
        <v>212.07587822337081</v>
      </c>
      <c r="E28" s="250">
        <v>1474.468890687501</v>
      </c>
      <c r="F28" s="251">
        <v>96.213594813964406</v>
      </c>
      <c r="G28" s="251">
        <v>109.02885627058367</v>
      </c>
    </row>
    <row r="29" spans="1:7" ht="18" customHeight="1">
      <c r="A29" s="49" t="s">
        <v>87</v>
      </c>
      <c r="B29" s="48" t="s">
        <v>71</v>
      </c>
      <c r="C29" s="253">
        <v>246.86915449992171</v>
      </c>
      <c r="D29" s="253">
        <v>241.1669933815987</v>
      </c>
      <c r="E29" s="250">
        <v>1617.3180028224615</v>
      </c>
      <c r="F29" s="251">
        <v>102.18914248795198</v>
      </c>
      <c r="G29" s="251">
        <v>99.107549264624879</v>
      </c>
    </row>
    <row r="30" spans="1:7" ht="18" customHeight="1">
      <c r="A30" s="49" t="s">
        <v>86</v>
      </c>
      <c r="B30" s="48" t="s">
        <v>71</v>
      </c>
      <c r="C30" s="253">
        <v>77.226186551024895</v>
      </c>
      <c r="D30" s="253">
        <v>76.060383072383033</v>
      </c>
      <c r="E30" s="250">
        <v>505.26354175725965</v>
      </c>
      <c r="F30" s="251">
        <v>104.91521216194899</v>
      </c>
      <c r="G30" s="251">
        <v>102.58396436243657</v>
      </c>
    </row>
    <row r="31" spans="1:7" ht="18" customHeight="1">
      <c r="A31" s="49" t="s">
        <v>85</v>
      </c>
      <c r="B31" s="48" t="s">
        <v>84</v>
      </c>
      <c r="C31" s="253">
        <v>8.4107664092468433</v>
      </c>
      <c r="D31" s="253">
        <v>8.7380244633599169</v>
      </c>
      <c r="E31" s="250">
        <v>56.121976956751958</v>
      </c>
      <c r="F31" s="251">
        <v>110.412451995144</v>
      </c>
      <c r="G31" s="251">
        <v>103.78840774574472</v>
      </c>
    </row>
    <row r="32" spans="1:7" ht="18" customHeight="1">
      <c r="A32" s="49" t="s">
        <v>83</v>
      </c>
      <c r="B32" s="48" t="s">
        <v>82</v>
      </c>
      <c r="C32" s="253">
        <v>1980.6186362210608</v>
      </c>
      <c r="D32" s="253">
        <v>2148.7695710191947</v>
      </c>
      <c r="E32" s="250">
        <v>13054.701819493084</v>
      </c>
      <c r="F32" s="251">
        <v>92.963282461415204</v>
      </c>
      <c r="G32" s="251">
        <v>90.725502264892839</v>
      </c>
    </row>
    <row r="33" spans="1:7" ht="18" customHeight="1">
      <c r="A33" s="52" t="s">
        <v>81</v>
      </c>
      <c r="B33" s="48" t="s">
        <v>71</v>
      </c>
      <c r="C33" s="253">
        <v>506.49554932175869</v>
      </c>
      <c r="D33" s="253">
        <v>518.08756125460252</v>
      </c>
      <c r="E33" s="250">
        <v>3473.8959322857163</v>
      </c>
      <c r="F33" s="251">
        <v>95.037938856717588</v>
      </c>
      <c r="G33" s="251">
        <v>95.098831042641422</v>
      </c>
    </row>
    <row r="34" spans="1:7" ht="18" customHeight="1">
      <c r="A34" s="49" t="s">
        <v>80</v>
      </c>
      <c r="B34" s="48" t="s">
        <v>71</v>
      </c>
      <c r="C34" s="253">
        <v>869.5743431222503</v>
      </c>
      <c r="D34" s="253">
        <v>841.67108441185064</v>
      </c>
      <c r="E34" s="250">
        <v>5494.6897094979522</v>
      </c>
      <c r="F34" s="251">
        <v>116.539147168616</v>
      </c>
      <c r="G34" s="251">
        <v>113.84997107274528</v>
      </c>
    </row>
    <row r="35" spans="1:7" ht="18" customHeight="1">
      <c r="A35" s="49" t="s">
        <v>79</v>
      </c>
      <c r="B35" s="48" t="s">
        <v>78</v>
      </c>
      <c r="C35" s="253">
        <v>20.001882999999999</v>
      </c>
      <c r="D35" s="253">
        <v>19.253021999999998</v>
      </c>
      <c r="E35" s="253">
        <v>115.63726000000001</v>
      </c>
      <c r="F35" s="251">
        <v>97.873613907767179</v>
      </c>
      <c r="G35" s="251">
        <v>93.735022224902593</v>
      </c>
    </row>
    <row r="36" spans="1:7" ht="27.75" customHeight="1">
      <c r="A36" s="51" t="s">
        <v>77</v>
      </c>
      <c r="B36" s="50" t="s">
        <v>76</v>
      </c>
      <c r="C36" s="256">
        <v>21.209077162314799</v>
      </c>
      <c r="D36" s="256">
        <v>24.275177074660402</v>
      </c>
      <c r="E36" s="256">
        <v>183.5570191857224</v>
      </c>
      <c r="F36" s="257">
        <v>75.09008077286208</v>
      </c>
      <c r="G36" s="257">
        <v>111.42333212410563</v>
      </c>
    </row>
    <row r="37" spans="1:7" ht="18" customHeight="1">
      <c r="A37" s="49" t="s">
        <v>322</v>
      </c>
      <c r="B37" s="48" t="s">
        <v>75</v>
      </c>
      <c r="C37" s="253">
        <v>1544.9565333934402</v>
      </c>
      <c r="D37" s="253">
        <v>1916.90101836296</v>
      </c>
      <c r="E37" s="250">
        <v>9017.6610136707968</v>
      </c>
      <c r="F37" s="251">
        <v>134.98278371902938</v>
      </c>
      <c r="G37" s="251">
        <v>112.35135476590428</v>
      </c>
    </row>
    <row r="38" spans="1:7" ht="18" customHeight="1">
      <c r="A38" s="49" t="s">
        <v>74</v>
      </c>
      <c r="B38" s="48" t="s">
        <v>73</v>
      </c>
      <c r="C38" s="253">
        <v>17.359086341063524</v>
      </c>
      <c r="D38" s="253">
        <v>17.935905990893055</v>
      </c>
      <c r="E38" s="253">
        <v>108.38731197407517</v>
      </c>
      <c r="F38" s="251">
        <v>92.03009317688894</v>
      </c>
      <c r="G38" s="251">
        <v>77.704411890713303</v>
      </c>
    </row>
    <row r="39" spans="1:7" ht="18" customHeight="1">
      <c r="A39" s="49" t="s">
        <v>72</v>
      </c>
      <c r="B39" s="48" t="s">
        <v>71</v>
      </c>
      <c r="C39" s="253">
        <v>267.84296391878314</v>
      </c>
      <c r="D39" s="253">
        <v>275.66631057097362</v>
      </c>
      <c r="E39" s="250">
        <v>1614.5631186435612</v>
      </c>
      <c r="F39" s="251">
        <v>104.17416215058699</v>
      </c>
      <c r="G39" s="251">
        <v>92.272121629960509</v>
      </c>
    </row>
    <row r="40" spans="1:7" ht="18" customHeight="1">
      <c r="A40" s="49" t="s">
        <v>70</v>
      </c>
      <c r="B40" s="48" t="s">
        <v>69</v>
      </c>
      <c r="C40" s="253">
        <v>20.79586394</v>
      </c>
      <c r="D40" s="253">
        <v>21.709054000000002</v>
      </c>
      <c r="E40" s="258">
        <v>134.10880209999999</v>
      </c>
      <c r="F40" s="251">
        <v>102.68811278622448</v>
      </c>
      <c r="G40" s="251">
        <v>101.9608052816933</v>
      </c>
    </row>
    <row r="41" spans="1:7" ht="18" customHeight="1">
      <c r="A41" s="49" t="s">
        <v>68</v>
      </c>
      <c r="B41" s="48" t="s">
        <v>67</v>
      </c>
      <c r="C41" s="253">
        <v>270.0330963472336</v>
      </c>
      <c r="D41" s="253">
        <v>269.33214255705741</v>
      </c>
      <c r="E41" s="250">
        <v>1803.249258234863</v>
      </c>
      <c r="F41" s="251">
        <v>106.82510094788501</v>
      </c>
      <c r="G41" s="251">
        <v>105.43454798473432</v>
      </c>
    </row>
    <row r="42" spans="1:7" ht="15">
      <c r="A42" s="47"/>
      <c r="B42" s="46"/>
      <c r="C42" s="46"/>
      <c r="D42" s="46"/>
      <c r="E42" s="46"/>
      <c r="F42" s="45"/>
    </row>
    <row r="43" spans="1:7" ht="15">
      <c r="A43" s="46"/>
      <c r="B43" s="46"/>
      <c r="C43" s="46"/>
      <c r="D43" s="46"/>
      <c r="E43" s="46"/>
      <c r="F43" s="45"/>
    </row>
    <row r="44" spans="1:7" ht="15">
      <c r="A44" s="46"/>
      <c r="B44" s="46"/>
      <c r="C44" s="46"/>
      <c r="D44" s="46"/>
      <c r="E44" s="46"/>
      <c r="F44" s="45"/>
    </row>
    <row r="45" spans="1:7" ht="15">
      <c r="A45" s="46"/>
      <c r="B45" s="46"/>
      <c r="C45" s="46"/>
      <c r="D45" s="46"/>
      <c r="E45" s="46"/>
      <c r="F45" s="45"/>
    </row>
    <row r="46" spans="1:7" ht="15">
      <c r="A46" s="46"/>
      <c r="B46" s="46"/>
      <c r="C46" s="46"/>
      <c r="D46" s="46"/>
      <c r="E46" s="46"/>
      <c r="F46" s="45"/>
    </row>
    <row r="47" spans="1:7" ht="15">
      <c r="A47" s="46"/>
      <c r="B47" s="46"/>
      <c r="C47" s="46"/>
      <c r="D47" s="46"/>
      <c r="E47" s="46"/>
      <c r="F47" s="45"/>
    </row>
    <row r="48" spans="1:7" ht="15">
      <c r="A48" s="46"/>
      <c r="B48" s="46"/>
      <c r="C48" s="46"/>
      <c r="D48" s="46"/>
      <c r="E48" s="46"/>
      <c r="F48" s="45"/>
    </row>
    <row r="49" spans="1:6" ht="15">
      <c r="A49" s="46"/>
      <c r="B49" s="46"/>
      <c r="C49" s="46"/>
      <c r="D49" s="46"/>
      <c r="E49" s="46"/>
      <c r="F49" s="45"/>
    </row>
    <row r="50" spans="1:6" ht="15">
      <c r="A50" s="44"/>
      <c r="B50" s="44"/>
      <c r="C50" s="44"/>
      <c r="D50" s="44"/>
      <c r="E50" s="44"/>
      <c r="F50" s="45"/>
    </row>
    <row r="51" spans="1:6" ht="15">
      <c r="A51" s="44"/>
      <c r="B51" s="44"/>
      <c r="C51" s="44"/>
      <c r="D51" s="44"/>
      <c r="E51" s="44"/>
      <c r="F51" s="45"/>
    </row>
    <row r="52" spans="1:6" ht="15">
      <c r="A52" s="44"/>
      <c r="B52" s="44"/>
      <c r="C52" s="44"/>
      <c r="D52" s="44"/>
      <c r="E52" s="44"/>
      <c r="F52" s="45"/>
    </row>
    <row r="53" spans="1:6" ht="15">
      <c r="A53" s="44"/>
      <c r="B53" s="44"/>
      <c r="C53" s="44"/>
      <c r="D53" s="44"/>
      <c r="E53" s="44"/>
      <c r="F53" s="44"/>
    </row>
    <row r="54" spans="1:6" ht="15">
      <c r="A54" s="44"/>
      <c r="B54" s="44"/>
      <c r="C54" s="44"/>
      <c r="D54" s="44"/>
      <c r="E54" s="44"/>
      <c r="F54" s="44"/>
    </row>
    <row r="55" spans="1:6" ht="15">
      <c r="A55" s="44"/>
      <c r="B55" s="44"/>
      <c r="C55" s="44"/>
      <c r="D55" s="44"/>
      <c r="E55" s="44"/>
      <c r="F55" s="44"/>
    </row>
    <row r="56" spans="1:6" ht="15">
      <c r="A56" s="44"/>
      <c r="B56" s="44"/>
      <c r="C56" s="44"/>
      <c r="D56" s="44"/>
      <c r="E56" s="44"/>
      <c r="F56" s="44"/>
    </row>
    <row r="57" spans="1:6" ht="15">
      <c r="A57" s="44"/>
      <c r="B57" s="44"/>
      <c r="C57" s="44"/>
      <c r="D57" s="44"/>
      <c r="E57" s="44"/>
      <c r="F57" s="44"/>
    </row>
    <row r="58" spans="1:6" ht="15">
      <c r="A58" s="44"/>
      <c r="B58" s="44"/>
      <c r="C58" s="44"/>
      <c r="D58" s="44"/>
      <c r="E58" s="44"/>
      <c r="F58" s="44"/>
    </row>
    <row r="59" spans="1:6" ht="15">
      <c r="A59" s="44"/>
      <c r="B59" s="44"/>
      <c r="C59" s="44"/>
      <c r="D59" s="44"/>
      <c r="E59" s="44"/>
      <c r="F59" s="44"/>
    </row>
    <row r="60" spans="1:6" ht="15">
      <c r="A60" s="44"/>
      <c r="B60" s="44"/>
      <c r="C60" s="44"/>
      <c r="D60" s="44"/>
      <c r="E60" s="44"/>
      <c r="F60" s="44"/>
    </row>
    <row r="61" spans="1:6" ht="15">
      <c r="A61" s="44"/>
      <c r="B61" s="44"/>
      <c r="C61" s="44"/>
      <c r="D61" s="44"/>
      <c r="E61" s="44"/>
      <c r="F61" s="44"/>
    </row>
    <row r="62" spans="1:6" ht="15">
      <c r="A62" s="44"/>
      <c r="B62" s="44"/>
      <c r="C62" s="44"/>
      <c r="D62" s="44"/>
      <c r="E62" s="44"/>
      <c r="F62" s="44"/>
    </row>
    <row r="63" spans="1:6" ht="15">
      <c r="A63" s="44"/>
      <c r="B63" s="44"/>
      <c r="C63" s="44"/>
      <c r="D63" s="44"/>
      <c r="E63" s="44"/>
      <c r="F63" s="44"/>
    </row>
    <row r="64" spans="1:6" ht="15">
      <c r="A64" s="44"/>
      <c r="B64" s="44"/>
      <c r="C64" s="44"/>
      <c r="D64" s="44"/>
      <c r="E64" s="44"/>
      <c r="F64" s="44"/>
    </row>
    <row r="65" spans="1:6" ht="15">
      <c r="A65" s="44"/>
      <c r="B65" s="44"/>
      <c r="C65" s="44"/>
      <c r="D65" s="44"/>
      <c r="E65" s="44"/>
      <c r="F65" s="44"/>
    </row>
    <row r="66" spans="1:6" ht="18" customHeight="1">
      <c r="A66" s="44"/>
      <c r="B66" s="44"/>
      <c r="C66" s="44"/>
      <c r="D66" s="44"/>
      <c r="E66" s="44"/>
      <c r="F66" s="44"/>
    </row>
    <row r="67" spans="1:6" ht="18" customHeight="1">
      <c r="A67" s="44"/>
      <c r="B67" s="44"/>
      <c r="C67" s="44"/>
      <c r="D67" s="44"/>
      <c r="E67" s="44"/>
      <c r="F67" s="44"/>
    </row>
    <row r="68" spans="1:6" ht="18" customHeight="1">
      <c r="A68" s="44"/>
      <c r="B68" s="44"/>
      <c r="C68" s="44"/>
      <c r="D68" s="44"/>
      <c r="E68" s="44"/>
      <c r="F68" s="44"/>
    </row>
    <row r="69" spans="1:6" ht="18" customHeight="1">
      <c r="A69" s="44"/>
      <c r="B69" s="44"/>
      <c r="C69" s="44"/>
      <c r="D69" s="44"/>
      <c r="E69" s="44"/>
      <c r="F69" s="44"/>
    </row>
    <row r="70" spans="1:6" ht="18" customHeight="1">
      <c r="A70" s="44"/>
      <c r="B70" s="44"/>
      <c r="C70" s="44"/>
      <c r="D70" s="44"/>
      <c r="E70" s="44"/>
      <c r="F70" s="44"/>
    </row>
    <row r="71" spans="1:6" ht="18" customHeight="1">
      <c r="A71" s="44"/>
      <c r="B71" s="44"/>
      <c r="C71" s="44"/>
      <c r="D71" s="44"/>
      <c r="E71" s="44"/>
      <c r="F71" s="44"/>
    </row>
    <row r="72" spans="1:6" ht="18" customHeight="1">
      <c r="A72" s="44"/>
      <c r="B72" s="44"/>
      <c r="C72" s="44"/>
      <c r="D72" s="44"/>
      <c r="E72" s="44"/>
      <c r="F72" s="44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4"/>
  <sheetViews>
    <sheetView workbookViewId="0">
      <selection sqref="A1:C1"/>
    </sheetView>
  </sheetViews>
  <sheetFormatPr defaultColWidth="11.42578125" defaultRowHeight="16.5" customHeight="1"/>
  <cols>
    <col min="1" max="1" width="55.7109375" style="72" customWidth="1"/>
    <col min="2" max="2" width="16.140625" style="73" customWidth="1"/>
    <col min="3" max="3" width="17.140625" style="73" customWidth="1"/>
    <col min="4" max="16384" width="11.42578125" style="72"/>
  </cols>
  <sheetData>
    <row r="1" spans="1:110" ht="20.100000000000001" customHeight="1">
      <c r="A1" s="507" t="s">
        <v>132</v>
      </c>
      <c r="B1" s="507"/>
      <c r="C1" s="507"/>
    </row>
    <row r="2" spans="1:110" ht="15" customHeight="1">
      <c r="A2" s="92"/>
      <c r="B2" s="92"/>
      <c r="C2" s="92"/>
    </row>
    <row r="3" spans="1:110" ht="15" customHeight="1">
      <c r="A3" s="91"/>
      <c r="C3" s="90" t="s">
        <v>65</v>
      </c>
    </row>
    <row r="4" spans="1:110" s="83" customFormat="1" ht="15" customHeight="1">
      <c r="A4" s="89"/>
      <c r="B4" s="88" t="s">
        <v>131</v>
      </c>
      <c r="C4" s="88" t="s">
        <v>131</v>
      </c>
    </row>
    <row r="5" spans="1:110" s="83" customFormat="1" ht="15" customHeight="1">
      <c r="A5" s="85"/>
      <c r="B5" s="84" t="s">
        <v>130</v>
      </c>
      <c r="C5" s="84" t="s">
        <v>130</v>
      </c>
    </row>
    <row r="6" spans="1:110" s="83" customFormat="1" ht="15" customHeight="1">
      <c r="A6" s="85"/>
      <c r="B6" s="87" t="s">
        <v>323</v>
      </c>
      <c r="C6" s="87" t="s">
        <v>323</v>
      </c>
    </row>
    <row r="7" spans="1:110" s="83" customFormat="1" ht="15" customHeight="1">
      <c r="A7" s="85"/>
      <c r="B7" s="84" t="s">
        <v>129</v>
      </c>
      <c r="C7" s="84" t="s">
        <v>129</v>
      </c>
    </row>
    <row r="8" spans="1:110" s="83" customFormat="1" ht="15" customHeight="1">
      <c r="A8" s="85"/>
      <c r="B8" s="86" t="s">
        <v>128</v>
      </c>
      <c r="C8" s="86" t="s">
        <v>56</v>
      </c>
    </row>
    <row r="9" spans="1:110" s="83" customFormat="1" ht="10.5" customHeight="1">
      <c r="A9" s="85"/>
      <c r="B9" s="84"/>
      <c r="C9" s="84"/>
    </row>
    <row r="10" spans="1:110" ht="22.5" customHeight="1">
      <c r="A10" s="32" t="s">
        <v>55</v>
      </c>
      <c r="B10" s="259">
        <v>101.32</v>
      </c>
      <c r="C10" s="260">
        <v>98.24</v>
      </c>
    </row>
    <row r="11" spans="1:110" s="81" customFormat="1" ht="15.95" customHeight="1">
      <c r="A11" s="82" t="s">
        <v>54</v>
      </c>
      <c r="B11" s="259">
        <v>99.77</v>
      </c>
      <c r="C11" s="259">
        <v>100.41</v>
      </c>
    </row>
    <row r="12" spans="1:110" s="79" customFormat="1" ht="15.95" customHeight="1">
      <c r="A12" s="247" t="s">
        <v>53</v>
      </c>
      <c r="B12" s="261">
        <v>100.52</v>
      </c>
      <c r="C12" s="261">
        <v>101.25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80"/>
      <c r="CJ12" s="80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</row>
    <row r="13" spans="1:110" s="73" customFormat="1" ht="15.95" customHeight="1">
      <c r="A13" s="247" t="s">
        <v>52</v>
      </c>
      <c r="B13" s="261">
        <v>100.24</v>
      </c>
      <c r="C13" s="261">
        <v>95.98</v>
      </c>
    </row>
    <row r="14" spans="1:110" s="73" customFormat="1" ht="15.95" customHeight="1">
      <c r="A14" s="247" t="s">
        <v>51</v>
      </c>
      <c r="B14" s="261">
        <v>100.62</v>
      </c>
      <c r="C14" s="261">
        <v>95.12</v>
      </c>
    </row>
    <row r="15" spans="1:110" s="73" customFormat="1" ht="15.95" customHeight="1">
      <c r="A15" s="247" t="s">
        <v>50</v>
      </c>
      <c r="B15" s="261">
        <v>96.88</v>
      </c>
      <c r="C15" s="261">
        <v>101.11</v>
      </c>
    </row>
    <row r="16" spans="1:110" s="73" customFormat="1" ht="15.95" customHeight="1">
      <c r="A16" s="247" t="s">
        <v>49</v>
      </c>
      <c r="B16" s="261">
        <v>100</v>
      </c>
      <c r="C16" s="261">
        <v>89.02</v>
      </c>
    </row>
    <row r="17" spans="1:110" s="73" customFormat="1" ht="15.95" customHeight="1">
      <c r="A17" s="78" t="s">
        <v>48</v>
      </c>
      <c r="B17" s="259">
        <v>101.44</v>
      </c>
      <c r="C17" s="260">
        <v>98.1</v>
      </c>
    </row>
    <row r="18" spans="1:110" s="76" customFormat="1" ht="15.95" customHeight="1">
      <c r="A18" s="247" t="s">
        <v>47</v>
      </c>
      <c r="B18" s="261">
        <v>100.88</v>
      </c>
      <c r="C18" s="261">
        <v>97.96</v>
      </c>
    </row>
    <row r="19" spans="1:110" s="73" customFormat="1" ht="15.95" customHeight="1">
      <c r="A19" s="247" t="s">
        <v>46</v>
      </c>
      <c r="B19" s="261">
        <v>101.35</v>
      </c>
      <c r="C19" s="261">
        <v>84.38</v>
      </c>
    </row>
    <row r="20" spans="1:110" s="73" customFormat="1" ht="15.95" customHeight="1">
      <c r="A20" s="247" t="s">
        <v>45</v>
      </c>
      <c r="B20" s="261">
        <v>99.95</v>
      </c>
      <c r="C20" s="261">
        <v>96.01</v>
      </c>
    </row>
    <row r="21" spans="1:110" s="73" customFormat="1" ht="15.95" customHeight="1">
      <c r="A21" s="247" t="s">
        <v>44</v>
      </c>
      <c r="B21" s="261">
        <v>102.82</v>
      </c>
      <c r="C21" s="262">
        <v>98.44</v>
      </c>
    </row>
    <row r="22" spans="1:110" s="73" customFormat="1" ht="15.95" customHeight="1">
      <c r="A22" s="247" t="s">
        <v>43</v>
      </c>
      <c r="B22" s="261">
        <v>101.54</v>
      </c>
      <c r="C22" s="261">
        <v>96.07</v>
      </c>
    </row>
    <row r="23" spans="1:110" s="73" customFormat="1" ht="15.95" customHeight="1">
      <c r="A23" s="247" t="s">
        <v>42</v>
      </c>
      <c r="B23" s="261">
        <v>102.11</v>
      </c>
      <c r="C23" s="261">
        <v>99.3</v>
      </c>
    </row>
    <row r="24" spans="1:110" s="73" customFormat="1" ht="27" customHeight="1">
      <c r="A24" s="247" t="s">
        <v>127</v>
      </c>
      <c r="B24" s="261">
        <v>102.94</v>
      </c>
      <c r="C24" s="261">
        <v>93.52</v>
      </c>
    </row>
    <row r="25" spans="1:110" s="73" customFormat="1" ht="15.95" customHeight="1">
      <c r="A25" s="247" t="s">
        <v>40</v>
      </c>
      <c r="B25" s="261">
        <v>101.75</v>
      </c>
      <c r="C25" s="261">
        <v>99</v>
      </c>
    </row>
    <row r="26" spans="1:110" s="73" customFormat="1" ht="15.95" customHeight="1">
      <c r="A26" s="247" t="s">
        <v>39</v>
      </c>
      <c r="B26" s="261">
        <v>102.4</v>
      </c>
      <c r="C26" s="261">
        <v>94.45</v>
      </c>
    </row>
    <row r="27" spans="1:110" s="73" customFormat="1" ht="15.95" customHeight="1">
      <c r="A27" s="247" t="s">
        <v>38</v>
      </c>
      <c r="B27" s="261">
        <v>99.45</v>
      </c>
      <c r="C27" s="262">
        <v>99.36</v>
      </c>
    </row>
    <row r="28" spans="1:110" s="73" customFormat="1" ht="15.95" customHeight="1">
      <c r="A28" s="247" t="s">
        <v>37</v>
      </c>
      <c r="B28" s="261">
        <v>101.27</v>
      </c>
      <c r="C28" s="261">
        <v>98.45</v>
      </c>
    </row>
    <row r="29" spans="1:110" s="77" customFormat="1" ht="15.95" customHeight="1">
      <c r="A29" s="247" t="s">
        <v>36</v>
      </c>
      <c r="B29" s="261">
        <v>100.08</v>
      </c>
      <c r="C29" s="261">
        <v>101.58</v>
      </c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</row>
    <row r="30" spans="1:110" s="73" customFormat="1" ht="15.95" customHeight="1">
      <c r="A30" s="247" t="s">
        <v>35</v>
      </c>
      <c r="B30" s="261">
        <v>100.66</v>
      </c>
      <c r="C30" s="261">
        <v>98.59</v>
      </c>
    </row>
    <row r="31" spans="1:110" s="73" customFormat="1" ht="15.95" customHeight="1">
      <c r="A31" s="247" t="s">
        <v>34</v>
      </c>
      <c r="B31" s="261">
        <v>100.28</v>
      </c>
      <c r="C31" s="261">
        <v>97.67</v>
      </c>
    </row>
    <row r="32" spans="1:110" s="73" customFormat="1" ht="15.95" customHeight="1">
      <c r="A32" s="247" t="s">
        <v>33</v>
      </c>
      <c r="B32" s="261">
        <v>100.1</v>
      </c>
      <c r="C32" s="261">
        <v>103.59</v>
      </c>
    </row>
    <row r="33" spans="1:3" s="73" customFormat="1" ht="15.95" customHeight="1">
      <c r="A33" s="247" t="s">
        <v>126</v>
      </c>
      <c r="B33" s="261">
        <v>100.42</v>
      </c>
      <c r="C33" s="261">
        <v>103.59</v>
      </c>
    </row>
    <row r="34" spans="1:3" s="73" customFormat="1" ht="15.95" customHeight="1">
      <c r="A34" s="247" t="s">
        <v>125</v>
      </c>
      <c r="B34" s="261">
        <v>101.52</v>
      </c>
      <c r="C34" s="261">
        <v>100.58</v>
      </c>
    </row>
    <row r="35" spans="1:3" s="73" customFormat="1" ht="15.95" customHeight="1">
      <c r="A35" s="247" t="s">
        <v>30</v>
      </c>
      <c r="B35" s="261">
        <v>101.42</v>
      </c>
      <c r="C35" s="261">
        <v>104.98</v>
      </c>
    </row>
    <row r="36" spans="1:3" s="73" customFormat="1" ht="15.95" customHeight="1">
      <c r="A36" s="247" t="s">
        <v>29</v>
      </c>
      <c r="B36" s="261">
        <v>100.51</v>
      </c>
      <c r="C36" s="261">
        <v>97.85</v>
      </c>
    </row>
    <row r="37" spans="1:3" s="76" customFormat="1" ht="15.95" customHeight="1">
      <c r="A37" s="247" t="s">
        <v>28</v>
      </c>
      <c r="B37" s="261">
        <v>100.32</v>
      </c>
      <c r="C37" s="261">
        <v>92.66</v>
      </c>
    </row>
    <row r="38" spans="1:3" s="76" customFormat="1" ht="15.95" customHeight="1">
      <c r="A38" s="247" t="s">
        <v>27</v>
      </c>
      <c r="B38" s="261">
        <v>99.89</v>
      </c>
      <c r="C38" s="261">
        <v>93.88</v>
      </c>
    </row>
    <row r="39" spans="1:3" s="73" customFormat="1" ht="15.95" customHeight="1">
      <c r="A39" s="247" t="s">
        <v>26</v>
      </c>
      <c r="B39" s="261">
        <v>102.08</v>
      </c>
      <c r="C39" s="261">
        <v>94.69</v>
      </c>
    </row>
    <row r="40" spans="1:3" ht="15.95" customHeight="1">
      <c r="A40" s="247" t="s">
        <v>25</v>
      </c>
      <c r="B40" s="261">
        <v>100.05</v>
      </c>
      <c r="C40" s="261">
        <v>98.12</v>
      </c>
    </row>
    <row r="41" spans="1:3" ht="15.95" customHeight="1">
      <c r="A41" s="247" t="s">
        <v>24</v>
      </c>
      <c r="B41" s="261">
        <v>100.96</v>
      </c>
      <c r="C41" s="261">
        <v>97.93</v>
      </c>
    </row>
    <row r="42" spans="1:3" ht="15.95" customHeight="1">
      <c r="A42" s="75" t="s">
        <v>23</v>
      </c>
      <c r="B42" s="259">
        <v>99.97</v>
      </c>
      <c r="C42" s="259">
        <v>100.08</v>
      </c>
    </row>
    <row r="43" spans="1:3" ht="27" customHeight="1">
      <c r="A43" s="75" t="s">
        <v>22</v>
      </c>
      <c r="B43" s="259">
        <v>100.12</v>
      </c>
      <c r="C43" s="259">
        <v>98.91</v>
      </c>
    </row>
    <row r="44" spans="1:3" ht="15.95" customHeight="1">
      <c r="A44" s="247" t="s">
        <v>21</v>
      </c>
      <c r="B44" s="261">
        <v>100.02</v>
      </c>
      <c r="C44" s="261">
        <v>98.06</v>
      </c>
    </row>
    <row r="45" spans="1:3" ht="15.95" customHeight="1">
      <c r="A45" s="247" t="s">
        <v>20</v>
      </c>
      <c r="B45" s="261">
        <v>100.03</v>
      </c>
      <c r="C45" s="261">
        <v>97.5</v>
      </c>
    </row>
    <row r="46" spans="1:3" ht="15.95" customHeight="1">
      <c r="A46" s="247" t="s">
        <v>124</v>
      </c>
      <c r="B46" s="261">
        <v>100.22</v>
      </c>
      <c r="C46" s="261">
        <v>99.94</v>
      </c>
    </row>
    <row r="47" spans="1:3" ht="15.95" customHeight="1">
      <c r="A47" s="247" t="s">
        <v>123</v>
      </c>
      <c r="B47" s="261">
        <v>100</v>
      </c>
      <c r="C47" s="261">
        <v>100</v>
      </c>
    </row>
    <row r="48" spans="1:3" ht="15.95" customHeight="1">
      <c r="A48" s="74"/>
    </row>
    <row r="49" spans="1:3" ht="15.95" customHeight="1">
      <c r="A49" s="74"/>
      <c r="B49" s="72"/>
      <c r="C49" s="72"/>
    </row>
    <row r="50" spans="1:3" ht="15.95" customHeight="1">
      <c r="A50" s="74"/>
      <c r="B50" s="72"/>
      <c r="C50" s="72"/>
    </row>
    <row r="51" spans="1:3" ht="16.5" customHeight="1">
      <c r="A51" s="74"/>
      <c r="B51" s="72"/>
      <c r="C51" s="72"/>
    </row>
    <row r="52" spans="1:3" ht="16.5" customHeight="1">
      <c r="A52" s="74"/>
      <c r="B52" s="72"/>
      <c r="C52" s="72"/>
    </row>
    <row r="53" spans="1:3" ht="16.5" customHeight="1">
      <c r="A53" s="74"/>
      <c r="B53" s="72"/>
      <c r="C53" s="72"/>
    </row>
    <row r="54" spans="1:3" ht="16.5" customHeight="1">
      <c r="A54" s="74"/>
      <c r="B54" s="72"/>
      <c r="C54" s="72"/>
    </row>
  </sheetData>
  <mergeCells count="1">
    <mergeCell ref="A1:C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zoomScaleNormal="100" workbookViewId="0">
      <selection activeCell="A2" sqref="A2"/>
    </sheetView>
  </sheetViews>
  <sheetFormatPr defaultColWidth="9.140625" defaultRowHeight="15"/>
  <cols>
    <col min="1" max="1" width="34" style="263" customWidth="1"/>
    <col min="2" max="3" width="26" style="263" customWidth="1"/>
    <col min="4" max="16384" width="9.140625" style="263"/>
  </cols>
  <sheetData>
    <row r="1" spans="1:3" s="72" customFormat="1" ht="20.100000000000001" customHeight="1">
      <c r="A1" s="94" t="s">
        <v>370</v>
      </c>
      <c r="B1" s="93"/>
      <c r="C1" s="93"/>
    </row>
    <row r="2" spans="1:3" s="72" customFormat="1" ht="20.100000000000001" customHeight="1">
      <c r="A2" s="92" t="s">
        <v>369</v>
      </c>
      <c r="B2" s="92"/>
      <c r="C2" s="92"/>
    </row>
    <row r="3" spans="1:3" s="72" customFormat="1" ht="20.100000000000001" customHeight="1">
      <c r="A3" s="92"/>
      <c r="B3" s="92"/>
      <c r="C3" s="92"/>
    </row>
    <row r="4" spans="1:3" s="72" customFormat="1" ht="20.100000000000001" customHeight="1">
      <c r="A4" s="91"/>
      <c r="B4" s="73"/>
      <c r="C4" s="90" t="s">
        <v>65</v>
      </c>
    </row>
    <row r="5" spans="1:3" s="83" customFormat="1" ht="20.100000000000001" customHeight="1">
      <c r="A5" s="89"/>
      <c r="B5" s="88" t="s">
        <v>347</v>
      </c>
      <c r="C5" s="88" t="s">
        <v>347</v>
      </c>
    </row>
    <row r="6" spans="1:3" s="83" customFormat="1" ht="20.100000000000001" customHeight="1">
      <c r="A6" s="85"/>
      <c r="B6" s="268" t="s">
        <v>346</v>
      </c>
      <c r="C6" s="268" t="s">
        <v>346</v>
      </c>
    </row>
    <row r="7" spans="1:3" s="83" customFormat="1" ht="20.100000000000001" customHeight="1">
      <c r="A7" s="85"/>
      <c r="B7" s="86" t="s">
        <v>345</v>
      </c>
      <c r="C7" s="86" t="s">
        <v>344</v>
      </c>
    </row>
    <row r="8" spans="1:3" s="83" customFormat="1" ht="20.100000000000001" customHeight="1">
      <c r="A8" s="85"/>
      <c r="B8" s="84"/>
      <c r="C8" s="84"/>
    </row>
    <row r="9" spans="1:3" s="72" customFormat="1" ht="20.100000000000001" customHeight="1">
      <c r="A9" s="271" t="s">
        <v>368</v>
      </c>
      <c r="B9" s="270">
        <v>101.32</v>
      </c>
      <c r="C9" s="270">
        <v>98.24</v>
      </c>
    </row>
    <row r="10" spans="1:3" ht="18.95" customHeight="1">
      <c r="A10" s="265" t="s">
        <v>154</v>
      </c>
      <c r="B10" s="264">
        <v>100.41</v>
      </c>
      <c r="C10" s="264">
        <v>98.86</v>
      </c>
    </row>
    <row r="11" spans="1:3" ht="18.95" customHeight="1">
      <c r="A11" s="265" t="s">
        <v>146</v>
      </c>
      <c r="B11" s="264">
        <v>101.6</v>
      </c>
      <c r="C11" s="264">
        <v>88.95</v>
      </c>
    </row>
    <row r="12" spans="1:3" ht="18.95" customHeight="1">
      <c r="A12" s="265" t="s">
        <v>143</v>
      </c>
      <c r="B12" s="264">
        <v>102.06</v>
      </c>
      <c r="C12" s="264">
        <v>103.94</v>
      </c>
    </row>
    <row r="13" spans="1:3" ht="18.95" customHeight="1">
      <c r="A13" s="265" t="s">
        <v>152</v>
      </c>
      <c r="B13" s="264">
        <v>101.89</v>
      </c>
      <c r="C13" s="264">
        <v>100.47</v>
      </c>
    </row>
    <row r="14" spans="1:3" ht="18.95" customHeight="1">
      <c r="A14" s="265" t="s">
        <v>299</v>
      </c>
      <c r="B14" s="264">
        <v>100.95</v>
      </c>
      <c r="C14" s="264">
        <v>95.49</v>
      </c>
    </row>
    <row r="15" spans="1:3" ht="18.95" customHeight="1">
      <c r="A15" s="265" t="s">
        <v>150</v>
      </c>
      <c r="B15" s="264">
        <v>100.27</v>
      </c>
      <c r="C15" s="264">
        <v>94.37</v>
      </c>
    </row>
    <row r="16" spans="1:3" ht="18.95" customHeight="1">
      <c r="A16" s="265" t="s">
        <v>301</v>
      </c>
      <c r="B16" s="264">
        <v>100.74</v>
      </c>
      <c r="C16" s="264">
        <v>124.98</v>
      </c>
    </row>
    <row r="17" spans="1:3" ht="18.95" customHeight="1">
      <c r="A17" s="265" t="s">
        <v>367</v>
      </c>
      <c r="B17" s="264">
        <v>101.09</v>
      </c>
      <c r="C17" s="264">
        <v>91.96</v>
      </c>
    </row>
    <row r="18" spans="1:3" ht="18.95" customHeight="1">
      <c r="A18" s="265" t="s">
        <v>300</v>
      </c>
      <c r="B18" s="264">
        <v>98.72</v>
      </c>
      <c r="C18" s="264">
        <v>96.65</v>
      </c>
    </row>
    <row r="19" spans="1:3" ht="18.95" customHeight="1">
      <c r="A19" s="265" t="s">
        <v>366</v>
      </c>
      <c r="B19" s="264">
        <v>100.46</v>
      </c>
      <c r="C19" s="264">
        <v>103.71</v>
      </c>
    </row>
    <row r="20" spans="1:3" ht="18.95" customHeight="1">
      <c r="A20" s="265" t="s">
        <v>365</v>
      </c>
      <c r="B20" s="264">
        <v>103.77</v>
      </c>
      <c r="C20" s="264">
        <v>90.92</v>
      </c>
    </row>
    <row r="21" spans="1:3" ht="18.95" customHeight="1">
      <c r="A21" s="265" t="s">
        <v>364</v>
      </c>
      <c r="B21" s="264">
        <v>104.77</v>
      </c>
      <c r="C21" s="264">
        <v>84.73</v>
      </c>
    </row>
    <row r="22" spans="1:3" ht="18.95" customHeight="1">
      <c r="A22" s="265" t="s">
        <v>363</v>
      </c>
      <c r="B22" s="264">
        <v>100.12</v>
      </c>
      <c r="C22" s="264">
        <v>95.44</v>
      </c>
    </row>
    <row r="23" spans="1:3" ht="18.95" customHeight="1">
      <c r="A23" s="265" t="s">
        <v>362</v>
      </c>
      <c r="B23" s="264">
        <v>100</v>
      </c>
      <c r="C23" s="264">
        <v>105.3</v>
      </c>
    </row>
    <row r="24" spans="1:3" ht="18.95" customHeight="1">
      <c r="A24" s="265" t="s">
        <v>361</v>
      </c>
      <c r="B24" s="264">
        <v>99.71</v>
      </c>
      <c r="C24" s="264">
        <v>102.42</v>
      </c>
    </row>
    <row r="25" spans="1:3" ht="18.95" customHeight="1">
      <c r="A25" s="265" t="s">
        <v>360</v>
      </c>
      <c r="B25" s="264">
        <v>100.3</v>
      </c>
      <c r="C25" s="264">
        <v>97.94</v>
      </c>
    </row>
    <row r="26" spans="1:3" ht="18.95" customHeight="1">
      <c r="A26" s="265" t="s">
        <v>359</v>
      </c>
      <c r="B26" s="264">
        <v>100.61</v>
      </c>
      <c r="C26" s="264">
        <v>88.1</v>
      </c>
    </row>
    <row r="27" spans="1:3" ht="18.95" customHeight="1">
      <c r="A27" s="265" t="s">
        <v>305</v>
      </c>
      <c r="B27" s="264">
        <v>100.25</v>
      </c>
      <c r="C27" s="264">
        <v>89.22</v>
      </c>
    </row>
    <row r="28" spans="1:3" ht="18.95" customHeight="1">
      <c r="A28" s="265" t="s">
        <v>358</v>
      </c>
      <c r="B28" s="264">
        <v>99.92</v>
      </c>
      <c r="C28" s="264">
        <v>101.29</v>
      </c>
    </row>
    <row r="29" spans="1:3" ht="18.95" customHeight="1">
      <c r="A29" s="265" t="s">
        <v>134</v>
      </c>
      <c r="B29" s="264">
        <v>100.25</v>
      </c>
      <c r="C29" s="264">
        <v>116.21</v>
      </c>
    </row>
    <row r="30" spans="1:3" ht="18.95" customHeight="1">
      <c r="A30" s="265" t="s">
        <v>357</v>
      </c>
      <c r="B30" s="264">
        <v>101.01</v>
      </c>
      <c r="C30" s="264">
        <v>101.95</v>
      </c>
    </row>
    <row r="31" spans="1:3" ht="18.95" customHeight="1">
      <c r="A31" s="265" t="s">
        <v>356</v>
      </c>
      <c r="B31" s="264">
        <v>99.52</v>
      </c>
      <c r="C31" s="264">
        <v>97.75</v>
      </c>
    </row>
    <row r="32" spans="1:3" ht="18.95" customHeight="1">
      <c r="A32" s="265" t="s">
        <v>355</v>
      </c>
      <c r="B32" s="264">
        <v>100</v>
      </c>
      <c r="C32" s="264">
        <v>96.38</v>
      </c>
    </row>
    <row r="33" spans="1:3" ht="18.95" customHeight="1">
      <c r="A33" s="265" t="s">
        <v>354</v>
      </c>
      <c r="B33" s="264">
        <v>97.39</v>
      </c>
      <c r="C33" s="264">
        <v>119.48</v>
      </c>
    </row>
    <row r="34" spans="1:3" ht="18.95" customHeight="1">
      <c r="A34" s="265" t="s">
        <v>353</v>
      </c>
      <c r="B34" s="264">
        <v>101.89</v>
      </c>
      <c r="C34" s="264">
        <v>101.64</v>
      </c>
    </row>
    <row r="35" spans="1:3" ht="18.95" customHeight="1">
      <c r="A35" s="265" t="s">
        <v>151</v>
      </c>
      <c r="B35" s="264">
        <v>104.64</v>
      </c>
      <c r="C35" s="264">
        <v>99.02</v>
      </c>
    </row>
    <row r="36" spans="1:3" ht="18.95" customHeight="1">
      <c r="A36" s="265" t="s">
        <v>144</v>
      </c>
      <c r="B36" s="264">
        <v>99.93</v>
      </c>
      <c r="C36" s="264">
        <v>91.82</v>
      </c>
    </row>
    <row r="37" spans="1:3" ht="18.95" customHeight="1">
      <c r="A37" s="265" t="s">
        <v>133</v>
      </c>
      <c r="B37" s="264">
        <v>99.97</v>
      </c>
      <c r="C37" s="264">
        <v>93.62</v>
      </c>
    </row>
    <row r="38" spans="1:3" ht="18.95" customHeight="1">
      <c r="A38" s="265" t="s">
        <v>352</v>
      </c>
      <c r="B38" s="264">
        <v>100</v>
      </c>
      <c r="C38" s="264">
        <v>120.51</v>
      </c>
    </row>
    <row r="39" spans="1:3" ht="18.95" customHeight="1">
      <c r="A39" s="265" t="s">
        <v>351</v>
      </c>
      <c r="B39" s="264">
        <v>100.69</v>
      </c>
      <c r="C39" s="264">
        <v>115.66</v>
      </c>
    </row>
    <row r="40" spans="1:3" ht="18.95" customHeight="1">
      <c r="A40" s="265" t="s">
        <v>350</v>
      </c>
      <c r="B40" s="264">
        <v>100.47</v>
      </c>
      <c r="C40" s="264">
        <v>101.16</v>
      </c>
    </row>
    <row r="41" spans="1:3" s="72" customFormat="1" ht="20.100000000000001" customHeight="1">
      <c r="A41" s="94" t="s">
        <v>349</v>
      </c>
      <c r="B41" s="93"/>
      <c r="C41" s="93"/>
    </row>
    <row r="42" spans="1:3" s="72" customFormat="1" ht="20.100000000000001" customHeight="1">
      <c r="A42" s="269" t="s">
        <v>348</v>
      </c>
      <c r="B42" s="92"/>
      <c r="C42" s="92"/>
    </row>
    <row r="43" spans="1:3" s="72" customFormat="1" ht="20.100000000000001" customHeight="1">
      <c r="A43" s="92"/>
      <c r="B43" s="92"/>
      <c r="C43" s="92"/>
    </row>
    <row r="44" spans="1:3" s="72" customFormat="1" ht="20.100000000000001" customHeight="1">
      <c r="A44" s="91"/>
      <c r="B44" s="73"/>
      <c r="C44" s="505" t="s">
        <v>65</v>
      </c>
    </row>
    <row r="45" spans="1:3" s="83" customFormat="1" ht="20.100000000000001" customHeight="1">
      <c r="A45" s="89"/>
      <c r="B45" s="88" t="s">
        <v>347</v>
      </c>
      <c r="C45" s="88" t="s">
        <v>347</v>
      </c>
    </row>
    <row r="46" spans="1:3" s="83" customFormat="1" ht="20.100000000000001" customHeight="1">
      <c r="A46" s="85"/>
      <c r="B46" s="268" t="s">
        <v>346</v>
      </c>
      <c r="C46" s="268" t="s">
        <v>346</v>
      </c>
    </row>
    <row r="47" spans="1:3" s="83" customFormat="1" ht="20.100000000000001" customHeight="1">
      <c r="A47" s="85"/>
      <c r="B47" s="86" t="s">
        <v>345</v>
      </c>
      <c r="C47" s="86" t="s">
        <v>344</v>
      </c>
    </row>
    <row r="48" spans="1:3" ht="20.100000000000001" customHeight="1">
      <c r="A48" s="267"/>
      <c r="B48" s="266"/>
      <c r="C48" s="266"/>
    </row>
    <row r="49" spans="1:3" ht="18.95" customHeight="1">
      <c r="A49" s="265" t="s">
        <v>343</v>
      </c>
      <c r="B49" s="264">
        <v>100.12</v>
      </c>
      <c r="C49" s="264">
        <v>96.18</v>
      </c>
    </row>
    <row r="50" spans="1:3" ht="18.95" customHeight="1">
      <c r="A50" s="265" t="s">
        <v>148</v>
      </c>
      <c r="B50" s="264">
        <v>100.13</v>
      </c>
      <c r="C50" s="264">
        <v>94.71</v>
      </c>
    </row>
    <row r="51" spans="1:3" ht="18.95" customHeight="1">
      <c r="A51" s="265" t="s">
        <v>137</v>
      </c>
      <c r="B51" s="264">
        <v>100.03</v>
      </c>
      <c r="C51" s="264">
        <v>100.08</v>
      </c>
    </row>
    <row r="52" spans="1:3" ht="18.95" customHeight="1">
      <c r="A52" s="265" t="s">
        <v>141</v>
      </c>
      <c r="B52" s="264">
        <v>98.89</v>
      </c>
      <c r="C52" s="264">
        <v>100.38</v>
      </c>
    </row>
    <row r="53" spans="1:3" ht="18.95" customHeight="1">
      <c r="A53" s="265" t="s">
        <v>138</v>
      </c>
      <c r="B53" s="264">
        <v>100.64</v>
      </c>
      <c r="C53" s="264">
        <v>106.71</v>
      </c>
    </row>
    <row r="54" spans="1:3" ht="18.95" customHeight="1">
      <c r="A54" s="265" t="s">
        <v>342</v>
      </c>
      <c r="B54" s="264">
        <v>100.01</v>
      </c>
      <c r="C54" s="264">
        <v>92.86</v>
      </c>
    </row>
    <row r="55" spans="1:3" ht="18.95" customHeight="1">
      <c r="A55" s="265" t="s">
        <v>341</v>
      </c>
      <c r="B55" s="264">
        <v>100.21</v>
      </c>
      <c r="C55" s="264">
        <v>100.43</v>
      </c>
    </row>
    <row r="56" spans="1:3" ht="18.95" customHeight="1">
      <c r="A56" s="265" t="s">
        <v>340</v>
      </c>
      <c r="B56" s="264">
        <v>101.43</v>
      </c>
      <c r="C56" s="264">
        <v>94.62</v>
      </c>
    </row>
    <row r="57" spans="1:3" ht="18.95" customHeight="1">
      <c r="A57" s="265" t="s">
        <v>339</v>
      </c>
      <c r="B57" s="264">
        <v>100.03</v>
      </c>
      <c r="C57" s="264">
        <v>96.37</v>
      </c>
    </row>
    <row r="58" spans="1:3" ht="18.95" customHeight="1">
      <c r="A58" s="265" t="s">
        <v>338</v>
      </c>
      <c r="B58" s="264">
        <v>100.07</v>
      </c>
      <c r="C58" s="264">
        <v>99.65</v>
      </c>
    </row>
    <row r="59" spans="1:3" ht="18.95" customHeight="1">
      <c r="A59" s="265" t="s">
        <v>337</v>
      </c>
      <c r="B59" s="264">
        <v>101.41</v>
      </c>
      <c r="C59" s="264">
        <v>91.7</v>
      </c>
    </row>
    <row r="60" spans="1:3" ht="18.95" customHeight="1">
      <c r="A60" s="265" t="s">
        <v>336</v>
      </c>
      <c r="B60" s="264">
        <v>100.34</v>
      </c>
      <c r="C60" s="264">
        <v>99.93</v>
      </c>
    </row>
    <row r="61" spans="1:3" ht="18.95" customHeight="1">
      <c r="A61" s="265" t="s">
        <v>335</v>
      </c>
      <c r="B61" s="264">
        <v>99.98</v>
      </c>
      <c r="C61" s="264">
        <v>94.65</v>
      </c>
    </row>
    <row r="62" spans="1:3" ht="18.95" customHeight="1">
      <c r="A62" s="265" t="s">
        <v>334</v>
      </c>
      <c r="B62" s="264">
        <v>103.65</v>
      </c>
      <c r="C62" s="264">
        <v>105.02</v>
      </c>
    </row>
    <row r="63" spans="1:3" ht="18.95" customHeight="1">
      <c r="A63" s="265" t="s">
        <v>297</v>
      </c>
      <c r="B63" s="264">
        <v>101.02</v>
      </c>
      <c r="C63" s="264">
        <v>96.53</v>
      </c>
    </row>
    <row r="64" spans="1:3" ht="18.95" customHeight="1">
      <c r="A64" s="265" t="s">
        <v>147</v>
      </c>
      <c r="B64" s="264">
        <v>105.1</v>
      </c>
      <c r="C64" s="264">
        <v>101.98</v>
      </c>
    </row>
    <row r="65" spans="1:3" ht="18.95" customHeight="1">
      <c r="A65" s="265" t="s">
        <v>145</v>
      </c>
      <c r="B65" s="264">
        <v>101.45</v>
      </c>
      <c r="C65" s="264">
        <v>97.01</v>
      </c>
    </row>
    <row r="66" spans="1:3" ht="18.95" customHeight="1">
      <c r="A66" s="265" t="s">
        <v>149</v>
      </c>
      <c r="B66" s="264">
        <v>100.24</v>
      </c>
      <c r="C66" s="264">
        <v>100.57</v>
      </c>
    </row>
    <row r="67" spans="1:3" ht="18.95" customHeight="1">
      <c r="A67" s="265" t="s">
        <v>153</v>
      </c>
      <c r="B67" s="264">
        <v>100.81</v>
      </c>
      <c r="C67" s="264">
        <v>92.91</v>
      </c>
    </row>
    <row r="68" spans="1:3" ht="18.95" customHeight="1">
      <c r="A68" s="265" t="s">
        <v>302</v>
      </c>
      <c r="B68" s="264">
        <v>99.18</v>
      </c>
      <c r="C68" s="264">
        <v>98.2</v>
      </c>
    </row>
    <row r="69" spans="1:3" ht="18.95" customHeight="1">
      <c r="A69" s="265" t="s">
        <v>333</v>
      </c>
      <c r="B69" s="264">
        <v>100.9</v>
      </c>
      <c r="C69" s="264">
        <v>90.42</v>
      </c>
    </row>
    <row r="70" spans="1:3" ht="18.95" customHeight="1">
      <c r="A70" s="265" t="s">
        <v>332</v>
      </c>
      <c r="B70" s="264">
        <v>101.04</v>
      </c>
      <c r="C70" s="264">
        <v>92.57</v>
      </c>
    </row>
    <row r="71" spans="1:3" ht="18.95" customHeight="1">
      <c r="A71" s="265" t="s">
        <v>331</v>
      </c>
      <c r="B71" s="264">
        <v>102.2</v>
      </c>
      <c r="C71" s="264">
        <v>92.88</v>
      </c>
    </row>
    <row r="72" spans="1:3" ht="18.95" customHeight="1">
      <c r="A72" s="265" t="s">
        <v>330</v>
      </c>
      <c r="B72" s="264">
        <v>97.3</v>
      </c>
      <c r="C72" s="264">
        <v>106.75</v>
      </c>
    </row>
    <row r="73" spans="1:3" ht="18.95" customHeight="1">
      <c r="A73" s="265" t="s">
        <v>329</v>
      </c>
      <c r="B73" s="264">
        <v>100.39</v>
      </c>
      <c r="C73" s="264">
        <v>102.84</v>
      </c>
    </row>
    <row r="74" spans="1:3" ht="18.95" customHeight="1">
      <c r="A74" s="265" t="s">
        <v>328</v>
      </c>
      <c r="B74" s="264">
        <v>102.64</v>
      </c>
      <c r="C74" s="264">
        <v>133.63999999999999</v>
      </c>
    </row>
    <row r="75" spans="1:3" ht="18.95" customHeight="1">
      <c r="A75" s="265" t="s">
        <v>142</v>
      </c>
      <c r="B75" s="264">
        <v>102.11</v>
      </c>
      <c r="C75" s="264">
        <v>108.11</v>
      </c>
    </row>
    <row r="76" spans="1:3" ht="18.95" customHeight="1">
      <c r="A76" s="265" t="s">
        <v>139</v>
      </c>
      <c r="B76" s="264">
        <v>100.58</v>
      </c>
      <c r="C76" s="264">
        <v>99.34</v>
      </c>
    </row>
    <row r="77" spans="1:3" ht="18.95" customHeight="1">
      <c r="A77" s="265" t="s">
        <v>327</v>
      </c>
      <c r="B77" s="264">
        <v>100.95</v>
      </c>
      <c r="C77" s="264">
        <v>105.85</v>
      </c>
    </row>
    <row r="78" spans="1:3" ht="18.95" customHeight="1">
      <c r="A78" s="265" t="s">
        <v>326</v>
      </c>
      <c r="B78" s="264">
        <v>104.58</v>
      </c>
      <c r="C78" s="264">
        <v>107.31</v>
      </c>
    </row>
    <row r="79" spans="1:3" ht="18.95" customHeight="1">
      <c r="A79" s="265" t="s">
        <v>325</v>
      </c>
      <c r="B79" s="264">
        <v>101.55</v>
      </c>
      <c r="C79" s="264">
        <v>99.94</v>
      </c>
    </row>
    <row r="80" spans="1:3" ht="18.95" customHeight="1">
      <c r="A80" s="265" t="s">
        <v>324</v>
      </c>
      <c r="B80" s="264">
        <v>102.94</v>
      </c>
      <c r="C80" s="264">
        <v>92.73</v>
      </c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Normal="100" workbookViewId="0"/>
  </sheetViews>
  <sheetFormatPr defaultColWidth="10" defaultRowHeight="15"/>
  <cols>
    <col min="1" max="1" width="39.5703125" style="435" customWidth="1"/>
    <col min="2" max="3" width="7.85546875" style="435" hidden="1" customWidth="1"/>
    <col min="4" max="6" width="7.7109375" style="435" customWidth="1"/>
    <col min="7" max="8" width="7.85546875" style="435" customWidth="1"/>
    <col min="9" max="9" width="10.7109375" style="435" customWidth="1"/>
    <col min="10" max="16384" width="10" style="435"/>
  </cols>
  <sheetData>
    <row r="1" spans="1:14" ht="20.100000000000001" customHeight="1">
      <c r="A1" s="459" t="s">
        <v>494</v>
      </c>
      <c r="B1" s="458"/>
      <c r="C1" s="458"/>
      <c r="D1" s="458"/>
      <c r="E1" s="458"/>
      <c r="F1" s="458"/>
      <c r="G1" s="458"/>
      <c r="H1" s="458"/>
      <c r="I1" s="458"/>
    </row>
    <row r="2" spans="1:14" ht="20.100000000000001" customHeight="1">
      <c r="A2" s="457"/>
      <c r="B2" s="456"/>
      <c r="C2" s="456"/>
      <c r="D2" s="456"/>
      <c r="E2" s="456"/>
      <c r="F2" s="456"/>
      <c r="G2" s="456"/>
      <c r="H2" s="456"/>
      <c r="I2" s="456"/>
    </row>
    <row r="3" spans="1:14" ht="20.100000000000001" customHeight="1">
      <c r="A3" s="208"/>
      <c r="B3" s="453"/>
      <c r="C3" s="453"/>
      <c r="D3" s="453"/>
      <c r="E3" s="453"/>
      <c r="F3" s="453"/>
      <c r="G3" s="455"/>
      <c r="H3" s="454"/>
      <c r="I3" s="453"/>
    </row>
    <row r="4" spans="1:14" ht="15" customHeight="1">
      <c r="A4" s="452"/>
      <c r="B4" s="451" t="s">
        <v>63</v>
      </c>
      <c r="C4" s="451" t="s">
        <v>456</v>
      </c>
      <c r="D4" s="451" t="s">
        <v>64</v>
      </c>
      <c r="E4" s="451" t="s">
        <v>63</v>
      </c>
      <c r="F4" s="451" t="s">
        <v>456</v>
      </c>
      <c r="G4" s="508" t="s">
        <v>380</v>
      </c>
      <c r="H4" s="508"/>
      <c r="I4" s="450" t="s">
        <v>62</v>
      </c>
    </row>
    <row r="5" spans="1:14" ht="15" customHeight="1">
      <c r="A5" s="194"/>
      <c r="B5" s="449" t="s">
        <v>113</v>
      </c>
      <c r="C5" s="449" t="s">
        <v>113</v>
      </c>
      <c r="D5" s="449" t="s">
        <v>113</v>
      </c>
      <c r="E5" s="449" t="s">
        <v>113</v>
      </c>
      <c r="F5" s="449" t="s">
        <v>113</v>
      </c>
      <c r="G5" s="509" t="s">
        <v>455</v>
      </c>
      <c r="H5" s="509"/>
      <c r="I5" s="195" t="s">
        <v>321</v>
      </c>
    </row>
    <row r="6" spans="1:14" ht="15" customHeight="1">
      <c r="A6" s="194"/>
      <c r="B6" s="449">
        <v>2019</v>
      </c>
      <c r="C6" s="449">
        <v>2019</v>
      </c>
      <c r="D6" s="449">
        <v>2020</v>
      </c>
      <c r="E6" s="449">
        <v>2020</v>
      </c>
      <c r="F6" s="449">
        <v>2020</v>
      </c>
      <c r="G6" s="55" t="s">
        <v>64</v>
      </c>
      <c r="H6" s="55" t="s">
        <v>63</v>
      </c>
      <c r="I6" s="195" t="s">
        <v>61</v>
      </c>
    </row>
    <row r="7" spans="1:14" ht="15" customHeight="1">
      <c r="A7" s="194"/>
      <c r="B7" s="448"/>
      <c r="C7" s="448"/>
      <c r="D7" s="449"/>
      <c r="E7" s="449"/>
      <c r="F7" s="449"/>
      <c r="G7" s="55" t="s">
        <v>113</v>
      </c>
      <c r="H7" s="55" t="s">
        <v>113</v>
      </c>
      <c r="I7" s="195" t="s">
        <v>59</v>
      </c>
    </row>
    <row r="8" spans="1:14" ht="15" customHeight="1">
      <c r="A8" s="194"/>
      <c r="B8" s="449"/>
      <c r="C8" s="449"/>
      <c r="D8" s="449"/>
      <c r="E8" s="449"/>
      <c r="F8" s="449"/>
      <c r="G8" s="55">
        <v>2020</v>
      </c>
      <c r="H8" s="55">
        <v>2019</v>
      </c>
      <c r="I8" s="195" t="s">
        <v>114</v>
      </c>
    </row>
    <row r="9" spans="1:14" ht="15" customHeight="1">
      <c r="A9" s="194"/>
      <c r="B9" s="449"/>
      <c r="C9" s="449"/>
      <c r="D9" s="448"/>
      <c r="E9" s="448"/>
      <c r="F9" s="448"/>
      <c r="G9" s="58"/>
      <c r="H9" s="58"/>
      <c r="I9" s="447" t="s">
        <v>454</v>
      </c>
    </row>
    <row r="10" spans="1:14" ht="20.100000000000001" customHeight="1">
      <c r="A10" s="193"/>
      <c r="B10" s="446"/>
      <c r="C10" s="446"/>
      <c r="D10" s="446"/>
      <c r="E10" s="446"/>
      <c r="F10" s="446"/>
      <c r="G10" s="194"/>
      <c r="H10" s="194"/>
      <c r="I10" s="193"/>
    </row>
    <row r="11" spans="1:14" ht="24.95" customHeight="1">
      <c r="A11" s="445" t="s">
        <v>453</v>
      </c>
      <c r="B11" s="193">
        <v>12352</v>
      </c>
      <c r="C11" s="193">
        <v>79310</v>
      </c>
      <c r="D11" s="203">
        <v>13725</v>
      </c>
      <c r="E11" s="203">
        <v>13200</v>
      </c>
      <c r="F11" s="203">
        <v>75248</v>
      </c>
      <c r="G11" s="439">
        <f t="shared" ref="G11:G19" si="0">E11/D11*100</f>
        <v>96.174863387978135</v>
      </c>
      <c r="H11" s="439">
        <f t="shared" ref="H11:H19" si="1">E11/B11*100</f>
        <v>106.86528497409327</v>
      </c>
      <c r="I11" s="439">
        <f t="shared" ref="I11:I19" si="2">+F11/C11*100</f>
        <v>94.878325557937202</v>
      </c>
      <c r="J11" s="438"/>
      <c r="K11" s="438"/>
      <c r="L11" s="437"/>
      <c r="N11" s="444"/>
    </row>
    <row r="12" spans="1:14" ht="24.95" customHeight="1">
      <c r="A12" s="197" t="s">
        <v>452</v>
      </c>
      <c r="B12" s="443">
        <v>139200</v>
      </c>
      <c r="C12" s="443">
        <v>999395</v>
      </c>
      <c r="D12" s="442">
        <v>139146</v>
      </c>
      <c r="E12" s="442">
        <v>239297</v>
      </c>
      <c r="F12" s="442">
        <v>936386</v>
      </c>
      <c r="G12" s="439">
        <f t="shared" si="0"/>
        <v>171.97547899328762</v>
      </c>
      <c r="H12" s="439">
        <f t="shared" si="1"/>
        <v>171.9087643678161</v>
      </c>
      <c r="I12" s="439">
        <f t="shared" si="2"/>
        <v>93.695285647816931</v>
      </c>
      <c r="J12" s="438"/>
      <c r="K12" s="438"/>
      <c r="L12" s="437"/>
    </row>
    <row r="13" spans="1:14" ht="24.95" customHeight="1">
      <c r="A13" s="197" t="s">
        <v>451</v>
      </c>
      <c r="B13" s="440">
        <v>94925</v>
      </c>
      <c r="C13" s="440">
        <v>743929</v>
      </c>
      <c r="D13" s="203">
        <v>100047</v>
      </c>
      <c r="E13" s="203">
        <v>91367</v>
      </c>
      <c r="F13" s="203">
        <v>598590</v>
      </c>
      <c r="G13" s="439">
        <f t="shared" si="0"/>
        <v>91.324077683488753</v>
      </c>
      <c r="H13" s="439">
        <f t="shared" si="1"/>
        <v>96.251777719252047</v>
      </c>
      <c r="I13" s="439">
        <f t="shared" si="2"/>
        <v>80.463323784931077</v>
      </c>
      <c r="J13" s="438"/>
      <c r="K13" s="438"/>
      <c r="L13" s="437"/>
    </row>
    <row r="14" spans="1:14" ht="24.95" customHeight="1">
      <c r="A14" s="197" t="s">
        <v>450</v>
      </c>
      <c r="B14" s="437">
        <f>B12/B11</f>
        <v>11.269430051813471</v>
      </c>
      <c r="C14" s="437">
        <f>C12/C11</f>
        <v>12.601122178792082</v>
      </c>
      <c r="D14" s="437">
        <f>D12/D11</f>
        <v>10.138142076502731</v>
      </c>
      <c r="E14" s="437">
        <f>E12/E11</f>
        <v>18.128560606060606</v>
      </c>
      <c r="F14" s="437">
        <f>F12/F11</f>
        <v>12.443998511588347</v>
      </c>
      <c r="G14" s="439">
        <f t="shared" si="0"/>
        <v>178.8154128168843</v>
      </c>
      <c r="H14" s="439">
        <f t="shared" si="1"/>
        <v>160.86492859630792</v>
      </c>
      <c r="I14" s="439">
        <f t="shared" si="2"/>
        <v>98.753097819588035</v>
      </c>
      <c r="J14" s="438"/>
      <c r="K14" s="438"/>
      <c r="L14" s="437"/>
    </row>
    <row r="15" spans="1:14" ht="24.95" customHeight="1">
      <c r="A15" s="197" t="s">
        <v>449</v>
      </c>
      <c r="B15" s="193">
        <v>2690</v>
      </c>
      <c r="C15" s="193">
        <v>24289</v>
      </c>
      <c r="D15" s="203">
        <v>4998</v>
      </c>
      <c r="E15" s="203">
        <v>4839</v>
      </c>
      <c r="F15" s="442">
        <v>28564</v>
      </c>
      <c r="G15" s="439">
        <f t="shared" si="0"/>
        <v>96.818727490996409</v>
      </c>
      <c r="H15" s="439">
        <f t="shared" si="1"/>
        <v>179.88847583643121</v>
      </c>
      <c r="I15" s="439">
        <f t="shared" si="2"/>
        <v>117.60055992424554</v>
      </c>
      <c r="J15" s="438"/>
      <c r="K15" s="438"/>
      <c r="L15" s="437"/>
    </row>
    <row r="16" spans="1:14" ht="30" customHeight="1">
      <c r="A16" s="441" t="s">
        <v>448</v>
      </c>
      <c r="B16" s="193">
        <v>2501</v>
      </c>
      <c r="C16" s="193">
        <v>23118</v>
      </c>
      <c r="D16" s="203">
        <v>3217</v>
      </c>
      <c r="E16" s="203">
        <v>3372</v>
      </c>
      <c r="F16" s="203">
        <v>32722</v>
      </c>
      <c r="G16" s="439">
        <f t="shared" si="0"/>
        <v>104.81815355921667</v>
      </c>
      <c r="H16" s="439">
        <f t="shared" si="1"/>
        <v>134.82606957217115</v>
      </c>
      <c r="I16" s="439">
        <f t="shared" si="2"/>
        <v>141.54338610606453</v>
      </c>
      <c r="J16" s="438"/>
      <c r="K16" s="438"/>
      <c r="L16" s="437"/>
    </row>
    <row r="17" spans="1:12" ht="30" customHeight="1">
      <c r="A17" s="441" t="s">
        <v>447</v>
      </c>
      <c r="B17" s="193">
        <v>3502</v>
      </c>
      <c r="C17" s="193">
        <v>21017</v>
      </c>
      <c r="D17" s="203">
        <v>5146</v>
      </c>
      <c r="E17" s="203">
        <v>4591</v>
      </c>
      <c r="F17" s="203">
        <v>26652</v>
      </c>
      <c r="G17" s="439">
        <f t="shared" si="0"/>
        <v>89.214924212980947</v>
      </c>
      <c r="H17" s="439">
        <f t="shared" si="1"/>
        <v>131.09651627641347</v>
      </c>
      <c r="I17" s="439">
        <f t="shared" si="2"/>
        <v>126.81162868154352</v>
      </c>
      <c r="J17" s="438"/>
      <c r="K17" s="438"/>
      <c r="L17" s="437"/>
    </row>
    <row r="18" spans="1:12" ht="30" customHeight="1">
      <c r="A18" s="441" t="s">
        <v>446</v>
      </c>
      <c r="B18" s="440">
        <v>2471</v>
      </c>
      <c r="C18" s="440">
        <v>24828</v>
      </c>
      <c r="D18" s="203">
        <v>3843</v>
      </c>
      <c r="E18" s="203">
        <v>3068</v>
      </c>
      <c r="F18" s="203">
        <v>21802</v>
      </c>
      <c r="G18" s="439">
        <f t="shared" si="0"/>
        <v>79.833463440020807</v>
      </c>
      <c r="H18" s="439">
        <f t="shared" si="1"/>
        <v>124.16025900445165</v>
      </c>
      <c r="I18" s="439">
        <f t="shared" si="2"/>
        <v>87.812147575318193</v>
      </c>
      <c r="J18" s="438"/>
      <c r="K18" s="438"/>
      <c r="L18" s="437"/>
    </row>
    <row r="19" spans="1:12" ht="24.95" customHeight="1">
      <c r="A19" s="197" t="s">
        <v>445</v>
      </c>
      <c r="B19" s="193">
        <v>1434</v>
      </c>
      <c r="C19" s="193">
        <v>9260</v>
      </c>
      <c r="D19" s="203">
        <v>1368</v>
      </c>
      <c r="E19" s="203">
        <v>1504</v>
      </c>
      <c r="F19" s="203">
        <v>8937</v>
      </c>
      <c r="G19" s="439">
        <f t="shared" si="0"/>
        <v>109.94152046783626</v>
      </c>
      <c r="H19" s="439">
        <f t="shared" si="1"/>
        <v>104.88145048814505</v>
      </c>
      <c r="I19" s="439">
        <f t="shared" si="2"/>
        <v>96.511879049676025</v>
      </c>
      <c r="J19" s="438"/>
      <c r="K19" s="438"/>
      <c r="L19" s="437"/>
    </row>
    <row r="20" spans="1:12" ht="20.100000000000001" customHeight="1">
      <c r="A20" s="436"/>
      <c r="B20" s="436"/>
      <c r="C20" s="436"/>
      <c r="D20" s="436"/>
      <c r="E20" s="436"/>
      <c r="F20" s="436"/>
      <c r="G20" s="436"/>
      <c r="H20" s="436"/>
      <c r="I20" s="436"/>
    </row>
    <row r="21" spans="1:12" ht="20.100000000000001" customHeight="1">
      <c r="A21" s="436"/>
      <c r="B21" s="436"/>
      <c r="C21" s="436"/>
      <c r="D21" s="436"/>
      <c r="E21" s="436"/>
      <c r="F21" s="436"/>
      <c r="G21" s="436"/>
      <c r="H21" s="436"/>
      <c r="I21" s="436"/>
    </row>
    <row r="22" spans="1:12" ht="20.100000000000001" customHeight="1">
      <c r="A22" s="436"/>
      <c r="B22" s="436"/>
      <c r="C22" s="436"/>
      <c r="D22" s="436"/>
      <c r="E22" s="436"/>
      <c r="F22" s="436"/>
      <c r="G22" s="436"/>
      <c r="H22" s="436"/>
      <c r="I22" s="436"/>
    </row>
    <row r="23" spans="1:12" ht="20.100000000000001" customHeight="1">
      <c r="A23" s="436"/>
      <c r="B23" s="436"/>
      <c r="C23" s="436"/>
      <c r="D23" s="436"/>
      <c r="E23" s="436"/>
      <c r="F23" s="436"/>
      <c r="G23" s="436"/>
      <c r="H23" s="436"/>
      <c r="I23" s="436"/>
    </row>
    <row r="24" spans="1:12">
      <c r="A24" s="436"/>
      <c r="B24" s="436"/>
      <c r="C24" s="436"/>
      <c r="D24" s="436"/>
      <c r="E24" s="436"/>
      <c r="F24" s="436"/>
      <c r="G24" s="436"/>
      <c r="H24" s="436"/>
      <c r="I24" s="436"/>
    </row>
    <row r="25" spans="1:12">
      <c r="A25" s="436"/>
      <c r="B25" s="436"/>
      <c r="C25" s="436"/>
      <c r="D25" s="436"/>
      <c r="E25" s="436"/>
      <c r="F25" s="436"/>
      <c r="G25" s="436"/>
      <c r="H25" s="436"/>
      <c r="I25" s="436"/>
    </row>
    <row r="26" spans="1:12">
      <c r="A26" s="436"/>
      <c r="B26" s="436"/>
      <c r="C26" s="436"/>
      <c r="D26" s="436"/>
      <c r="E26" s="436"/>
      <c r="F26" s="436"/>
      <c r="G26" s="436"/>
      <c r="H26" s="436"/>
      <c r="I26" s="436"/>
    </row>
    <row r="27" spans="1:12">
      <c r="A27" s="436"/>
      <c r="B27" s="436"/>
      <c r="C27" s="436"/>
      <c r="D27" s="436"/>
      <c r="E27" s="436"/>
      <c r="F27" s="436"/>
      <c r="G27" s="436"/>
      <c r="H27" s="436"/>
      <c r="I27" s="436"/>
    </row>
    <row r="28" spans="1:12">
      <c r="A28" s="436"/>
      <c r="B28" s="436"/>
      <c r="C28" s="436"/>
      <c r="D28" s="436"/>
      <c r="E28" s="436"/>
      <c r="F28" s="436"/>
      <c r="G28" s="436"/>
      <c r="H28" s="436"/>
      <c r="I28" s="436"/>
    </row>
    <row r="29" spans="1:12">
      <c r="A29" s="436"/>
      <c r="B29" s="436"/>
      <c r="C29" s="436"/>
      <c r="D29" s="436"/>
      <c r="E29" s="436"/>
      <c r="F29" s="436"/>
      <c r="G29" s="436"/>
      <c r="H29" s="436"/>
      <c r="I29" s="436"/>
    </row>
    <row r="30" spans="1:12">
      <c r="A30" s="436"/>
      <c r="B30" s="436"/>
      <c r="C30" s="436"/>
      <c r="D30" s="436"/>
      <c r="E30" s="436"/>
      <c r="F30" s="436"/>
      <c r="G30" s="436"/>
      <c r="H30" s="436"/>
      <c r="I30" s="436"/>
    </row>
    <row r="31" spans="1:12">
      <c r="A31" s="436"/>
      <c r="B31" s="436"/>
      <c r="C31" s="436"/>
      <c r="D31" s="436"/>
      <c r="E31" s="436"/>
      <c r="F31" s="436"/>
      <c r="G31" s="436"/>
      <c r="H31" s="436"/>
      <c r="I31" s="436"/>
    </row>
    <row r="32" spans="1:12">
      <c r="A32" s="436"/>
      <c r="B32" s="436"/>
      <c r="C32" s="436"/>
      <c r="D32" s="436"/>
      <c r="E32" s="436"/>
      <c r="F32" s="436"/>
      <c r="G32" s="436"/>
      <c r="H32" s="436"/>
      <c r="I32" s="436"/>
    </row>
    <row r="33" spans="1:9">
      <c r="A33" s="436"/>
      <c r="B33" s="436"/>
      <c r="C33" s="436"/>
      <c r="D33" s="436"/>
      <c r="E33" s="436"/>
      <c r="F33" s="436"/>
      <c r="G33" s="436"/>
      <c r="H33" s="436"/>
      <c r="I33" s="436"/>
    </row>
    <row r="34" spans="1:9">
      <c r="A34" s="436"/>
      <c r="B34" s="436"/>
      <c r="C34" s="436"/>
      <c r="D34" s="436"/>
      <c r="E34" s="436"/>
      <c r="F34" s="436"/>
      <c r="G34" s="436"/>
      <c r="H34" s="436"/>
      <c r="I34" s="436"/>
    </row>
    <row r="35" spans="1:9">
      <c r="A35" s="436"/>
      <c r="B35" s="436"/>
      <c r="C35" s="436"/>
      <c r="D35" s="436"/>
      <c r="E35" s="436"/>
      <c r="F35" s="436"/>
      <c r="G35" s="436"/>
      <c r="H35" s="436"/>
      <c r="I35" s="436"/>
    </row>
    <row r="36" spans="1:9">
      <c r="A36" s="436"/>
      <c r="B36" s="436"/>
      <c r="C36" s="436"/>
      <c r="D36" s="436"/>
      <c r="E36" s="436"/>
      <c r="F36" s="436"/>
      <c r="G36" s="436"/>
      <c r="H36" s="436"/>
      <c r="I36" s="436"/>
    </row>
    <row r="37" spans="1:9">
      <c r="A37" s="436"/>
      <c r="B37" s="436"/>
      <c r="C37" s="436"/>
      <c r="D37" s="436"/>
      <c r="E37" s="436"/>
      <c r="F37" s="436"/>
      <c r="G37" s="436"/>
      <c r="H37" s="436"/>
      <c r="I37" s="436"/>
    </row>
    <row r="38" spans="1:9">
      <c r="A38" s="436"/>
      <c r="B38" s="436"/>
      <c r="C38" s="436"/>
      <c r="D38" s="436"/>
      <c r="E38" s="436"/>
      <c r="F38" s="436"/>
      <c r="G38" s="436"/>
      <c r="H38" s="436"/>
      <c r="I38" s="436"/>
    </row>
    <row r="39" spans="1:9">
      <c r="A39" s="436"/>
      <c r="B39" s="436"/>
      <c r="C39" s="436"/>
      <c r="D39" s="436"/>
      <c r="E39" s="436"/>
      <c r="F39" s="436"/>
      <c r="G39" s="436"/>
      <c r="H39" s="436"/>
      <c r="I39" s="436"/>
    </row>
    <row r="40" spans="1:9">
      <c r="A40" s="436"/>
      <c r="B40" s="436"/>
      <c r="C40" s="436"/>
      <c r="D40" s="436"/>
      <c r="E40" s="436"/>
      <c r="F40" s="436"/>
      <c r="G40" s="436"/>
      <c r="H40" s="436"/>
      <c r="I40" s="436"/>
    </row>
    <row r="41" spans="1:9">
      <c r="A41" s="436"/>
      <c r="B41" s="436"/>
      <c r="C41" s="436"/>
      <c r="D41" s="436"/>
      <c r="E41" s="436"/>
      <c r="F41" s="436"/>
      <c r="G41" s="436"/>
      <c r="H41" s="436"/>
      <c r="I41" s="436"/>
    </row>
  </sheetData>
  <mergeCells count="2">
    <mergeCell ref="G4:H4"/>
    <mergeCell ref="G5:H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zoomScaleNormal="100" workbookViewId="0"/>
  </sheetViews>
  <sheetFormatPr defaultColWidth="7.5703125" defaultRowHeight="12.75"/>
  <cols>
    <col min="1" max="1" width="1.28515625" style="456" customWidth="1"/>
    <col min="2" max="2" width="40" style="456" customWidth="1"/>
    <col min="3" max="5" width="7.7109375" style="456" hidden="1" customWidth="1"/>
    <col min="6" max="6" width="0.7109375" style="456" hidden="1" customWidth="1"/>
    <col min="7" max="9" width="8.7109375" style="456" customWidth="1"/>
    <col min="10" max="10" width="0.5703125" style="456" customWidth="1"/>
    <col min="11" max="11" width="7.7109375" style="456" customWidth="1"/>
    <col min="12" max="13" width="6.7109375" style="456" customWidth="1"/>
    <col min="14" max="16384" width="7.5703125" style="456"/>
  </cols>
  <sheetData>
    <row r="1" spans="1:16" s="458" customFormat="1" ht="20.100000000000001" customHeight="1">
      <c r="A1" s="459" t="s">
        <v>495</v>
      </c>
      <c r="B1" s="459"/>
      <c r="C1" s="459"/>
      <c r="D1" s="459"/>
      <c r="E1" s="459"/>
      <c r="F1" s="459"/>
      <c r="G1" s="209"/>
      <c r="H1" s="209"/>
      <c r="I1" s="209"/>
      <c r="J1" s="209"/>
      <c r="K1" s="209"/>
    </row>
    <row r="2" spans="1:16" ht="20.100000000000001" customHeight="1">
      <c r="A2" s="457"/>
      <c r="B2" s="457"/>
      <c r="C2" s="457"/>
      <c r="D2" s="457"/>
      <c r="E2" s="457"/>
      <c r="F2" s="457"/>
      <c r="G2" s="203"/>
      <c r="H2" s="203"/>
      <c r="I2" s="203"/>
      <c r="J2" s="203"/>
      <c r="K2" s="203"/>
    </row>
    <row r="3" spans="1:16" s="453" customFormat="1" ht="20.100000000000001" customHeight="1">
      <c r="A3" s="208"/>
      <c r="B3" s="208"/>
      <c r="C3" s="208"/>
      <c r="D3" s="208"/>
      <c r="E3" s="208"/>
      <c r="F3" s="208"/>
      <c r="G3" s="208"/>
      <c r="H3" s="208"/>
      <c r="I3" s="208"/>
      <c r="J3" s="208"/>
      <c r="K3" s="497"/>
    </row>
    <row r="4" spans="1:16" s="453" customFormat="1" ht="15" customHeight="1">
      <c r="A4" s="496"/>
      <c r="B4" s="496"/>
      <c r="C4" s="510" t="s">
        <v>484</v>
      </c>
      <c r="D4" s="510"/>
      <c r="E4" s="510"/>
      <c r="F4" s="495"/>
      <c r="G4" s="510" t="s">
        <v>381</v>
      </c>
      <c r="H4" s="510"/>
      <c r="I4" s="510"/>
      <c r="J4" s="63"/>
      <c r="K4" s="512" t="s">
        <v>483</v>
      </c>
      <c r="L4" s="512"/>
      <c r="M4" s="512"/>
    </row>
    <row r="5" spans="1:16" s="453" customFormat="1" ht="15" customHeight="1">
      <c r="A5" s="492"/>
      <c r="B5" s="492"/>
      <c r="C5" s="511"/>
      <c r="D5" s="511"/>
      <c r="E5" s="511"/>
      <c r="F5" s="492"/>
      <c r="G5" s="511"/>
      <c r="H5" s="511"/>
      <c r="I5" s="511"/>
      <c r="J5" s="55"/>
      <c r="K5" s="513" t="s">
        <v>482</v>
      </c>
      <c r="L5" s="513"/>
      <c r="M5" s="513"/>
    </row>
    <row r="6" spans="1:16" s="453" customFormat="1" ht="15" customHeight="1">
      <c r="A6" s="492"/>
      <c r="B6" s="492"/>
      <c r="C6" s="494" t="s">
        <v>481</v>
      </c>
      <c r="D6" s="494" t="s">
        <v>480</v>
      </c>
      <c r="E6" s="494" t="s">
        <v>479</v>
      </c>
      <c r="F6" s="492"/>
      <c r="G6" s="494" t="s">
        <v>481</v>
      </c>
      <c r="H6" s="494" t="s">
        <v>480</v>
      </c>
      <c r="I6" s="494" t="s">
        <v>479</v>
      </c>
      <c r="J6" s="55"/>
      <c r="K6" s="494" t="s">
        <v>481</v>
      </c>
      <c r="L6" s="494" t="s">
        <v>480</v>
      </c>
      <c r="M6" s="494" t="s">
        <v>481</v>
      </c>
    </row>
    <row r="7" spans="1:16" s="453" customFormat="1" ht="15" customHeight="1">
      <c r="A7" s="492"/>
      <c r="B7" s="492"/>
      <c r="C7" s="493" t="s">
        <v>478</v>
      </c>
      <c r="D7" s="493" t="s">
        <v>476</v>
      </c>
      <c r="E7" s="493" t="s">
        <v>475</v>
      </c>
      <c r="F7" s="492"/>
      <c r="G7" s="493" t="s">
        <v>478</v>
      </c>
      <c r="H7" s="493" t="s">
        <v>476</v>
      </c>
      <c r="I7" s="493" t="s">
        <v>475</v>
      </c>
      <c r="J7" s="55"/>
      <c r="K7" s="493" t="s">
        <v>477</v>
      </c>
      <c r="L7" s="493" t="s">
        <v>491</v>
      </c>
      <c r="M7" s="493" t="s">
        <v>493</v>
      </c>
    </row>
    <row r="8" spans="1:16" s="453" customFormat="1" ht="15" customHeight="1">
      <c r="A8" s="492"/>
      <c r="B8" s="492"/>
      <c r="C8" s="491" t="s">
        <v>474</v>
      </c>
      <c r="D8" s="491" t="s">
        <v>473</v>
      </c>
      <c r="E8" s="491" t="s">
        <v>472</v>
      </c>
      <c r="F8" s="492"/>
      <c r="G8" s="491" t="s">
        <v>474</v>
      </c>
      <c r="H8" s="491" t="s">
        <v>473</v>
      </c>
      <c r="I8" s="491" t="s">
        <v>472</v>
      </c>
      <c r="J8" s="58"/>
      <c r="K8" s="491" t="s">
        <v>471</v>
      </c>
      <c r="L8" s="491" t="s">
        <v>492</v>
      </c>
      <c r="M8" s="491" t="s">
        <v>475</v>
      </c>
    </row>
    <row r="9" spans="1:16" s="453" customFormat="1" ht="20.100000000000001" customHeight="1">
      <c r="A9" s="207"/>
      <c r="B9" s="207"/>
      <c r="C9" s="207"/>
      <c r="D9" s="207"/>
      <c r="E9" s="207"/>
      <c r="F9" s="207"/>
      <c r="G9" s="55"/>
      <c r="H9" s="55"/>
      <c r="I9" s="55"/>
      <c r="J9" s="55"/>
      <c r="K9" s="55"/>
    </row>
    <row r="10" spans="1:16" s="487" customFormat="1" ht="20.100000000000001" customHeight="1">
      <c r="A10" s="474" t="s">
        <v>168</v>
      </c>
      <c r="B10" s="474"/>
      <c r="C10" s="488">
        <f>+C12+C13+C18</f>
        <v>79310</v>
      </c>
      <c r="D10" s="488">
        <f>+D12+D13+D18</f>
        <v>999395.32944367302</v>
      </c>
      <c r="E10" s="488">
        <f>+E12+E13+E18</f>
        <v>743929</v>
      </c>
      <c r="F10" s="488"/>
      <c r="G10" s="488">
        <f>+G12+G13+G18</f>
        <v>75248</v>
      </c>
      <c r="H10" s="488">
        <f>+H12+H13+H18</f>
        <v>936385.77179258829</v>
      </c>
      <c r="I10" s="488">
        <f>+I12+I13+I18</f>
        <v>598590</v>
      </c>
      <c r="J10" s="488"/>
      <c r="K10" s="482">
        <f>+G10/C10*100</f>
        <v>94.878325557937202</v>
      </c>
      <c r="L10" s="482">
        <f>+H10/D10*100</f>
        <v>93.695231927273483</v>
      </c>
      <c r="M10" s="482">
        <f>+I10/E10*100</f>
        <v>80.463323784931077</v>
      </c>
      <c r="N10" s="463"/>
      <c r="O10" s="463"/>
      <c r="P10" s="463"/>
    </row>
    <row r="11" spans="1:16" s="487" customFormat="1" ht="18" customHeight="1">
      <c r="A11" s="474" t="s">
        <v>470</v>
      </c>
      <c r="B11" s="474"/>
      <c r="C11" s="474"/>
      <c r="D11" s="474"/>
      <c r="E11" s="474"/>
      <c r="F11" s="474"/>
      <c r="G11" s="473"/>
      <c r="H11" s="488"/>
      <c r="I11" s="488"/>
      <c r="J11" s="488"/>
      <c r="K11" s="482"/>
      <c r="L11" s="490"/>
      <c r="M11" s="490"/>
      <c r="N11" s="463"/>
      <c r="O11" s="463"/>
      <c r="P11" s="463"/>
    </row>
    <row r="12" spans="1:16" s="487" customFormat="1" ht="18" customHeight="1">
      <c r="B12" s="484" t="s">
        <v>469</v>
      </c>
      <c r="C12" s="488">
        <v>1135</v>
      </c>
      <c r="D12" s="488">
        <v>13939.052363999999</v>
      </c>
      <c r="E12" s="488">
        <v>9000</v>
      </c>
      <c r="F12" s="484"/>
      <c r="G12" s="489">
        <v>1372</v>
      </c>
      <c r="H12" s="488">
        <v>22265.213739999999</v>
      </c>
      <c r="I12" s="488">
        <v>12815</v>
      </c>
      <c r="J12" s="488"/>
      <c r="K12" s="482">
        <f t="shared" ref="K12:K30" si="0">+G12/C12*100</f>
        <v>120.88105726872247</v>
      </c>
      <c r="L12" s="482">
        <f t="shared" ref="L12:L30" si="1">+H12/D12*100</f>
        <v>159.73262140476453</v>
      </c>
      <c r="M12" s="482">
        <f t="shared" ref="M12:M30" si="2">+I12/E12*100</f>
        <v>142.38888888888889</v>
      </c>
      <c r="N12" s="463"/>
      <c r="O12" s="463"/>
      <c r="P12" s="463"/>
    </row>
    <row r="13" spans="1:16" s="487" customFormat="1" ht="18" customHeight="1">
      <c r="B13" s="484" t="s">
        <v>468</v>
      </c>
      <c r="C13" s="483">
        <f>SUM(C14:C17)</f>
        <v>21559</v>
      </c>
      <c r="D13" s="483">
        <f>SUM(D14:D17)</f>
        <v>312994.73837533803</v>
      </c>
      <c r="E13" s="483">
        <f>SUM(E14:E17)</f>
        <v>418256</v>
      </c>
      <c r="F13" s="483"/>
      <c r="G13" s="483">
        <f>SUM(G14:G17)</f>
        <v>22015</v>
      </c>
      <c r="H13" s="483">
        <f>SUM(H14:H17)</f>
        <v>260957.069647389</v>
      </c>
      <c r="I13" s="483">
        <f>SUM(I14:I17)</f>
        <v>306045</v>
      </c>
      <c r="J13" s="483">
        <v>0</v>
      </c>
      <c r="K13" s="482">
        <f t="shared" si="0"/>
        <v>102.11512593348486</v>
      </c>
      <c r="L13" s="482">
        <f t="shared" si="1"/>
        <v>83.374267248688909</v>
      </c>
      <c r="M13" s="482">
        <f t="shared" si="2"/>
        <v>73.171693890822837</v>
      </c>
      <c r="N13" s="463"/>
      <c r="O13" s="463"/>
      <c r="P13" s="463"/>
    </row>
    <row r="14" spans="1:16" s="453" customFormat="1" ht="18" customHeight="1">
      <c r="A14" s="193"/>
      <c r="B14" s="477" t="s">
        <v>54</v>
      </c>
      <c r="C14" s="481">
        <v>395</v>
      </c>
      <c r="D14" s="478">
        <v>7462.6939999999995</v>
      </c>
      <c r="E14" s="478">
        <v>3391</v>
      </c>
      <c r="F14" s="477"/>
      <c r="G14" s="481">
        <v>372</v>
      </c>
      <c r="H14" s="478">
        <v>10131.407999999999</v>
      </c>
      <c r="I14" s="478">
        <v>3602</v>
      </c>
      <c r="J14" s="478"/>
      <c r="K14" s="464">
        <f t="shared" si="0"/>
        <v>94.177215189873422</v>
      </c>
      <c r="L14" s="464">
        <f t="shared" si="1"/>
        <v>135.76073198231094</v>
      </c>
      <c r="M14" s="464">
        <f t="shared" si="2"/>
        <v>106.2223532881156</v>
      </c>
      <c r="N14" s="463"/>
      <c r="O14" s="463"/>
      <c r="P14" s="463"/>
    </row>
    <row r="15" spans="1:16" s="453" customFormat="1" ht="18" customHeight="1">
      <c r="A15" s="193"/>
      <c r="B15" s="477" t="s">
        <v>48</v>
      </c>
      <c r="C15" s="481">
        <v>10088</v>
      </c>
      <c r="D15" s="478">
        <v>106144.622827671</v>
      </c>
      <c r="E15" s="478">
        <v>341399</v>
      </c>
      <c r="F15" s="477"/>
      <c r="G15" s="481">
        <v>9441</v>
      </c>
      <c r="H15" s="478">
        <v>86280.178391217007</v>
      </c>
      <c r="I15" s="478">
        <v>225703</v>
      </c>
      <c r="J15" s="478"/>
      <c r="K15" s="464">
        <f t="shared" si="0"/>
        <v>93.586439333862018</v>
      </c>
      <c r="L15" s="464">
        <f t="shared" si="1"/>
        <v>81.28549152348063</v>
      </c>
      <c r="M15" s="464">
        <f t="shared" si="2"/>
        <v>66.111207121286242</v>
      </c>
      <c r="N15" s="463"/>
      <c r="O15" s="463"/>
      <c r="P15" s="463"/>
    </row>
    <row r="16" spans="1:16" s="453" customFormat="1" ht="18" customHeight="1">
      <c r="A16" s="193"/>
      <c r="B16" s="477" t="s">
        <v>317</v>
      </c>
      <c r="C16" s="481">
        <v>805</v>
      </c>
      <c r="D16" s="478">
        <v>46148.151212700002</v>
      </c>
      <c r="E16" s="478">
        <v>6898</v>
      </c>
      <c r="F16" s="477"/>
      <c r="G16" s="481">
        <v>2340</v>
      </c>
      <c r="H16" s="478">
        <v>46499.944223220002</v>
      </c>
      <c r="I16" s="478">
        <v>15180</v>
      </c>
      <c r="J16" s="478"/>
      <c r="K16" s="464">
        <f t="shared" si="0"/>
        <v>290.68322981366464</v>
      </c>
      <c r="L16" s="464">
        <f t="shared" si="1"/>
        <v>100.76231225146715</v>
      </c>
      <c r="M16" s="464">
        <f t="shared" si="2"/>
        <v>220.063786604813</v>
      </c>
      <c r="N16" s="463"/>
      <c r="O16" s="463"/>
      <c r="P16" s="463"/>
    </row>
    <row r="17" spans="1:16" s="453" customFormat="1" ht="18" customHeight="1">
      <c r="A17" s="193"/>
      <c r="B17" s="477" t="s">
        <v>307</v>
      </c>
      <c r="C17" s="193">
        <v>10271</v>
      </c>
      <c r="D17" s="486">
        <v>153239.270334967</v>
      </c>
      <c r="E17" s="486">
        <v>66568</v>
      </c>
      <c r="F17" s="477">
        <v>16548</v>
      </c>
      <c r="G17" s="478">
        <v>9862</v>
      </c>
      <c r="H17" s="485">
        <v>118045.539032952</v>
      </c>
      <c r="I17" s="485">
        <v>61560</v>
      </c>
      <c r="J17" s="478"/>
      <c r="K17" s="464">
        <f t="shared" si="0"/>
        <v>96.017914516600129</v>
      </c>
      <c r="L17" s="464">
        <f t="shared" si="1"/>
        <v>77.033477629406136</v>
      </c>
      <c r="M17" s="464">
        <f t="shared" si="2"/>
        <v>92.476865761326764</v>
      </c>
      <c r="N17" s="463"/>
      <c r="O17" s="463"/>
      <c r="P17" s="463"/>
    </row>
    <row r="18" spans="1:16" s="453" customFormat="1" ht="18" customHeight="1">
      <c r="B18" s="484" t="s">
        <v>467</v>
      </c>
      <c r="C18" s="483">
        <f>SUM(C19:C30)</f>
        <v>56616</v>
      </c>
      <c r="D18" s="483">
        <f>SUM(D19:D30)</f>
        <v>672461.53870433499</v>
      </c>
      <c r="E18" s="483">
        <f>SUM(E19:E30)</f>
        <v>316673</v>
      </c>
      <c r="F18" s="483"/>
      <c r="G18" s="483">
        <f>SUM(G19:G30)</f>
        <v>51861</v>
      </c>
      <c r="H18" s="483">
        <f>SUM(H19:H30)</f>
        <v>653163.48840519937</v>
      </c>
      <c r="I18" s="483">
        <f>SUM(I19:I30)</f>
        <v>279730</v>
      </c>
      <c r="J18" s="483"/>
      <c r="K18" s="482">
        <f t="shared" si="0"/>
        <v>91.601314116150917</v>
      </c>
      <c r="L18" s="482">
        <f t="shared" si="1"/>
        <v>97.130237316424356</v>
      </c>
      <c r="M18" s="482">
        <f t="shared" si="2"/>
        <v>88.334022793228357</v>
      </c>
      <c r="N18" s="463"/>
      <c r="O18" s="463"/>
      <c r="P18" s="463"/>
    </row>
    <row r="19" spans="1:16" s="453" customFormat="1" ht="18" customHeight="1">
      <c r="A19" s="193"/>
      <c r="B19" s="477" t="s">
        <v>306</v>
      </c>
      <c r="C19" s="479">
        <v>25820</v>
      </c>
      <c r="D19" s="478">
        <v>91194.02604768399</v>
      </c>
      <c r="E19" s="478">
        <v>134038</v>
      </c>
      <c r="F19" s="477"/>
      <c r="G19" s="481">
        <v>25058</v>
      </c>
      <c r="H19" s="478">
        <v>133961.86452134399</v>
      </c>
      <c r="I19" s="478">
        <v>123208</v>
      </c>
      <c r="J19" s="478"/>
      <c r="K19" s="464">
        <f t="shared" si="0"/>
        <v>97.048799380325335</v>
      </c>
      <c r="L19" s="464">
        <f t="shared" si="1"/>
        <v>146.89763170593798</v>
      </c>
      <c r="M19" s="464">
        <f t="shared" si="2"/>
        <v>91.920201733836677</v>
      </c>
      <c r="N19" s="463"/>
      <c r="O19" s="463"/>
      <c r="P19" s="463"/>
    </row>
    <row r="20" spans="1:16" s="453" customFormat="1" ht="18" customHeight="1">
      <c r="A20" s="193"/>
      <c r="B20" s="477" t="s">
        <v>311</v>
      </c>
      <c r="C20" s="479">
        <v>3344</v>
      </c>
      <c r="D20" s="478">
        <v>62263.060511399999</v>
      </c>
      <c r="E20" s="478">
        <v>25054</v>
      </c>
      <c r="F20" s="477"/>
      <c r="G20" s="481">
        <v>3144</v>
      </c>
      <c r="H20" s="478">
        <v>20123.800939000001</v>
      </c>
      <c r="I20" s="478">
        <v>17958</v>
      </c>
      <c r="J20" s="478"/>
      <c r="K20" s="464">
        <f t="shared" si="0"/>
        <v>94.019138755980862</v>
      </c>
      <c r="L20" s="464">
        <f t="shared" si="1"/>
        <v>32.320609963134487</v>
      </c>
      <c r="M20" s="464">
        <f t="shared" si="2"/>
        <v>71.677177297038398</v>
      </c>
      <c r="N20" s="463"/>
      <c r="O20" s="463"/>
      <c r="P20" s="463"/>
    </row>
    <row r="21" spans="1:16" s="453" customFormat="1" ht="18" customHeight="1">
      <c r="A21" s="193"/>
      <c r="B21" s="477" t="s">
        <v>310</v>
      </c>
      <c r="C21" s="479">
        <v>3759</v>
      </c>
      <c r="D21" s="478">
        <v>24658.796456554999</v>
      </c>
      <c r="E21" s="478">
        <v>22209</v>
      </c>
      <c r="F21" s="477"/>
      <c r="G21" s="481">
        <v>2968</v>
      </c>
      <c r="H21" s="478">
        <v>25527.309250487</v>
      </c>
      <c r="I21" s="478">
        <v>16368</v>
      </c>
      <c r="J21" s="478"/>
      <c r="K21" s="464">
        <f t="shared" si="0"/>
        <v>78.957169459962756</v>
      </c>
      <c r="L21" s="464">
        <f t="shared" si="1"/>
        <v>103.5221215904117</v>
      </c>
      <c r="M21" s="464">
        <f t="shared" si="2"/>
        <v>73.699851411589904</v>
      </c>
      <c r="N21" s="463"/>
      <c r="O21" s="463"/>
      <c r="P21" s="463"/>
    </row>
    <row r="22" spans="1:16" s="453" customFormat="1" ht="18" customHeight="1">
      <c r="A22" s="193"/>
      <c r="B22" s="477" t="s">
        <v>313</v>
      </c>
      <c r="C22" s="479">
        <v>2252</v>
      </c>
      <c r="D22" s="478">
        <v>19213.967242499999</v>
      </c>
      <c r="E22" s="478">
        <v>12968</v>
      </c>
      <c r="F22" s="477"/>
      <c r="G22" s="481">
        <v>2158</v>
      </c>
      <c r="H22" s="478">
        <v>12915.401294017</v>
      </c>
      <c r="I22" s="478">
        <v>12221</v>
      </c>
      <c r="J22" s="478"/>
      <c r="K22" s="464">
        <f t="shared" si="0"/>
        <v>95.825932504440487</v>
      </c>
      <c r="L22" s="464">
        <f t="shared" si="1"/>
        <v>67.218816036331134</v>
      </c>
      <c r="M22" s="464">
        <f t="shared" si="2"/>
        <v>94.239666872301058</v>
      </c>
      <c r="N22" s="463"/>
      <c r="O22" s="463"/>
      <c r="P22" s="463"/>
    </row>
    <row r="23" spans="1:16" s="453" customFormat="1" ht="18" customHeight="1">
      <c r="A23" s="193"/>
      <c r="B23" s="477" t="s">
        <v>316</v>
      </c>
      <c r="C23" s="479">
        <v>818</v>
      </c>
      <c r="D23" s="478">
        <v>26370.455297954999</v>
      </c>
      <c r="E23" s="478">
        <v>4007</v>
      </c>
      <c r="F23" s="477"/>
      <c r="G23" s="481">
        <v>747</v>
      </c>
      <c r="H23" s="478">
        <v>35624.118469000001</v>
      </c>
      <c r="I23" s="478">
        <v>3734</v>
      </c>
      <c r="J23" s="478"/>
      <c r="K23" s="464">
        <f t="shared" si="0"/>
        <v>91.320293398533011</v>
      </c>
      <c r="L23" s="464">
        <f t="shared" si="1"/>
        <v>135.09102541647286</v>
      </c>
      <c r="M23" s="464">
        <f t="shared" si="2"/>
        <v>93.186922884951343</v>
      </c>
      <c r="N23" s="463"/>
      <c r="O23" s="463"/>
      <c r="P23" s="463"/>
    </row>
    <row r="24" spans="1:16" s="453" customFormat="1" ht="18" customHeight="1">
      <c r="A24" s="193"/>
      <c r="B24" s="477" t="s">
        <v>308</v>
      </c>
      <c r="C24" s="479">
        <v>4754</v>
      </c>
      <c r="D24" s="478">
        <v>318400.22574408498</v>
      </c>
      <c r="E24" s="478">
        <v>28367</v>
      </c>
      <c r="F24" s="477"/>
      <c r="G24" s="481">
        <v>3618</v>
      </c>
      <c r="H24" s="478">
        <v>324241.821245584</v>
      </c>
      <c r="I24" s="478">
        <v>23841</v>
      </c>
      <c r="J24" s="478"/>
      <c r="K24" s="464">
        <f t="shared" si="0"/>
        <v>76.104333193100544</v>
      </c>
      <c r="L24" s="464">
        <f t="shared" si="1"/>
        <v>101.83467065321562</v>
      </c>
      <c r="M24" s="464">
        <f t="shared" si="2"/>
        <v>84.044840836182885</v>
      </c>
      <c r="N24" s="463"/>
      <c r="O24" s="463"/>
      <c r="P24" s="463"/>
    </row>
    <row r="25" spans="1:16" s="453" customFormat="1" ht="30" customHeight="1">
      <c r="A25" s="193"/>
      <c r="B25" s="477" t="s">
        <v>466</v>
      </c>
      <c r="C25" s="479">
        <v>6606</v>
      </c>
      <c r="D25" s="478">
        <v>70836.302118394</v>
      </c>
      <c r="E25" s="478">
        <v>37149</v>
      </c>
      <c r="F25" s="477"/>
      <c r="G25" s="481">
        <v>6580</v>
      </c>
      <c r="H25" s="478">
        <v>53887.395529702997</v>
      </c>
      <c r="I25" s="478">
        <v>38517</v>
      </c>
      <c r="J25" s="478"/>
      <c r="K25" s="464">
        <f t="shared" si="0"/>
        <v>99.606418407508329</v>
      </c>
      <c r="L25" s="464">
        <f t="shared" si="1"/>
        <v>76.073134703780795</v>
      </c>
      <c r="M25" s="464">
        <f t="shared" si="2"/>
        <v>103.6824678995397</v>
      </c>
      <c r="N25" s="463"/>
      <c r="O25" s="463"/>
      <c r="P25" s="463"/>
    </row>
    <row r="26" spans="1:16" s="453" customFormat="1" ht="18" customHeight="1">
      <c r="A26" s="193"/>
      <c r="B26" s="477" t="s">
        <v>312</v>
      </c>
      <c r="C26" s="479">
        <v>2345</v>
      </c>
      <c r="D26" s="478">
        <v>12117.110297386</v>
      </c>
      <c r="E26" s="478">
        <v>13619</v>
      </c>
      <c r="F26" s="477"/>
      <c r="G26" s="481">
        <v>1985</v>
      </c>
      <c r="H26" s="478">
        <v>8354.8224693833399</v>
      </c>
      <c r="I26" s="478">
        <v>11919</v>
      </c>
      <c r="J26" s="478"/>
      <c r="K26" s="464">
        <f t="shared" si="0"/>
        <v>84.648187633262268</v>
      </c>
      <c r="L26" s="464">
        <f t="shared" si="1"/>
        <v>68.950618293750367</v>
      </c>
      <c r="M26" s="464">
        <f t="shared" si="2"/>
        <v>87.517438872163893</v>
      </c>
      <c r="N26" s="463"/>
      <c r="O26" s="463"/>
      <c r="P26" s="463"/>
    </row>
    <row r="27" spans="1:16" s="453" customFormat="1" ht="18" customHeight="1">
      <c r="A27" s="193"/>
      <c r="B27" s="477" t="s">
        <v>318</v>
      </c>
      <c r="C27" s="479">
        <v>519</v>
      </c>
      <c r="D27" s="478">
        <v>3903.5444400000001</v>
      </c>
      <c r="E27" s="478">
        <v>4147</v>
      </c>
      <c r="F27" s="477"/>
      <c r="G27" s="481">
        <v>487</v>
      </c>
      <c r="H27" s="478">
        <v>5778.6420619999999</v>
      </c>
      <c r="I27" s="478">
        <v>3134</v>
      </c>
      <c r="J27" s="478"/>
      <c r="K27" s="464">
        <f t="shared" si="0"/>
        <v>93.834296724470136</v>
      </c>
      <c r="L27" s="464">
        <f t="shared" si="1"/>
        <v>148.03576981949254</v>
      </c>
      <c r="M27" s="464">
        <f t="shared" si="2"/>
        <v>75.572703158910059</v>
      </c>
      <c r="N27" s="463"/>
      <c r="O27" s="463"/>
      <c r="P27" s="463"/>
    </row>
    <row r="28" spans="1:16" s="453" customFormat="1" ht="18" customHeight="1">
      <c r="A28" s="193"/>
      <c r="B28" s="477" t="s">
        <v>315</v>
      </c>
      <c r="C28" s="479">
        <v>822</v>
      </c>
      <c r="D28" s="478">
        <v>5125.1804887999997</v>
      </c>
      <c r="E28" s="478">
        <v>4369</v>
      </c>
      <c r="F28" s="477"/>
      <c r="G28" s="481">
        <v>491</v>
      </c>
      <c r="H28" s="478">
        <v>4242.1937500000004</v>
      </c>
      <c r="I28" s="478">
        <v>2898</v>
      </c>
      <c r="J28" s="478"/>
      <c r="K28" s="464">
        <f t="shared" si="0"/>
        <v>59.7323600973236</v>
      </c>
      <c r="L28" s="464">
        <f t="shared" si="1"/>
        <v>82.771597200731165</v>
      </c>
      <c r="M28" s="464">
        <f t="shared" si="2"/>
        <v>66.330968184939337</v>
      </c>
      <c r="N28" s="463"/>
      <c r="O28" s="463"/>
      <c r="P28" s="463"/>
    </row>
    <row r="29" spans="1:16" ht="30" customHeight="1">
      <c r="A29" s="193"/>
      <c r="B29" s="477" t="s">
        <v>309</v>
      </c>
      <c r="C29" s="479">
        <v>4639</v>
      </c>
      <c r="D29" s="478">
        <v>35627.031420687999</v>
      </c>
      <c r="E29" s="478">
        <v>26697</v>
      </c>
      <c r="F29" s="477"/>
      <c r="G29" s="480">
        <v>3959</v>
      </c>
      <c r="H29" s="478">
        <v>26943.889544887999</v>
      </c>
      <c r="I29" s="478">
        <v>22977</v>
      </c>
      <c r="J29" s="478"/>
      <c r="K29" s="464">
        <f t="shared" si="0"/>
        <v>85.341668463030828</v>
      </c>
      <c r="L29" s="464">
        <f t="shared" si="1"/>
        <v>75.627658186649114</v>
      </c>
      <c r="M29" s="464">
        <f t="shared" si="2"/>
        <v>86.065850095516353</v>
      </c>
      <c r="N29" s="463"/>
      <c r="O29" s="463"/>
      <c r="P29" s="463"/>
    </row>
    <row r="30" spans="1:16" ht="18" customHeight="1">
      <c r="A30" s="193"/>
      <c r="B30" s="477" t="s">
        <v>314</v>
      </c>
      <c r="C30" s="479">
        <v>938</v>
      </c>
      <c r="D30" s="478">
        <v>2751.8386388879999</v>
      </c>
      <c r="E30" s="478">
        <v>4049</v>
      </c>
      <c r="F30" s="477"/>
      <c r="G30" s="476">
        <v>666</v>
      </c>
      <c r="H30" s="475">
        <v>1562.229329793</v>
      </c>
      <c r="I30" s="475">
        <v>2955</v>
      </c>
      <c r="J30" s="475"/>
      <c r="K30" s="464">
        <f t="shared" si="0"/>
        <v>71.002132196162052</v>
      </c>
      <c r="L30" s="464">
        <f t="shared" si="1"/>
        <v>56.770382816642432</v>
      </c>
      <c r="M30" s="464">
        <f t="shared" si="2"/>
        <v>72.980982958755249</v>
      </c>
      <c r="N30" s="463"/>
      <c r="O30" s="463"/>
      <c r="P30" s="463"/>
    </row>
    <row r="31" spans="1:16" ht="18" customHeight="1">
      <c r="G31" s="203"/>
      <c r="H31" s="442"/>
      <c r="I31" s="442"/>
      <c r="J31" s="442"/>
      <c r="K31" s="464"/>
      <c r="L31" s="472"/>
      <c r="M31" s="472"/>
      <c r="N31" s="463"/>
      <c r="O31" s="463"/>
      <c r="P31" s="463"/>
    </row>
    <row r="32" spans="1:16" ht="18" customHeight="1">
      <c r="A32" s="474" t="s">
        <v>465</v>
      </c>
      <c r="B32" s="474"/>
      <c r="C32" s="474"/>
      <c r="D32" s="474"/>
      <c r="E32" s="474"/>
      <c r="F32" s="474"/>
      <c r="G32" s="474"/>
      <c r="H32" s="474"/>
      <c r="I32" s="474"/>
      <c r="J32" s="473"/>
      <c r="K32" s="464"/>
      <c r="L32" s="472"/>
      <c r="M32" s="472"/>
      <c r="N32" s="463"/>
      <c r="O32" s="463"/>
      <c r="P32" s="463"/>
    </row>
    <row r="33" spans="1:16" ht="18" customHeight="1">
      <c r="B33" s="470" t="s">
        <v>464</v>
      </c>
      <c r="C33" s="456">
        <v>24198</v>
      </c>
      <c r="D33" s="471">
        <v>280370.92419362901</v>
      </c>
      <c r="E33" s="456">
        <v>225887</v>
      </c>
      <c r="F33" s="468"/>
      <c r="G33" s="456">
        <v>22577</v>
      </c>
      <c r="H33" s="471">
        <v>272360.36915721203</v>
      </c>
      <c r="I33" s="456">
        <v>203581</v>
      </c>
      <c r="J33" s="465"/>
      <c r="K33" s="464">
        <f t="shared" ref="K33:M38" si="3">+G33/C33*100</f>
        <v>93.301099264402026</v>
      </c>
      <c r="L33" s="464">
        <f t="shared" si="3"/>
        <v>97.142872407523711</v>
      </c>
      <c r="M33" s="464">
        <f t="shared" si="3"/>
        <v>90.125151071110778</v>
      </c>
      <c r="N33" s="463"/>
      <c r="O33" s="463"/>
      <c r="P33" s="463"/>
    </row>
    <row r="34" spans="1:16" ht="18" customHeight="1">
      <c r="B34" s="470" t="s">
        <v>463</v>
      </c>
      <c r="C34" s="465">
        <v>3084</v>
      </c>
      <c r="D34" s="469">
        <v>35185.167758999996</v>
      </c>
      <c r="E34" s="465">
        <v>71920</v>
      </c>
      <c r="F34" s="468"/>
      <c r="G34" s="466">
        <v>3087</v>
      </c>
      <c r="H34" s="467">
        <v>31641.599447465</v>
      </c>
      <c r="I34" s="466">
        <v>42159</v>
      </c>
      <c r="J34" s="465"/>
      <c r="K34" s="464">
        <f t="shared" si="3"/>
        <v>100.09727626459144</v>
      </c>
      <c r="L34" s="464">
        <f t="shared" si="3"/>
        <v>89.928800863458761</v>
      </c>
      <c r="M34" s="464">
        <f t="shared" si="3"/>
        <v>58.619299221357068</v>
      </c>
      <c r="N34" s="463"/>
      <c r="O34" s="463"/>
      <c r="P34" s="463"/>
    </row>
    <row r="35" spans="1:16" ht="18" customHeight="1">
      <c r="B35" s="470" t="s">
        <v>462</v>
      </c>
      <c r="C35" s="465">
        <v>11396</v>
      </c>
      <c r="D35" s="469">
        <v>108331.07301345898</v>
      </c>
      <c r="E35" s="465">
        <v>156891</v>
      </c>
      <c r="F35" s="468"/>
      <c r="G35" s="466">
        <v>10536</v>
      </c>
      <c r="H35" s="467">
        <v>89046.283693567006</v>
      </c>
      <c r="I35" s="466">
        <v>97181</v>
      </c>
      <c r="J35" s="465"/>
      <c r="K35" s="464">
        <f t="shared" si="3"/>
        <v>92.453492453492458</v>
      </c>
      <c r="L35" s="464">
        <f t="shared" si="3"/>
        <v>82.198284588673786</v>
      </c>
      <c r="M35" s="464">
        <f t="shared" si="3"/>
        <v>61.941730245839466</v>
      </c>
      <c r="N35" s="463"/>
      <c r="O35" s="463"/>
      <c r="P35" s="463"/>
    </row>
    <row r="36" spans="1:16" ht="18" customHeight="1">
      <c r="B36" s="470" t="s">
        <v>461</v>
      </c>
      <c r="C36" s="465">
        <v>2032</v>
      </c>
      <c r="D36" s="469">
        <v>24897.950510000002</v>
      </c>
      <c r="E36" s="465">
        <v>12312</v>
      </c>
      <c r="F36" s="468"/>
      <c r="G36" s="466">
        <v>2628</v>
      </c>
      <c r="H36" s="467">
        <v>28899.755060898999</v>
      </c>
      <c r="I36" s="466">
        <v>16477</v>
      </c>
      <c r="J36" s="465"/>
      <c r="K36" s="464">
        <f t="shared" si="3"/>
        <v>129.3307086614173</v>
      </c>
      <c r="L36" s="464">
        <f t="shared" si="3"/>
        <v>116.07282715616176</v>
      </c>
      <c r="M36" s="464">
        <f t="shared" si="3"/>
        <v>133.82878492527615</v>
      </c>
      <c r="N36" s="463"/>
      <c r="O36" s="463"/>
      <c r="P36" s="463"/>
    </row>
    <row r="37" spans="1:16" ht="18" customHeight="1">
      <c r="B37" s="470" t="s">
        <v>460</v>
      </c>
      <c r="C37" s="465">
        <v>33149</v>
      </c>
      <c r="D37" s="469">
        <v>492674.94185183896</v>
      </c>
      <c r="E37" s="465">
        <v>205855</v>
      </c>
      <c r="F37" s="468"/>
      <c r="G37" s="466">
        <v>30941</v>
      </c>
      <c r="H37" s="467">
        <v>462371.13578710397</v>
      </c>
      <c r="I37" s="466">
        <v>174421</v>
      </c>
      <c r="J37" s="465"/>
      <c r="K37" s="464">
        <f t="shared" si="3"/>
        <v>93.33916558568886</v>
      </c>
      <c r="L37" s="464">
        <f t="shared" si="3"/>
        <v>93.849127793909972</v>
      </c>
      <c r="M37" s="464">
        <f t="shared" si="3"/>
        <v>84.730028418061252</v>
      </c>
      <c r="N37" s="463"/>
      <c r="O37" s="463"/>
      <c r="P37" s="463"/>
    </row>
    <row r="38" spans="1:16" ht="18" customHeight="1">
      <c r="B38" s="470" t="s">
        <v>459</v>
      </c>
      <c r="C38" s="465">
        <v>5451</v>
      </c>
      <c r="D38" s="469">
        <v>57935.272115746004</v>
      </c>
      <c r="E38" s="465">
        <v>71064</v>
      </c>
      <c r="F38" s="468"/>
      <c r="G38" s="466">
        <v>5479</v>
      </c>
      <c r="H38" s="467">
        <v>52066.628646341</v>
      </c>
      <c r="I38" s="466">
        <v>64771</v>
      </c>
      <c r="J38" s="465"/>
      <c r="K38" s="464">
        <f t="shared" si="3"/>
        <v>100.51366721702439</v>
      </c>
      <c r="L38" s="464">
        <f t="shared" si="3"/>
        <v>89.870344515375137</v>
      </c>
      <c r="M38" s="464">
        <f t="shared" si="3"/>
        <v>91.144602048857365</v>
      </c>
      <c r="N38" s="463"/>
      <c r="O38" s="463"/>
      <c r="P38" s="463"/>
    </row>
    <row r="39" spans="1:16" s="436" customFormat="1" ht="20.100000000000001" customHeight="1">
      <c r="A39" s="462"/>
      <c r="B39" s="462"/>
      <c r="D39" s="461"/>
      <c r="H39" s="461"/>
    </row>
    <row r="40" spans="1:16" s="436" customFormat="1" ht="14.1" customHeight="1">
      <c r="A40" s="460" t="s">
        <v>458</v>
      </c>
      <c r="B40" s="460"/>
    </row>
    <row r="41" spans="1:16" s="436" customFormat="1" ht="14.1" customHeight="1">
      <c r="A41" s="460" t="s">
        <v>457</v>
      </c>
      <c r="B41" s="460"/>
    </row>
    <row r="42" spans="1:16" ht="20.100000000000001" customHeight="1">
      <c r="A42" s="203"/>
      <c r="B42" s="203"/>
      <c r="C42" s="203"/>
      <c r="D42" s="203"/>
      <c r="E42" s="203"/>
      <c r="F42" s="203"/>
      <c r="G42" s="203"/>
      <c r="H42" s="203"/>
      <c r="I42" s="203"/>
      <c r="J42" s="203"/>
      <c r="K42" s="203"/>
    </row>
    <row r="43" spans="1:16" ht="20.100000000000001" customHeight="1">
      <c r="A43" s="203"/>
      <c r="B43" s="203"/>
      <c r="C43" s="203"/>
      <c r="D43" s="203"/>
      <c r="E43" s="203"/>
      <c r="G43" s="203"/>
      <c r="H43" s="203"/>
      <c r="I43" s="203"/>
      <c r="J43" s="203"/>
      <c r="K43" s="203"/>
    </row>
    <row r="44" spans="1:16" ht="20.100000000000001" customHeight="1">
      <c r="A44" s="203"/>
      <c r="B44" s="203"/>
      <c r="C44" s="203"/>
      <c r="D44" s="203"/>
      <c r="E44" s="203"/>
      <c r="G44" s="203"/>
      <c r="H44" s="203"/>
      <c r="I44" s="203"/>
      <c r="J44" s="203"/>
      <c r="K44" s="203"/>
    </row>
    <row r="45" spans="1:16" ht="20.100000000000001" customHeight="1">
      <c r="A45" s="203"/>
      <c r="B45" s="203"/>
      <c r="C45" s="203"/>
      <c r="D45" s="203"/>
      <c r="E45" s="203"/>
      <c r="G45" s="203"/>
      <c r="H45" s="203"/>
      <c r="I45" s="203"/>
      <c r="J45" s="203"/>
      <c r="K45" s="203"/>
    </row>
    <row r="46" spans="1:16" ht="20.100000000000001" customHeight="1">
      <c r="A46" s="203"/>
      <c r="B46" s="203"/>
      <c r="C46" s="203"/>
      <c r="D46" s="203"/>
      <c r="E46" s="203"/>
      <c r="G46" s="203"/>
      <c r="H46" s="203"/>
      <c r="I46" s="203"/>
      <c r="J46" s="203"/>
      <c r="K46" s="203"/>
    </row>
    <row r="47" spans="1:16" ht="20.100000000000001" customHeight="1">
      <c r="A47" s="203"/>
      <c r="B47" s="203"/>
      <c r="C47" s="203"/>
      <c r="D47" s="203"/>
      <c r="E47" s="203"/>
      <c r="G47" s="203"/>
      <c r="H47" s="203"/>
      <c r="I47" s="203"/>
      <c r="J47" s="203"/>
      <c r="K47" s="203"/>
    </row>
    <row r="48" spans="1:16" ht="20.100000000000001" customHeight="1">
      <c r="A48" s="203"/>
      <c r="B48" s="203"/>
      <c r="C48" s="203"/>
      <c r="D48" s="203"/>
      <c r="E48" s="203"/>
      <c r="G48" s="203"/>
      <c r="H48" s="203"/>
      <c r="I48" s="203"/>
      <c r="J48" s="203"/>
      <c r="K48" s="203"/>
    </row>
    <row r="49" spans="1:11" ht="20.100000000000001" customHeight="1">
      <c r="A49" s="203"/>
      <c r="B49" s="203"/>
      <c r="C49" s="203"/>
      <c r="D49" s="203"/>
      <c r="E49" s="203"/>
      <c r="F49" s="203"/>
      <c r="G49" s="203"/>
      <c r="H49" s="203"/>
      <c r="I49" s="203"/>
      <c r="J49" s="203"/>
      <c r="K49" s="203"/>
    </row>
    <row r="50" spans="1:11" ht="20.100000000000001" customHeight="1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</row>
    <row r="51" spans="1:11" ht="20.100000000000001" customHeight="1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</row>
    <row r="52" spans="1:11" ht="20.100000000000001" customHeight="1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</row>
    <row r="53" spans="1:11" ht="20.100000000000001" customHeight="1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</row>
    <row r="54" spans="1:11" ht="20.100000000000001" customHeight="1">
      <c r="A54" s="203"/>
      <c r="B54" s="203"/>
      <c r="C54" s="203"/>
      <c r="D54" s="203"/>
      <c r="E54" s="203"/>
      <c r="F54" s="203"/>
      <c r="G54" s="203"/>
      <c r="H54" s="203"/>
      <c r="I54" s="203"/>
      <c r="J54" s="203"/>
      <c r="K54" s="203"/>
    </row>
    <row r="55" spans="1:11" ht="20.100000000000001" customHeight="1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</row>
    <row r="56" spans="1:11" ht="20.100000000000001" customHeight="1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</row>
    <row r="57" spans="1:11" ht="20.100000000000001" customHeight="1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</row>
    <row r="58" spans="1:11" ht="20.100000000000001" customHeight="1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</row>
    <row r="59" spans="1:11" ht="20.100000000000001" customHeight="1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</row>
    <row r="60" spans="1:11" ht="20.100000000000001" customHeight="1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</row>
    <row r="61" spans="1:11" ht="20.100000000000001" customHeight="1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</row>
    <row r="62" spans="1:11" ht="20.100000000000001" customHeight="1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</row>
    <row r="63" spans="1:11" ht="20.100000000000001" customHeight="1"/>
    <row r="64" spans="1:11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4">
    <mergeCell ref="C4:E5"/>
    <mergeCell ref="G4:I5"/>
    <mergeCell ref="K4:M4"/>
    <mergeCell ref="K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/>
  </sheetViews>
  <sheetFormatPr defaultColWidth="7.5703125" defaultRowHeight="12.75"/>
  <cols>
    <col min="1" max="1" width="1.42578125" style="192" customWidth="1"/>
    <col min="2" max="2" width="45.42578125" style="192" customWidth="1"/>
    <col min="3" max="4" width="10.28515625" style="192" customWidth="1"/>
    <col min="5" max="5" width="21.28515625" style="192" customWidth="1"/>
    <col min="6" max="6" width="9" style="192" customWidth="1"/>
    <col min="7" max="16384" width="7.5703125" style="192"/>
  </cols>
  <sheetData>
    <row r="1" spans="1:6" s="202" customFormat="1" ht="20.100000000000001" customHeight="1">
      <c r="A1" s="200" t="s">
        <v>496</v>
      </c>
      <c r="B1" s="199"/>
      <c r="C1" s="199"/>
      <c r="D1" s="199"/>
      <c r="E1" s="458"/>
    </row>
    <row r="2" spans="1:6" ht="20.100000000000001" customHeight="1">
      <c r="A2" s="198"/>
      <c r="B2" s="193"/>
      <c r="C2" s="193"/>
      <c r="D2" s="193"/>
      <c r="E2" s="456"/>
    </row>
    <row r="3" spans="1:6" s="201" customFormat="1" ht="20.100000000000001" customHeight="1">
      <c r="A3" s="197"/>
      <c r="B3" s="197"/>
      <c r="C3" s="197"/>
      <c r="D3" s="196"/>
      <c r="E3" s="502" t="s">
        <v>319</v>
      </c>
    </row>
    <row r="4" spans="1:6" s="453" customFormat="1" ht="15.95" customHeight="1">
      <c r="A4" s="496"/>
      <c r="B4" s="496"/>
      <c r="C4" s="494" t="s">
        <v>62</v>
      </c>
      <c r="D4" s="494" t="s">
        <v>62</v>
      </c>
      <c r="E4" s="494" t="s">
        <v>488</v>
      </c>
    </row>
    <row r="5" spans="1:6" s="453" customFormat="1" ht="15.95" customHeight="1">
      <c r="A5" s="492"/>
      <c r="B5" s="492"/>
      <c r="C5" s="491" t="s">
        <v>114</v>
      </c>
      <c r="D5" s="58" t="s">
        <v>321</v>
      </c>
      <c r="E5" s="491" t="s">
        <v>487</v>
      </c>
    </row>
    <row r="6" spans="1:6" s="453" customFormat="1" ht="20.100000000000001" customHeight="1">
      <c r="A6" s="207"/>
      <c r="B6" s="207"/>
      <c r="C6" s="55"/>
      <c r="D6" s="55"/>
      <c r="E6" s="55"/>
    </row>
    <row r="7" spans="1:6" s="487" customFormat="1" ht="20.100000000000001" customHeight="1">
      <c r="A7" s="474" t="s">
        <v>168</v>
      </c>
      <c r="B7" s="474"/>
      <c r="C7" s="206">
        <f>+C8+C9+C14</f>
        <v>24289</v>
      </c>
      <c r="D7" s="206">
        <f>+D8+D9+D14</f>
        <v>28564</v>
      </c>
      <c r="E7" s="499">
        <f t="shared" ref="E7:E26" si="0">+D7/C7*100</f>
        <v>117.60055992424554</v>
      </c>
    </row>
    <row r="8" spans="1:6" s="487" customFormat="1" ht="20.100000000000001" customHeight="1">
      <c r="A8" s="501" t="s">
        <v>469</v>
      </c>
      <c r="B8" s="501"/>
      <c r="C8" s="500">
        <v>380</v>
      </c>
      <c r="D8" s="500">
        <v>465</v>
      </c>
      <c r="E8" s="499">
        <f t="shared" si="0"/>
        <v>122.36842105263158</v>
      </c>
    </row>
    <row r="9" spans="1:6" s="487" customFormat="1" ht="20.100000000000001" customHeight="1">
      <c r="A9" s="501" t="s">
        <v>468</v>
      </c>
      <c r="B9" s="501"/>
      <c r="C9" s="500">
        <f>+SUM(C10:C13)</f>
        <v>7029</v>
      </c>
      <c r="D9" s="500">
        <f>+SUM(D10:D13)</f>
        <v>8244</v>
      </c>
      <c r="E9" s="499">
        <f t="shared" si="0"/>
        <v>117.28553137003841</v>
      </c>
      <c r="F9" s="500"/>
    </row>
    <row r="10" spans="1:6" s="453" customFormat="1" ht="20.100000000000001" customHeight="1">
      <c r="A10" s="193"/>
      <c r="B10" s="477" t="s">
        <v>54</v>
      </c>
      <c r="C10" s="205">
        <v>224</v>
      </c>
      <c r="D10" s="205">
        <v>266</v>
      </c>
      <c r="E10" s="498">
        <f t="shared" si="0"/>
        <v>118.75</v>
      </c>
    </row>
    <row r="11" spans="1:6" s="453" customFormat="1" ht="20.100000000000001" customHeight="1">
      <c r="A11" s="193"/>
      <c r="B11" s="477" t="s">
        <v>48</v>
      </c>
      <c r="C11" s="205">
        <v>2951</v>
      </c>
      <c r="D11" s="205">
        <v>3544</v>
      </c>
      <c r="E11" s="498">
        <f t="shared" si="0"/>
        <v>120.09488309047779</v>
      </c>
    </row>
    <row r="12" spans="1:6" s="453" customFormat="1" ht="20.100000000000001" customHeight="1">
      <c r="A12" s="193"/>
      <c r="B12" s="477" t="s">
        <v>317</v>
      </c>
      <c r="C12" s="205">
        <v>138</v>
      </c>
      <c r="D12" s="205">
        <v>206</v>
      </c>
      <c r="E12" s="498">
        <f t="shared" si="0"/>
        <v>149.27536231884056</v>
      </c>
    </row>
    <row r="13" spans="1:6" s="453" customFormat="1" ht="20.100000000000001" customHeight="1">
      <c r="A13" s="193"/>
      <c r="B13" s="477" t="s">
        <v>307</v>
      </c>
      <c r="C13" s="205">
        <v>3716</v>
      </c>
      <c r="D13" s="205">
        <v>4228</v>
      </c>
      <c r="E13" s="498">
        <f t="shared" si="0"/>
        <v>113.77825618945103</v>
      </c>
    </row>
    <row r="14" spans="1:6" s="487" customFormat="1" ht="20.100000000000001" customHeight="1">
      <c r="A14" s="501" t="s">
        <v>467</v>
      </c>
      <c r="B14" s="501"/>
      <c r="C14" s="500">
        <f>+SUM(C15:C26)</f>
        <v>16880</v>
      </c>
      <c r="D14" s="500">
        <f>+SUM(D15:D26)</f>
        <v>19855</v>
      </c>
      <c r="E14" s="499">
        <f t="shared" si="0"/>
        <v>117.62440758293839</v>
      </c>
    </row>
    <row r="15" spans="1:6" s="453" customFormat="1" ht="20.100000000000001" customHeight="1">
      <c r="A15" s="193"/>
      <c r="B15" s="477" t="s">
        <v>306</v>
      </c>
      <c r="C15" s="205">
        <v>9228</v>
      </c>
      <c r="D15" s="205">
        <v>10134</v>
      </c>
      <c r="E15" s="498">
        <f t="shared" si="0"/>
        <v>109.8179453836151</v>
      </c>
    </row>
    <row r="16" spans="1:6" s="453" customFormat="1" ht="20.100000000000001" customHeight="1">
      <c r="A16" s="193"/>
      <c r="B16" s="477" t="s">
        <v>311</v>
      </c>
      <c r="C16" s="205">
        <v>1363</v>
      </c>
      <c r="D16" s="205">
        <v>1510</v>
      </c>
      <c r="E16" s="498">
        <f t="shared" si="0"/>
        <v>110.78503301540718</v>
      </c>
    </row>
    <row r="17" spans="1:5" s="453" customFormat="1" ht="20.100000000000001" customHeight="1">
      <c r="A17" s="193"/>
      <c r="B17" s="477" t="s">
        <v>310</v>
      </c>
      <c r="C17" s="205">
        <v>1202</v>
      </c>
      <c r="D17" s="205">
        <v>1635</v>
      </c>
      <c r="E17" s="498">
        <f t="shared" si="0"/>
        <v>136.02329450915141</v>
      </c>
    </row>
    <row r="18" spans="1:5" s="453" customFormat="1" ht="20.100000000000001" customHeight="1">
      <c r="A18" s="193"/>
      <c r="B18" s="477" t="s">
        <v>313</v>
      </c>
      <c r="C18" s="205">
        <v>506</v>
      </c>
      <c r="D18" s="205">
        <v>597</v>
      </c>
      <c r="E18" s="498">
        <f t="shared" si="0"/>
        <v>117.98418972332017</v>
      </c>
    </row>
    <row r="19" spans="1:5" s="453" customFormat="1" ht="20.100000000000001" customHeight="1">
      <c r="A19" s="193"/>
      <c r="B19" s="477" t="s">
        <v>316</v>
      </c>
      <c r="C19" s="205">
        <v>220</v>
      </c>
      <c r="D19" s="205">
        <v>298</v>
      </c>
      <c r="E19" s="498">
        <f t="shared" si="0"/>
        <v>135.45454545454544</v>
      </c>
    </row>
    <row r="20" spans="1:5" s="453" customFormat="1" ht="20.100000000000001" customHeight="1">
      <c r="A20" s="193"/>
      <c r="B20" s="477" t="s">
        <v>308</v>
      </c>
      <c r="C20" s="205">
        <v>508</v>
      </c>
      <c r="D20" s="205">
        <v>783</v>
      </c>
      <c r="E20" s="498">
        <f t="shared" si="0"/>
        <v>154.13385826771653</v>
      </c>
    </row>
    <row r="21" spans="1:5" s="453" customFormat="1" ht="27.95" customHeight="1">
      <c r="A21" s="193"/>
      <c r="B21" s="477" t="s">
        <v>486</v>
      </c>
      <c r="C21" s="205">
        <v>1553</v>
      </c>
      <c r="D21" s="205">
        <v>1915</v>
      </c>
      <c r="E21" s="498">
        <f t="shared" si="0"/>
        <v>123.30972311654862</v>
      </c>
    </row>
    <row r="22" spans="1:5" s="453" customFormat="1" ht="20.100000000000001" customHeight="1">
      <c r="A22" s="193"/>
      <c r="B22" s="477" t="s">
        <v>312</v>
      </c>
      <c r="C22" s="205">
        <v>490</v>
      </c>
      <c r="D22" s="205">
        <v>659</v>
      </c>
      <c r="E22" s="498">
        <f t="shared" si="0"/>
        <v>134.48979591836735</v>
      </c>
    </row>
    <row r="23" spans="1:5" s="453" customFormat="1" ht="20.100000000000001" customHeight="1">
      <c r="A23" s="193"/>
      <c r="B23" s="477" t="s">
        <v>318</v>
      </c>
      <c r="C23" s="205">
        <v>80</v>
      </c>
      <c r="D23" s="205">
        <v>130</v>
      </c>
      <c r="E23" s="498">
        <f t="shared" si="0"/>
        <v>162.5</v>
      </c>
    </row>
    <row r="24" spans="1:5" s="453" customFormat="1" ht="20.100000000000001" customHeight="1">
      <c r="A24" s="193"/>
      <c r="B24" s="477" t="s">
        <v>315</v>
      </c>
      <c r="C24" s="205">
        <v>176</v>
      </c>
      <c r="D24" s="205">
        <v>285</v>
      </c>
      <c r="E24" s="498">
        <f t="shared" si="0"/>
        <v>161.93181818181819</v>
      </c>
    </row>
    <row r="25" spans="1:5" s="456" customFormat="1" ht="27.95" customHeight="1">
      <c r="A25" s="193"/>
      <c r="B25" s="477" t="s">
        <v>485</v>
      </c>
      <c r="C25" s="205">
        <v>1233</v>
      </c>
      <c r="D25" s="205">
        <v>1542</v>
      </c>
      <c r="E25" s="498">
        <f t="shared" si="0"/>
        <v>125.06082725060827</v>
      </c>
    </row>
    <row r="26" spans="1:5" s="456" customFormat="1" ht="20.100000000000001" customHeight="1">
      <c r="A26" s="193"/>
      <c r="B26" s="477" t="s">
        <v>314</v>
      </c>
      <c r="C26" s="205">
        <v>321</v>
      </c>
      <c r="D26" s="205">
        <v>367</v>
      </c>
      <c r="E26" s="498">
        <f t="shared" si="0"/>
        <v>114.33021806853583</v>
      </c>
    </row>
    <row r="27" spans="1:5" ht="20.100000000000001" customHeight="1">
      <c r="A27" s="193"/>
      <c r="B27" s="193"/>
      <c r="C27" s="193"/>
      <c r="D27" s="193"/>
      <c r="E27" s="456"/>
    </row>
    <row r="28" spans="1:5" ht="20.100000000000001" customHeight="1">
      <c r="A28" s="193"/>
      <c r="B28" s="193"/>
      <c r="C28" s="193"/>
      <c r="D28" s="193"/>
      <c r="E28" s="456"/>
    </row>
    <row r="29" spans="1:5" ht="20.100000000000001" customHeight="1">
      <c r="A29" s="193"/>
      <c r="B29" s="193"/>
      <c r="C29" s="193"/>
      <c r="D29" s="193"/>
      <c r="E29" s="456"/>
    </row>
    <row r="30" spans="1:5" ht="20.100000000000001" customHeight="1">
      <c r="A30" s="193"/>
      <c r="B30" s="193"/>
      <c r="C30" s="193"/>
      <c r="D30" s="193"/>
      <c r="E30" s="456"/>
    </row>
    <row r="31" spans="1:5" ht="20.100000000000001" customHeight="1">
      <c r="A31" s="193"/>
      <c r="B31" s="193"/>
      <c r="C31" s="193"/>
      <c r="D31" s="193"/>
      <c r="E31" s="456"/>
    </row>
    <row r="32" spans="1:5" ht="20.100000000000001" customHeight="1">
      <c r="A32" s="193"/>
      <c r="B32" s="193"/>
      <c r="C32" s="193"/>
      <c r="D32" s="193"/>
      <c r="E32" s="456"/>
    </row>
    <row r="33" spans="1:5" ht="20.100000000000001" customHeight="1">
      <c r="A33" s="193"/>
      <c r="B33" s="193"/>
      <c r="C33" s="193"/>
      <c r="D33" s="193"/>
      <c r="E33" s="456"/>
    </row>
    <row r="34" spans="1:5" ht="20.100000000000001" customHeight="1">
      <c r="A34" s="193"/>
      <c r="B34" s="193"/>
      <c r="C34" s="193"/>
      <c r="D34" s="193"/>
      <c r="E34" s="456"/>
    </row>
    <row r="35" spans="1:5" ht="20.100000000000001" customHeight="1">
      <c r="A35" s="193"/>
      <c r="B35" s="193"/>
      <c r="C35" s="193"/>
      <c r="D35" s="193"/>
      <c r="E35" s="456"/>
    </row>
    <row r="36" spans="1:5" ht="20.100000000000001" customHeight="1">
      <c r="A36" s="193"/>
      <c r="B36" s="193"/>
      <c r="C36" s="193"/>
      <c r="D36" s="193"/>
      <c r="E36" s="456"/>
    </row>
    <row r="37" spans="1:5" ht="20.100000000000001" customHeight="1">
      <c r="A37" s="193"/>
      <c r="B37" s="193"/>
      <c r="C37" s="193"/>
      <c r="D37" s="193"/>
      <c r="E37" s="456"/>
    </row>
    <row r="38" spans="1:5" ht="20.100000000000001" customHeight="1">
      <c r="A38" s="193"/>
      <c r="B38" s="193"/>
      <c r="C38" s="193"/>
      <c r="D38" s="193"/>
      <c r="E38" s="456"/>
    </row>
    <row r="39" spans="1:5" ht="20.100000000000001" customHeight="1">
      <c r="A39" s="193"/>
      <c r="B39" s="193"/>
      <c r="C39" s="193"/>
      <c r="D39" s="193"/>
      <c r="E39" s="456"/>
    </row>
    <row r="40" spans="1:5" ht="20.100000000000001" customHeight="1">
      <c r="A40" s="193"/>
      <c r="B40" s="193"/>
      <c r="C40" s="193"/>
      <c r="D40" s="193"/>
      <c r="E40" s="456"/>
    </row>
    <row r="41" spans="1:5" ht="20.100000000000001" customHeight="1">
      <c r="A41" s="193"/>
      <c r="B41" s="193"/>
      <c r="C41" s="193"/>
      <c r="D41" s="193"/>
      <c r="E41" s="456"/>
    </row>
    <row r="42" spans="1:5" ht="20.100000000000001" customHeight="1">
      <c r="A42" s="193"/>
      <c r="B42" s="193"/>
      <c r="C42" s="193"/>
      <c r="D42" s="193"/>
      <c r="E42" s="456"/>
    </row>
    <row r="43" spans="1:5" ht="20.100000000000001" customHeight="1">
      <c r="A43" s="193"/>
      <c r="B43" s="193"/>
      <c r="C43" s="193"/>
      <c r="D43" s="193"/>
      <c r="E43" s="456"/>
    </row>
    <row r="44" spans="1:5" ht="20.100000000000001" customHeight="1">
      <c r="A44" s="193"/>
      <c r="B44" s="193"/>
      <c r="C44" s="193"/>
      <c r="D44" s="193"/>
      <c r="E44" s="456"/>
    </row>
    <row r="45" spans="1:5" ht="20.100000000000001" customHeight="1">
      <c r="A45" s="193"/>
      <c r="B45" s="193"/>
      <c r="C45" s="193"/>
      <c r="D45" s="193"/>
      <c r="E45" s="456"/>
    </row>
    <row r="46" spans="1:5" ht="20.100000000000001" customHeight="1">
      <c r="A46" s="193"/>
      <c r="B46" s="193"/>
      <c r="C46" s="193"/>
      <c r="D46" s="193"/>
      <c r="E46" s="456"/>
    </row>
    <row r="47" spans="1:5" ht="20.100000000000001" customHeight="1">
      <c r="A47" s="193"/>
      <c r="B47" s="193"/>
      <c r="C47" s="193"/>
      <c r="D47" s="193"/>
      <c r="E47" s="456"/>
    </row>
    <row r="48" spans="1:5" ht="20.100000000000001" customHeight="1">
      <c r="A48" s="193"/>
      <c r="B48" s="193"/>
      <c r="C48" s="193"/>
      <c r="D48" s="193"/>
      <c r="E48" s="456"/>
    </row>
    <row r="49" spans="1:5" ht="20.100000000000001" customHeight="1">
      <c r="A49" s="203"/>
      <c r="B49" s="203"/>
      <c r="C49" s="203"/>
      <c r="D49" s="203"/>
      <c r="E49" s="456"/>
    </row>
    <row r="50" spans="1:5" ht="20.100000000000001" customHeight="1">
      <c r="A50" s="203"/>
      <c r="B50" s="203"/>
      <c r="C50" s="203"/>
      <c r="D50" s="203"/>
      <c r="E50" s="456"/>
    </row>
    <row r="51" spans="1:5" ht="20.100000000000001" customHeight="1">
      <c r="A51" s="203"/>
      <c r="B51" s="203"/>
      <c r="C51" s="203"/>
      <c r="D51" s="203"/>
      <c r="E51" s="456"/>
    </row>
    <row r="52" spans="1:5" ht="20.100000000000001" customHeight="1">
      <c r="A52" s="203"/>
      <c r="B52" s="203"/>
      <c r="C52" s="203"/>
      <c r="D52" s="203"/>
      <c r="E52" s="456"/>
    </row>
    <row r="53" spans="1:5" ht="20.100000000000001" customHeight="1">
      <c r="A53" s="203"/>
      <c r="B53" s="203"/>
      <c r="C53" s="203"/>
      <c r="D53" s="203"/>
      <c r="E53" s="456"/>
    </row>
    <row r="54" spans="1:5" ht="20.100000000000001" customHeight="1">
      <c r="A54" s="203"/>
      <c r="B54" s="203"/>
      <c r="C54" s="203"/>
      <c r="D54" s="203"/>
      <c r="E54" s="456"/>
    </row>
    <row r="55" spans="1:5" ht="20.100000000000001" customHeight="1">
      <c r="A55" s="203"/>
      <c r="B55" s="203"/>
      <c r="C55" s="203"/>
      <c r="D55" s="203"/>
      <c r="E55" s="456"/>
    </row>
    <row r="56" spans="1:5" ht="20.100000000000001" customHeight="1">
      <c r="A56" s="203"/>
      <c r="B56" s="203"/>
      <c r="C56" s="203"/>
      <c r="D56" s="203"/>
      <c r="E56" s="456"/>
    </row>
    <row r="57" spans="1:5" ht="20.100000000000001" customHeight="1">
      <c r="A57" s="203"/>
      <c r="B57" s="203"/>
      <c r="C57" s="203"/>
      <c r="D57" s="203"/>
      <c r="E57" s="456"/>
    </row>
    <row r="58" spans="1:5" ht="20.100000000000001" customHeight="1">
      <c r="A58" s="456"/>
      <c r="B58" s="456"/>
      <c r="C58" s="456"/>
      <c r="D58" s="456"/>
      <c r="E58" s="456"/>
    </row>
    <row r="59" spans="1:5" ht="20.100000000000001" customHeight="1">
      <c r="A59" s="456"/>
      <c r="B59" s="456"/>
      <c r="C59" s="456"/>
      <c r="D59" s="456"/>
      <c r="E59" s="456"/>
    </row>
    <row r="60" spans="1:5" ht="20.100000000000001" customHeight="1">
      <c r="A60" s="456"/>
      <c r="B60" s="456"/>
      <c r="C60" s="456"/>
      <c r="D60" s="456"/>
      <c r="E60" s="456"/>
    </row>
    <row r="61" spans="1:5" ht="20.100000000000001" customHeight="1">
      <c r="A61" s="456"/>
      <c r="B61" s="456"/>
      <c r="C61" s="456"/>
      <c r="D61" s="456"/>
      <c r="E61" s="456"/>
    </row>
    <row r="62" spans="1:5" ht="20.100000000000001" customHeight="1">
      <c r="A62" s="456"/>
      <c r="B62" s="456"/>
      <c r="C62" s="456"/>
      <c r="D62" s="456"/>
      <c r="E62" s="456"/>
    </row>
    <row r="63" spans="1:5" ht="20.100000000000001" customHeight="1">
      <c r="A63" s="456"/>
      <c r="B63" s="456"/>
      <c r="C63" s="456"/>
      <c r="D63" s="456"/>
      <c r="E63" s="456"/>
    </row>
    <row r="64" spans="1:5" ht="20.100000000000001" customHeight="1">
      <c r="A64" s="456"/>
      <c r="B64" s="456"/>
      <c r="C64" s="456"/>
      <c r="D64" s="456"/>
      <c r="E64" s="456"/>
    </row>
    <row r="65" spans="1:5" ht="20.100000000000001" customHeight="1">
      <c r="A65" s="456"/>
      <c r="B65" s="456"/>
      <c r="C65" s="456"/>
      <c r="D65" s="456"/>
      <c r="E65" s="456"/>
    </row>
    <row r="66" spans="1:5" ht="20.100000000000001" customHeight="1">
      <c r="A66" s="456"/>
      <c r="B66" s="456"/>
      <c r="C66" s="456"/>
      <c r="D66" s="456"/>
      <c r="E66" s="456"/>
    </row>
    <row r="67" spans="1:5" ht="20.100000000000001" customHeight="1">
      <c r="A67" s="456"/>
      <c r="B67" s="456"/>
      <c r="C67" s="456"/>
      <c r="D67" s="456"/>
      <c r="E67" s="456"/>
    </row>
    <row r="68" spans="1:5" ht="20.100000000000001" customHeight="1">
      <c r="A68" s="456"/>
      <c r="B68" s="456"/>
      <c r="C68" s="456"/>
      <c r="D68" s="456"/>
      <c r="E68" s="456"/>
    </row>
    <row r="69" spans="1:5" ht="20.100000000000001" customHeight="1">
      <c r="A69" s="456"/>
      <c r="B69" s="456"/>
      <c r="C69" s="456"/>
      <c r="D69" s="456"/>
      <c r="E69" s="456"/>
    </row>
    <row r="70" spans="1:5" ht="20.100000000000001" customHeight="1">
      <c r="A70" s="456"/>
      <c r="B70" s="456"/>
      <c r="C70" s="456"/>
      <c r="D70" s="456"/>
      <c r="E70" s="456"/>
    </row>
    <row r="71" spans="1:5" ht="20.100000000000001" customHeight="1">
      <c r="A71" s="456"/>
      <c r="B71" s="456"/>
      <c r="C71" s="456"/>
      <c r="D71" s="456"/>
      <c r="E71" s="456"/>
    </row>
    <row r="72" spans="1:5" ht="20.100000000000001" customHeight="1">
      <c r="A72" s="456"/>
      <c r="B72" s="456"/>
      <c r="C72" s="456"/>
      <c r="D72" s="456"/>
      <c r="E72" s="456"/>
    </row>
    <row r="73" spans="1:5" ht="20.100000000000001" customHeight="1">
      <c r="A73" s="456"/>
      <c r="B73" s="456"/>
      <c r="C73" s="456"/>
      <c r="D73" s="456"/>
      <c r="E73" s="45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/>
  </sheetViews>
  <sheetFormatPr defaultColWidth="7.5703125" defaultRowHeight="12.75"/>
  <cols>
    <col min="1" max="1" width="1.42578125" style="192" customWidth="1"/>
    <col min="2" max="2" width="45.42578125" style="192" customWidth="1"/>
    <col min="3" max="4" width="10.28515625" style="192" customWidth="1"/>
    <col min="5" max="5" width="21.28515625" style="192" customWidth="1"/>
    <col min="6" max="6" width="9" style="192" customWidth="1"/>
    <col min="7" max="16384" width="7.5703125" style="192"/>
  </cols>
  <sheetData>
    <row r="1" spans="1:5" s="202" customFormat="1" ht="20.100000000000001" customHeight="1">
      <c r="A1" s="200" t="s">
        <v>497</v>
      </c>
      <c r="B1" s="199"/>
      <c r="C1" s="199"/>
      <c r="D1" s="199"/>
    </row>
    <row r="2" spans="1:5" ht="20.100000000000001" customHeight="1">
      <c r="A2" s="198"/>
      <c r="B2" s="193"/>
      <c r="C2" s="193"/>
      <c r="D2" s="193"/>
    </row>
    <row r="3" spans="1:5" s="201" customFormat="1" ht="15.95" customHeight="1">
      <c r="A3" s="197"/>
      <c r="B3" s="197"/>
      <c r="C3" s="197"/>
      <c r="D3" s="196"/>
      <c r="E3" s="502" t="s">
        <v>319</v>
      </c>
    </row>
    <row r="4" spans="1:5" s="453" customFormat="1" ht="15.95" customHeight="1">
      <c r="A4" s="496"/>
      <c r="B4" s="496"/>
      <c r="C4" s="494" t="s">
        <v>62</v>
      </c>
      <c r="D4" s="494" t="s">
        <v>62</v>
      </c>
      <c r="E4" s="494" t="s">
        <v>488</v>
      </c>
    </row>
    <row r="5" spans="1:5" s="453" customFormat="1" ht="15.95" customHeight="1">
      <c r="A5" s="492"/>
      <c r="B5" s="492"/>
      <c r="C5" s="491" t="s">
        <v>114</v>
      </c>
      <c r="D5" s="58" t="s">
        <v>321</v>
      </c>
      <c r="E5" s="491" t="s">
        <v>489</v>
      </c>
    </row>
    <row r="6" spans="1:5" s="453" customFormat="1" ht="20.100000000000001" customHeight="1">
      <c r="A6" s="207"/>
      <c r="B6" s="207"/>
      <c r="C6" s="55"/>
      <c r="D6" s="55"/>
      <c r="E6" s="55"/>
    </row>
    <row r="7" spans="1:5" s="487" customFormat="1" ht="20.100000000000001" customHeight="1">
      <c r="A7" s="474" t="s">
        <v>168</v>
      </c>
      <c r="B7" s="474"/>
      <c r="C7" s="206">
        <f>C8+C9+C14</f>
        <v>23118</v>
      </c>
      <c r="D7" s="206">
        <f>D8+D9+D14</f>
        <v>32722</v>
      </c>
      <c r="E7" s="504">
        <f t="shared" ref="E7:E26" si="0">+D7/C7*100</f>
        <v>141.54338610606453</v>
      </c>
    </row>
    <row r="8" spans="1:5" s="487" customFormat="1" ht="20.100000000000001" customHeight="1">
      <c r="A8" s="501" t="s">
        <v>469</v>
      </c>
      <c r="B8" s="501"/>
      <c r="C8" s="500">
        <v>335</v>
      </c>
      <c r="D8" s="500">
        <v>419</v>
      </c>
      <c r="E8" s="504">
        <f t="shared" si="0"/>
        <v>125.07462686567163</v>
      </c>
    </row>
    <row r="9" spans="1:5" s="487" customFormat="1" ht="20.100000000000001" customHeight="1">
      <c r="A9" s="501" t="s">
        <v>468</v>
      </c>
      <c r="B9" s="501"/>
      <c r="C9" s="500">
        <f>+SUM(C10:C13)</f>
        <v>6616</v>
      </c>
      <c r="D9" s="500">
        <f>+SUM(D10:D13)</f>
        <v>8854</v>
      </c>
      <c r="E9" s="504">
        <f t="shared" si="0"/>
        <v>133.82708585247883</v>
      </c>
    </row>
    <row r="10" spans="1:5" s="453" customFormat="1" ht="20.100000000000001" customHeight="1">
      <c r="A10" s="193"/>
      <c r="B10" s="477" t="s">
        <v>54</v>
      </c>
      <c r="C10" s="205">
        <v>176</v>
      </c>
      <c r="D10" s="205">
        <v>188</v>
      </c>
      <c r="E10" s="503">
        <f t="shared" si="0"/>
        <v>106.81818181818181</v>
      </c>
    </row>
    <row r="11" spans="1:5" s="453" customFormat="1" ht="19.5" customHeight="1">
      <c r="A11" s="193"/>
      <c r="B11" s="477" t="s">
        <v>48</v>
      </c>
      <c r="C11" s="205">
        <v>2945</v>
      </c>
      <c r="D11" s="205">
        <v>3983</v>
      </c>
      <c r="E11" s="503">
        <f t="shared" si="0"/>
        <v>135.24617996604414</v>
      </c>
    </row>
    <row r="12" spans="1:5" s="453" customFormat="1" ht="19.5" customHeight="1">
      <c r="A12" s="193"/>
      <c r="B12" s="477" t="s">
        <v>317</v>
      </c>
      <c r="C12" s="205">
        <v>138</v>
      </c>
      <c r="D12" s="205">
        <v>178</v>
      </c>
      <c r="E12" s="503">
        <f t="shared" si="0"/>
        <v>128.98550724637681</v>
      </c>
    </row>
    <row r="13" spans="1:5" s="453" customFormat="1" ht="20.100000000000001" customHeight="1">
      <c r="A13" s="193"/>
      <c r="B13" s="477" t="s">
        <v>307</v>
      </c>
      <c r="C13" s="205">
        <v>3357</v>
      </c>
      <c r="D13" s="205">
        <v>4505</v>
      </c>
      <c r="E13" s="503">
        <f t="shared" si="0"/>
        <v>134.197199880846</v>
      </c>
    </row>
    <row r="14" spans="1:5" s="487" customFormat="1" ht="20.100000000000001" customHeight="1">
      <c r="A14" s="501" t="s">
        <v>467</v>
      </c>
      <c r="B14" s="501"/>
      <c r="C14" s="500">
        <f>+SUM(C15:C26)</f>
        <v>16167</v>
      </c>
      <c r="D14" s="500">
        <f>+SUM(D15:D26)</f>
        <v>23449</v>
      </c>
      <c r="E14" s="504">
        <f t="shared" si="0"/>
        <v>145.04237026040701</v>
      </c>
    </row>
    <row r="15" spans="1:5" s="453" customFormat="1" ht="20.100000000000001" customHeight="1">
      <c r="A15" s="193"/>
      <c r="B15" s="477" t="s">
        <v>306</v>
      </c>
      <c r="C15" s="205">
        <v>8978</v>
      </c>
      <c r="D15" s="205">
        <v>12345</v>
      </c>
      <c r="E15" s="503">
        <f t="shared" si="0"/>
        <v>137.50278458454</v>
      </c>
    </row>
    <row r="16" spans="1:5" s="453" customFormat="1" ht="20.100000000000001" customHeight="1">
      <c r="A16" s="193"/>
      <c r="B16" s="477" t="s">
        <v>311</v>
      </c>
      <c r="C16" s="205">
        <v>1339</v>
      </c>
      <c r="D16" s="205">
        <v>1858</v>
      </c>
      <c r="E16" s="503">
        <f t="shared" si="0"/>
        <v>138.76026885735624</v>
      </c>
    </row>
    <row r="17" spans="1:5" s="453" customFormat="1" ht="20.100000000000001" customHeight="1">
      <c r="A17" s="193"/>
      <c r="B17" s="477" t="s">
        <v>310</v>
      </c>
      <c r="C17" s="205">
        <v>1190</v>
      </c>
      <c r="D17" s="205">
        <v>2040</v>
      </c>
      <c r="E17" s="503">
        <f t="shared" si="0"/>
        <v>171.42857142857142</v>
      </c>
    </row>
    <row r="18" spans="1:5" s="453" customFormat="1" ht="20.100000000000001" customHeight="1">
      <c r="A18" s="193"/>
      <c r="B18" s="477" t="s">
        <v>313</v>
      </c>
      <c r="C18" s="205">
        <v>493</v>
      </c>
      <c r="D18" s="205">
        <v>678</v>
      </c>
      <c r="E18" s="503">
        <f t="shared" si="0"/>
        <v>137.52535496957404</v>
      </c>
    </row>
    <row r="19" spans="1:5" s="453" customFormat="1" ht="21.75" customHeight="1">
      <c r="A19" s="193"/>
      <c r="B19" s="477" t="s">
        <v>316</v>
      </c>
      <c r="C19" s="205">
        <v>214</v>
      </c>
      <c r="D19" s="205">
        <v>265</v>
      </c>
      <c r="E19" s="503">
        <f t="shared" si="0"/>
        <v>123.83177570093457</v>
      </c>
    </row>
    <row r="20" spans="1:5" s="453" customFormat="1" ht="20.100000000000001" customHeight="1">
      <c r="A20" s="193"/>
      <c r="B20" s="477" t="s">
        <v>308</v>
      </c>
      <c r="C20" s="205">
        <v>467</v>
      </c>
      <c r="D20" s="205">
        <v>927</v>
      </c>
      <c r="E20" s="503">
        <f t="shared" si="0"/>
        <v>198.50107066381156</v>
      </c>
    </row>
    <row r="21" spans="1:5" s="453" customFormat="1" ht="30" customHeight="1">
      <c r="A21" s="193"/>
      <c r="B21" s="477" t="s">
        <v>486</v>
      </c>
      <c r="C21" s="205">
        <v>1405</v>
      </c>
      <c r="D21" s="205">
        <v>1985</v>
      </c>
      <c r="E21" s="503">
        <f t="shared" si="0"/>
        <v>141.28113879003558</v>
      </c>
    </row>
    <row r="22" spans="1:5" s="453" customFormat="1" ht="20.100000000000001" customHeight="1">
      <c r="A22" s="193"/>
      <c r="B22" s="477" t="s">
        <v>312</v>
      </c>
      <c r="C22" s="205">
        <v>373</v>
      </c>
      <c r="D22" s="205">
        <v>612</v>
      </c>
      <c r="E22" s="503">
        <f t="shared" si="0"/>
        <v>164.07506702412869</v>
      </c>
    </row>
    <row r="23" spans="1:5" s="453" customFormat="1" ht="21" customHeight="1">
      <c r="A23" s="193"/>
      <c r="B23" s="477" t="s">
        <v>318</v>
      </c>
      <c r="C23" s="205">
        <v>62</v>
      </c>
      <c r="D23" s="205">
        <v>98</v>
      </c>
      <c r="E23" s="503">
        <f t="shared" si="0"/>
        <v>158.06451612903226</v>
      </c>
    </row>
    <row r="24" spans="1:5" s="453" customFormat="1" ht="20.100000000000001" customHeight="1">
      <c r="A24" s="193"/>
      <c r="B24" s="477" t="s">
        <v>315</v>
      </c>
      <c r="C24" s="205">
        <v>156</v>
      </c>
      <c r="D24" s="205">
        <v>265</v>
      </c>
      <c r="E24" s="503">
        <f t="shared" si="0"/>
        <v>169.87179487179486</v>
      </c>
    </row>
    <row r="25" spans="1:5" s="456" customFormat="1" ht="29.25" customHeight="1">
      <c r="A25" s="193"/>
      <c r="B25" s="477" t="s">
        <v>485</v>
      </c>
      <c r="C25" s="205">
        <v>1206</v>
      </c>
      <c r="D25" s="205">
        <v>1932</v>
      </c>
      <c r="E25" s="503">
        <f t="shared" si="0"/>
        <v>160.19900497512438</v>
      </c>
    </row>
    <row r="26" spans="1:5" s="456" customFormat="1" ht="20.100000000000001" customHeight="1">
      <c r="A26" s="193"/>
      <c r="B26" s="477" t="s">
        <v>314</v>
      </c>
      <c r="C26" s="205">
        <v>284</v>
      </c>
      <c r="D26" s="205">
        <v>444</v>
      </c>
      <c r="E26" s="503">
        <f t="shared" si="0"/>
        <v>156.33802816901408</v>
      </c>
    </row>
    <row r="27" spans="1:5" s="456" customFormat="1" ht="29.25" customHeight="1">
      <c r="A27" s="193"/>
      <c r="B27" s="477"/>
      <c r="C27" s="204"/>
      <c r="D27" s="204"/>
      <c r="E27" s="204"/>
    </row>
    <row r="28" spans="1:5" s="456" customFormat="1" ht="20.100000000000001" customHeight="1">
      <c r="A28" s="193"/>
      <c r="B28" s="477"/>
      <c r="C28" s="203"/>
      <c r="D28" s="203"/>
      <c r="E28" s="203"/>
    </row>
    <row r="29" spans="1:5" ht="20.100000000000001" customHeight="1">
      <c r="A29" s="193"/>
      <c r="B29" s="193"/>
      <c r="C29" s="193"/>
      <c r="D29" s="193"/>
      <c r="E29" s="456"/>
    </row>
    <row r="30" spans="1:5" ht="20.100000000000001" customHeight="1">
      <c r="A30" s="193"/>
      <c r="B30" s="193"/>
      <c r="C30" s="193"/>
      <c r="D30" s="193"/>
      <c r="E30" s="456"/>
    </row>
    <row r="31" spans="1:5" ht="20.100000000000001" customHeight="1">
      <c r="A31" s="193"/>
      <c r="B31" s="193"/>
      <c r="C31" s="193"/>
      <c r="D31" s="193"/>
      <c r="E31" s="456"/>
    </row>
    <row r="32" spans="1:5" ht="20.100000000000001" customHeight="1">
      <c r="A32" s="193"/>
      <c r="B32" s="193"/>
      <c r="C32" s="193"/>
      <c r="D32" s="193"/>
      <c r="E32" s="456"/>
    </row>
    <row r="33" spans="1:5" ht="20.100000000000001" customHeight="1">
      <c r="A33" s="193"/>
      <c r="B33" s="193"/>
      <c r="C33" s="193"/>
      <c r="D33" s="193"/>
      <c r="E33" s="456"/>
    </row>
    <row r="34" spans="1:5" ht="20.100000000000001" customHeight="1">
      <c r="A34" s="193"/>
      <c r="B34" s="193"/>
      <c r="C34" s="193"/>
      <c r="D34" s="193"/>
      <c r="E34" s="456"/>
    </row>
    <row r="35" spans="1:5" ht="20.100000000000001" customHeight="1">
      <c r="A35" s="193"/>
      <c r="B35" s="193"/>
      <c r="C35" s="193"/>
      <c r="D35" s="193"/>
      <c r="E35" s="456"/>
    </row>
    <row r="36" spans="1:5" ht="20.100000000000001" customHeight="1">
      <c r="A36" s="193"/>
      <c r="B36" s="193"/>
      <c r="C36" s="193"/>
      <c r="D36" s="193"/>
      <c r="E36" s="456"/>
    </row>
    <row r="37" spans="1:5" ht="20.100000000000001" customHeight="1">
      <c r="A37" s="193"/>
      <c r="B37" s="193"/>
      <c r="C37" s="193"/>
      <c r="D37" s="193"/>
      <c r="E37" s="456"/>
    </row>
    <row r="38" spans="1:5" ht="20.100000000000001" customHeight="1">
      <c r="A38" s="193"/>
      <c r="B38" s="193"/>
      <c r="C38" s="193"/>
      <c r="D38" s="193"/>
      <c r="E38" s="456"/>
    </row>
    <row r="39" spans="1:5" ht="20.100000000000001" customHeight="1">
      <c r="A39" s="193"/>
      <c r="B39" s="193"/>
      <c r="C39" s="193"/>
      <c r="D39" s="193"/>
      <c r="E39" s="456"/>
    </row>
    <row r="40" spans="1:5" ht="20.100000000000001" customHeight="1">
      <c r="A40" s="193"/>
      <c r="B40" s="193"/>
      <c r="C40" s="193"/>
      <c r="D40" s="193"/>
      <c r="E40" s="456"/>
    </row>
    <row r="41" spans="1:5" ht="20.100000000000001" customHeight="1">
      <c r="A41" s="193"/>
      <c r="B41" s="193"/>
      <c r="C41" s="193"/>
      <c r="D41" s="193"/>
      <c r="E41" s="456"/>
    </row>
    <row r="42" spans="1:5" ht="20.100000000000001" customHeight="1">
      <c r="A42" s="193"/>
      <c r="B42" s="193"/>
      <c r="C42" s="193"/>
      <c r="D42" s="193"/>
      <c r="E42" s="456"/>
    </row>
    <row r="43" spans="1:5" ht="20.100000000000001" customHeight="1">
      <c r="A43" s="193"/>
      <c r="B43" s="193"/>
      <c r="C43" s="193"/>
      <c r="D43" s="193"/>
      <c r="E43" s="456"/>
    </row>
    <row r="44" spans="1:5" ht="20.100000000000001" customHeight="1">
      <c r="A44" s="193"/>
      <c r="B44" s="193"/>
      <c r="C44" s="193"/>
      <c r="D44" s="193"/>
      <c r="E44" s="456"/>
    </row>
    <row r="45" spans="1:5" ht="20.100000000000001" customHeight="1">
      <c r="A45" s="193"/>
      <c r="B45" s="193"/>
      <c r="C45" s="193"/>
      <c r="D45" s="193"/>
      <c r="E45" s="456"/>
    </row>
    <row r="46" spans="1:5" ht="20.100000000000001" customHeight="1">
      <c r="A46" s="193"/>
      <c r="B46" s="193"/>
      <c r="C46" s="193"/>
      <c r="D46" s="193"/>
      <c r="E46" s="456"/>
    </row>
    <row r="47" spans="1:5" ht="20.100000000000001" customHeight="1">
      <c r="A47" s="193"/>
      <c r="B47" s="193"/>
      <c r="C47" s="193"/>
      <c r="D47" s="193"/>
      <c r="E47" s="456"/>
    </row>
    <row r="48" spans="1:5" ht="20.100000000000001" customHeight="1">
      <c r="A48" s="193"/>
      <c r="B48" s="193"/>
      <c r="C48" s="193"/>
      <c r="D48" s="193"/>
      <c r="E48" s="456"/>
    </row>
    <row r="49" spans="1:5" ht="20.100000000000001" customHeight="1">
      <c r="A49" s="193"/>
      <c r="B49" s="193"/>
      <c r="C49" s="193"/>
      <c r="D49" s="193"/>
      <c r="E49" s="456"/>
    </row>
    <row r="50" spans="1:5" ht="20.100000000000001" customHeight="1">
      <c r="A50" s="193"/>
      <c r="B50" s="193"/>
      <c r="C50" s="193"/>
      <c r="D50" s="193"/>
      <c r="E50" s="456"/>
    </row>
    <row r="51" spans="1:5" ht="20.100000000000001" customHeight="1">
      <c r="A51" s="203"/>
      <c r="B51" s="203"/>
      <c r="C51" s="203"/>
      <c r="D51" s="203"/>
      <c r="E51" s="456"/>
    </row>
    <row r="52" spans="1:5" ht="20.100000000000001" customHeight="1">
      <c r="A52" s="203"/>
      <c r="B52" s="203"/>
      <c r="C52" s="203"/>
      <c r="D52" s="203"/>
      <c r="E52" s="456"/>
    </row>
    <row r="53" spans="1:5" ht="20.100000000000001" customHeight="1">
      <c r="A53" s="203"/>
      <c r="B53" s="203"/>
      <c r="C53" s="203"/>
      <c r="D53" s="203"/>
      <c r="E53" s="456"/>
    </row>
    <row r="54" spans="1:5" ht="20.100000000000001" customHeight="1">
      <c r="A54" s="203"/>
      <c r="B54" s="203"/>
      <c r="C54" s="203"/>
      <c r="D54" s="203"/>
      <c r="E54" s="456"/>
    </row>
    <row r="55" spans="1:5" ht="20.100000000000001" customHeight="1">
      <c r="A55" s="203"/>
      <c r="B55" s="203"/>
      <c r="C55" s="203"/>
      <c r="D55" s="203"/>
      <c r="E55" s="456"/>
    </row>
    <row r="56" spans="1:5" ht="20.100000000000001" customHeight="1">
      <c r="A56" s="203"/>
      <c r="B56" s="203"/>
      <c r="C56" s="203"/>
      <c r="D56" s="203"/>
      <c r="E56" s="456"/>
    </row>
    <row r="57" spans="1:5" ht="20.100000000000001" customHeight="1">
      <c r="A57" s="203"/>
      <c r="B57" s="203"/>
      <c r="C57" s="203"/>
      <c r="D57" s="203"/>
      <c r="E57" s="456"/>
    </row>
    <row r="58" spans="1:5" ht="20.100000000000001" customHeight="1">
      <c r="A58" s="203"/>
      <c r="B58" s="203"/>
      <c r="C58" s="203"/>
      <c r="D58" s="203"/>
      <c r="E58" s="456"/>
    </row>
    <row r="59" spans="1:5" ht="20.100000000000001" customHeight="1">
      <c r="A59" s="203"/>
      <c r="B59" s="203"/>
      <c r="C59" s="203"/>
      <c r="D59" s="203"/>
      <c r="E59" s="456"/>
    </row>
    <row r="60" spans="1:5" ht="20.100000000000001" customHeight="1">
      <c r="A60" s="456"/>
      <c r="B60" s="456"/>
      <c r="C60" s="456"/>
      <c r="D60" s="456"/>
      <c r="E60" s="456"/>
    </row>
    <row r="61" spans="1:5" ht="20.100000000000001" customHeight="1">
      <c r="A61" s="456"/>
      <c r="B61" s="456"/>
      <c r="C61" s="456"/>
      <c r="D61" s="456"/>
      <c r="E61" s="456"/>
    </row>
    <row r="62" spans="1:5" ht="20.100000000000001" customHeight="1">
      <c r="A62" s="456"/>
      <c r="B62" s="456"/>
      <c r="C62" s="456"/>
      <c r="D62" s="456"/>
      <c r="E62" s="456"/>
    </row>
    <row r="63" spans="1:5" ht="20.100000000000001" customHeight="1">
      <c r="A63" s="456"/>
      <c r="B63" s="456"/>
      <c r="C63" s="456"/>
      <c r="D63" s="456"/>
      <c r="E63" s="456"/>
    </row>
    <row r="64" spans="1:5" ht="20.100000000000001" customHeight="1">
      <c r="A64" s="456"/>
      <c r="B64" s="456"/>
      <c r="C64" s="456"/>
      <c r="D64" s="456"/>
      <c r="E64" s="456"/>
    </row>
    <row r="65" spans="1:5" ht="20.100000000000001" customHeight="1">
      <c r="A65" s="456"/>
      <c r="B65" s="456"/>
      <c r="C65" s="456"/>
      <c r="D65" s="456"/>
      <c r="E65" s="456"/>
    </row>
    <row r="66" spans="1:5" ht="20.100000000000001" customHeight="1">
      <c r="A66" s="456"/>
      <c r="B66" s="456"/>
      <c r="C66" s="456"/>
      <c r="D66" s="456"/>
      <c r="E66" s="456"/>
    </row>
    <row r="67" spans="1:5" ht="20.100000000000001" customHeight="1">
      <c r="A67" s="456"/>
      <c r="B67" s="456"/>
      <c r="C67" s="456"/>
      <c r="D67" s="456"/>
      <c r="E67" s="456"/>
    </row>
    <row r="68" spans="1:5" ht="20.100000000000001" customHeight="1">
      <c r="A68" s="456"/>
      <c r="B68" s="456"/>
      <c r="C68" s="456"/>
      <c r="D68" s="456"/>
      <c r="E68" s="456"/>
    </row>
    <row r="69" spans="1:5" ht="20.100000000000001" customHeight="1">
      <c r="A69" s="456"/>
      <c r="B69" s="456"/>
      <c r="C69" s="456"/>
      <c r="D69" s="456"/>
      <c r="E69" s="456"/>
    </row>
    <row r="70" spans="1:5" ht="20.100000000000001" customHeight="1">
      <c r="A70" s="456"/>
      <c r="B70" s="456"/>
      <c r="C70" s="456"/>
      <c r="D70" s="456"/>
      <c r="E70" s="456"/>
    </row>
    <row r="71" spans="1:5" ht="20.100000000000001" customHeight="1">
      <c r="A71" s="456"/>
      <c r="B71" s="456"/>
      <c r="C71" s="456"/>
      <c r="D71" s="456"/>
      <c r="E71" s="456"/>
    </row>
    <row r="72" spans="1:5" ht="20.100000000000001" customHeight="1">
      <c r="A72" s="456"/>
      <c r="B72" s="456"/>
      <c r="C72" s="456"/>
      <c r="D72" s="456"/>
      <c r="E72" s="456"/>
    </row>
    <row r="73" spans="1:5" ht="20.100000000000001" customHeight="1">
      <c r="A73" s="456"/>
      <c r="B73" s="456"/>
      <c r="C73" s="456"/>
      <c r="D73" s="456"/>
      <c r="E73" s="456"/>
    </row>
    <row r="74" spans="1:5" ht="20.100000000000001" customHeight="1">
      <c r="A74" s="456"/>
      <c r="B74" s="456"/>
      <c r="C74" s="456"/>
      <c r="D74" s="456"/>
      <c r="E74" s="456"/>
    </row>
    <row r="75" spans="1:5" ht="20.100000000000001" customHeight="1">
      <c r="A75" s="456"/>
      <c r="B75" s="456"/>
      <c r="C75" s="456"/>
      <c r="D75" s="456"/>
      <c r="E75" s="45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</vt:lpstr>
      <vt:lpstr>7.IIPthang</vt:lpstr>
      <vt:lpstr>9.SPCNthang</vt:lpstr>
      <vt:lpstr>12.LĐCN</vt:lpstr>
      <vt:lpstr>5. LĐCN_DP</vt:lpstr>
      <vt:lpstr>Sheet2</vt:lpstr>
      <vt:lpstr>DN1 (2)</vt:lpstr>
      <vt:lpstr>14. DN quay lai hoat dong (2)</vt:lpstr>
      <vt:lpstr>15. DN Ngừng có thời hạn (2)</vt:lpstr>
      <vt:lpstr>16.DN giải thể (2)</vt:lpstr>
      <vt:lpstr>VonDT</vt:lpstr>
      <vt:lpstr>4.DTNN</vt:lpstr>
      <vt:lpstr>Tongmuc</vt:lpstr>
      <vt:lpstr>xuat khau thang</vt:lpstr>
      <vt:lpstr>nhập khẩu tháng</vt:lpstr>
      <vt:lpstr>CPI</vt:lpstr>
      <vt:lpstr>VT HK</vt:lpstr>
      <vt:lpstr>VT HH</vt:lpstr>
      <vt:lpstr>Du lich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Phạm Tiến Nam</cp:lastModifiedBy>
  <cp:lastPrinted>2020-07-28T10:19:37Z</cp:lastPrinted>
  <dcterms:created xsi:type="dcterms:W3CDTF">2018-07-24T02:54:03Z</dcterms:created>
  <dcterms:modified xsi:type="dcterms:W3CDTF">2020-07-28T10:20:29Z</dcterms:modified>
</cp:coreProperties>
</file>