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01 Bao cao thang\2020\Thang 11\Tong hop\"/>
    </mc:Choice>
  </mc:AlternateContent>
  <bookViews>
    <workbookView xWindow="0" yWindow="0" windowWidth="24000" windowHeight="9735" firstSheet="11" activeTab="14"/>
  </bookViews>
  <sheets>
    <sheet name="3.Nong nghiep" sheetId="4" r:id="rId1"/>
    <sheet name="2.IIPthang" sheetId="61" r:id="rId2"/>
    <sheet name="3.SPCNthang" sheetId="62" r:id="rId3"/>
    <sheet name="4.LĐCN" sheetId="63" r:id="rId4"/>
    <sheet name="5. LĐCN_DP" sheetId="64" r:id="rId5"/>
    <sheet name="6" sheetId="74" r:id="rId6"/>
    <sheet name="DN1" sheetId="75" r:id="rId7"/>
    <sheet name="14. DN quay lai hoat dong" sheetId="76" r:id="rId8"/>
    <sheet name="15. DN Ngừng có thời hạn" sheetId="77" r:id="rId9"/>
    <sheet name="16.DN giải thể" sheetId="78" r:id="rId10"/>
    <sheet name="19.VonNSNNthang" sheetId="20" r:id="rId11"/>
    <sheet name="21.DTNN" sheetId="35" r:id="rId12"/>
    <sheet name="22-23.Tongmuc" sheetId="21" r:id="rId13"/>
    <sheet name="24.XK thang" sheetId="43" r:id="rId14"/>
    <sheet name="26.NKthang" sheetId="23" r:id="rId15"/>
    <sheet name="29.CPI" sheetId="48" r:id="rId16"/>
    <sheet name="VT HK" sheetId="67" r:id="rId17"/>
    <sheet name="VT HH" sheetId="68" r:id="rId18"/>
    <sheet name="Khach QT" sheetId="69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\0" localSheetId="7">'[1]PNT-QUOT-#3'!#REF!</definedName>
    <definedName name="\0" localSheetId="8">'[1]PNT-QUOT-#3'!#REF!</definedName>
    <definedName name="\0" localSheetId="9">'[1]PNT-QUOT-#3'!#REF!</definedName>
    <definedName name="\0" localSheetId="10">'[2]PNT-QUOT-#3'!#REF!</definedName>
    <definedName name="\0" localSheetId="12">'[1]PNT-QUOT-#3'!#REF!</definedName>
    <definedName name="\0" localSheetId="13">'[1]PNT-QUOT-#3'!#REF!</definedName>
    <definedName name="\0" localSheetId="0">'[2]PNT-QUOT-#3'!#REF!</definedName>
    <definedName name="\0" localSheetId="6">'[1]PNT-QUOT-#3'!#REF!</definedName>
    <definedName name="\0" localSheetId="16">'[1]PNT-QUOT-#3'!#REF!</definedName>
    <definedName name="\0">'[3]PNT-QUOT-#3'!#REF!</definedName>
    <definedName name="\z" localSheetId="7">'[1]COAT&amp;WRAP-QIOT-#3'!#REF!</definedName>
    <definedName name="\z" localSheetId="8">'[1]COAT&amp;WRAP-QIOT-#3'!#REF!</definedName>
    <definedName name="\z" localSheetId="9">'[1]COAT&amp;WRAP-QIOT-#3'!#REF!</definedName>
    <definedName name="\z" localSheetId="10">'[2]COAT&amp;WRAP-QIOT-#3'!#REF!</definedName>
    <definedName name="\z" localSheetId="12">'[1]COAT&amp;WRAP-QIOT-#3'!#REF!</definedName>
    <definedName name="\z" localSheetId="13">'[1]COAT&amp;WRAP-QIOT-#3'!#REF!</definedName>
    <definedName name="\z" localSheetId="0">'[2]COAT&amp;WRAP-QIOT-#3'!#REF!</definedName>
    <definedName name="\z" localSheetId="6">'[1]COAT&amp;WRAP-QIOT-#3'!#REF!</definedName>
    <definedName name="\z" localSheetId="16">'[1]COAT&amp;WRAP-QIOT-#3'!#REF!</definedName>
    <definedName name="\z">'[3]COAT&amp;WRAP-QIOT-#3'!#REF!</definedName>
    <definedName name="_________h1" localSheetId="9" hidden="1">{"'TDTGT (theo Dphuong)'!$A$4:$F$75"}</definedName>
    <definedName name="_________h1" localSheetId="10" hidden="1">{"'TDTGT (theo Dphuong)'!$A$4:$F$75"}</definedName>
    <definedName name="_________h1" localSheetId="11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0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0" hidden="1">{"'TDTGT (theo Dphuong)'!$A$4:$F$75"}</definedName>
    <definedName name="________h1" localSheetId="11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0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0" hidden="1">{"'TDTGT (theo Dphuong)'!$A$4:$F$75"}</definedName>
    <definedName name="_______h1" localSheetId="11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0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0" hidden="1">{#N/A,#N/A,FALSE,"Chung"}</definedName>
    <definedName name="______B5" localSheetId="11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0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0" hidden="1">{"'TDTGT (theo Dphuong)'!$A$4:$F$75"}</definedName>
    <definedName name="______h1" localSheetId="11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0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0" hidden="1">{"'TDTGT (theo Dphuong)'!$A$4:$F$75"}</definedName>
    <definedName name="______h2" localSheetId="11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0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0" hidden="1">{#N/A,#N/A,FALSE,"Chung"}</definedName>
    <definedName name="_____B5" localSheetId="11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0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0" hidden="1">{"'TDTGT (theo Dphuong)'!$A$4:$F$75"}</definedName>
    <definedName name="_____h1" localSheetId="11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0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0" hidden="1">{"'TDTGT (theo Dphuong)'!$A$4:$F$75"}</definedName>
    <definedName name="_____h2" localSheetId="11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0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0" hidden="1">{#N/A,#N/A,FALSE,"Chung"}</definedName>
    <definedName name="____B5" localSheetId="11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0" hidden="1">{#N/A,#N/A,FALSE,"Chung"}</definedName>
    <definedName name="____B5" localSheetId="6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0" hidden="1">{"'TDTGT (theo Dphuong)'!$A$4:$F$75"}</definedName>
    <definedName name="____h1" localSheetId="11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0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0" hidden="1">{"'TDTGT (theo Dphuong)'!$A$4:$F$75"}</definedName>
    <definedName name="____h2" localSheetId="11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0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0" hidden="1">{#N/A,#N/A,FALSE,"Chung"}</definedName>
    <definedName name="___B5" localSheetId="11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0" hidden="1">{#N/A,#N/A,FALSE,"Chung"}</definedName>
    <definedName name="___B5" localSheetId="6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0" hidden="1">{"'TDTGT (theo Dphuong)'!$A$4:$F$75"}</definedName>
    <definedName name="___h1" localSheetId="11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0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0" hidden="1">{"'TDTGT (theo Dphuong)'!$A$4:$F$75"}</definedName>
    <definedName name="___h2" localSheetId="11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0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0" hidden="1">{#N/A,#N/A,FALSE,"Chung"}</definedName>
    <definedName name="__B5" localSheetId="11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0" hidden="1">{#N/A,#N/A,FALSE,"Chung"}</definedName>
    <definedName name="__B5" localSheetId="6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0" hidden="1">{"'TDTGT (theo Dphuong)'!$A$4:$F$75"}</definedName>
    <definedName name="__h1" localSheetId="11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0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0" hidden="1">{"'TDTGT (theo Dphuong)'!$A$4:$F$75"}</definedName>
    <definedName name="__h2" localSheetId="11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0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0" hidden="1">{#N/A,#N/A,FALSE,"Chung"}</definedName>
    <definedName name="_B5" localSheetId="11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0" hidden="1">{#N/A,#N/A,FALSE,"Chung"}</definedName>
    <definedName name="_B5" localSheetId="6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5" hidden="1">#REF!</definedName>
    <definedName name="_Fill" localSheetId="0" hidden="1">#REF!</definedName>
    <definedName name="_Fill" localSheetId="6" hidden="1">#REF!</definedName>
    <definedName name="_Fill" localSheetId="16" hidden="1">#REF!</definedName>
    <definedName name="_Fill" hidden="1">#REF!</definedName>
    <definedName name="_xlnm._FilterDatabase" localSheetId="7" hidden="1">'14. DN quay lai hoat dong'!$A$6:$E$6</definedName>
    <definedName name="_xlnm._FilterDatabase" localSheetId="8" hidden="1">'15. DN Ngừng có thời hạn'!$A$8:$E$8</definedName>
    <definedName name="_xlnm._FilterDatabase" localSheetId="9" hidden="1">'16.DN giải thể'!$A$8:$H$8</definedName>
    <definedName name="_xlnm._FilterDatabase" localSheetId="6" hidden="1">'DN1'!$A$10:$G$10</definedName>
    <definedName name="_h1" localSheetId="9" hidden="1">{"'TDTGT (theo Dphuong)'!$A$4:$F$75"}</definedName>
    <definedName name="_h1" localSheetId="10" hidden="1">{"'TDTGT (theo Dphuong)'!$A$4:$F$75"}</definedName>
    <definedName name="_h1" localSheetId="11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0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0" hidden="1">{"'TDTGT (theo Dphuong)'!$A$4:$F$75"}</definedName>
    <definedName name="_h2" localSheetId="11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0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7">'[1]PNT-QUOT-#3'!#REF!</definedName>
    <definedName name="A" localSheetId="8">'[1]PNT-QUOT-#3'!#REF!</definedName>
    <definedName name="A" localSheetId="9">'[1]PNT-QUOT-#3'!#REF!</definedName>
    <definedName name="A" localSheetId="10">'[2]PNT-QUOT-#3'!#REF!</definedName>
    <definedName name="A" localSheetId="12">'[1]PNT-QUOT-#3'!#REF!</definedName>
    <definedName name="A" localSheetId="13">'[1]PNT-QUOT-#3'!#REF!</definedName>
    <definedName name="A" localSheetId="0">'[2]PNT-QUOT-#3'!#REF!</definedName>
    <definedName name="A" localSheetId="6">'[1]PNT-QUOT-#3'!#REF!</definedName>
    <definedName name="A" localSheetId="16">'[1]PNT-QUOT-#3'!#REF!</definedName>
    <definedName name="A">'[3]PNT-QUOT-#3'!#REF!</definedName>
    <definedName name="AAA" localSheetId="7">'[4]MTL$-INTER'!#REF!</definedName>
    <definedName name="AAA" localSheetId="8">'[4]MTL$-INTER'!#REF!</definedName>
    <definedName name="AAA" localSheetId="9">'[4]MTL$-INTER'!#REF!</definedName>
    <definedName name="AAA" localSheetId="10">'[4]MTL$-INTER'!#REF!</definedName>
    <definedName name="AAA" localSheetId="12">'[4]MTL$-INTER'!#REF!</definedName>
    <definedName name="AAA" localSheetId="13">'[4]MTL$-INTER'!#REF!</definedName>
    <definedName name="AAA" localSheetId="0">'[5]MTL$-INTER'!#REF!</definedName>
    <definedName name="AAA" localSheetId="6">'[4]MTL$-INTER'!#REF!</definedName>
    <definedName name="AAA" localSheetId="16">'[4]MTL$-INTER'!#REF!</definedName>
    <definedName name="AAA">'[6]MTL$-INTER'!#REF!</definedName>
    <definedName name="abc" localSheetId="9" hidden="1">{"'TDTGT (theo Dphuong)'!$A$4:$F$75"}</definedName>
    <definedName name="abc" localSheetId="10" hidden="1">{"'TDTGT (theo Dphuong)'!$A$4:$F$75"}</definedName>
    <definedName name="abc" localSheetId="11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0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7">#REF!</definedName>
    <definedName name="adsf" localSheetId="8">#REF!</definedName>
    <definedName name="adsf" localSheetId="9">#REF!</definedName>
    <definedName name="adsf" localSheetId="11">#REF!</definedName>
    <definedName name="adsf" localSheetId="12">#REF!</definedName>
    <definedName name="adsf" localSheetId="13">#REF!</definedName>
    <definedName name="adsf" localSheetId="15">#REF!</definedName>
    <definedName name="adsf" localSheetId="0">#REF!</definedName>
    <definedName name="adsf" localSheetId="6">#REF!</definedName>
    <definedName name="adsf" localSheetId="16">#REF!</definedName>
    <definedName name="adsf">#REF!</definedName>
    <definedName name="anpha" localSheetId="7">#REF!</definedName>
    <definedName name="anpha" localSheetId="8">#REF!</definedName>
    <definedName name="anpha" localSheetId="9">#REF!</definedName>
    <definedName name="anpha" localSheetId="10">#REF!</definedName>
    <definedName name="anpha" localSheetId="11">#REF!</definedName>
    <definedName name="anpha" localSheetId="12">#REF!</definedName>
    <definedName name="anpha" localSheetId="13">#REF!</definedName>
    <definedName name="anpha" localSheetId="15">#REF!</definedName>
    <definedName name="anpha" localSheetId="0">#REF!</definedName>
    <definedName name="anpha" localSheetId="6">#REF!</definedName>
    <definedName name="anpha" localSheetId="16">#REF!</definedName>
    <definedName name="anpha">#REF!</definedName>
    <definedName name="B" localSheetId="7">'[1]PNT-QUOT-#3'!#REF!</definedName>
    <definedName name="B" localSheetId="8">'[1]PNT-QUOT-#3'!#REF!</definedName>
    <definedName name="B" localSheetId="9">'[1]PNT-QUOT-#3'!#REF!</definedName>
    <definedName name="B" localSheetId="10">'[2]PNT-QUOT-#3'!#REF!</definedName>
    <definedName name="B" localSheetId="12">'[1]PNT-QUOT-#3'!#REF!</definedName>
    <definedName name="B" localSheetId="13">'[1]PNT-QUOT-#3'!#REF!</definedName>
    <definedName name="B" localSheetId="0">'[2]PNT-QUOT-#3'!#REF!</definedName>
    <definedName name="B" localSheetId="6">'[1]PNT-QUOT-#3'!#REF!</definedName>
    <definedName name="B" localSheetId="16">'[1]PNT-QUOT-#3'!#REF!</definedName>
    <definedName name="B">'[3]PNT-QUOT-#3'!#REF!</definedName>
    <definedName name="B5new" localSheetId="9" hidden="1">{"'TDTGT (theo Dphuong)'!$A$4:$F$75"}</definedName>
    <definedName name="B5new" localSheetId="10" hidden="1">{"'TDTGT (theo Dphuong)'!$A$4:$F$75"}</definedName>
    <definedName name="B5new" localSheetId="11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0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7">#REF!</definedName>
    <definedName name="beta" localSheetId="8">#REF!</definedName>
    <definedName name="beta" localSheetId="9">#REF!</definedName>
    <definedName name="beta" localSheetId="11">#REF!</definedName>
    <definedName name="beta" localSheetId="12">#REF!</definedName>
    <definedName name="beta" localSheetId="13">#REF!</definedName>
    <definedName name="beta" localSheetId="15">#REF!</definedName>
    <definedName name="beta" localSheetId="0">#REF!</definedName>
    <definedName name="beta" localSheetId="6">#REF!</definedName>
    <definedName name="beta" localSheetId="16">#REF!</definedName>
    <definedName name="beta">#REF!</definedName>
    <definedName name="BT" localSheetId="7">#REF!</definedName>
    <definedName name="BT" localSheetId="8">#REF!</definedName>
    <definedName name="BT" localSheetId="9">#REF!</definedName>
    <definedName name="BT" localSheetId="10">#REF!</definedName>
    <definedName name="BT" localSheetId="11">#REF!</definedName>
    <definedName name="BT" localSheetId="12">#REF!</definedName>
    <definedName name="BT" localSheetId="13">#REF!</definedName>
    <definedName name="BT" localSheetId="15">#REF!</definedName>
    <definedName name="BT" localSheetId="0">#REF!</definedName>
    <definedName name="BT" localSheetId="6">#REF!</definedName>
    <definedName name="BT" localSheetId="16">#REF!</definedName>
    <definedName name="BT">#REF!</definedName>
    <definedName name="bv" localSheetId="7">#REF!</definedName>
    <definedName name="bv" localSheetId="8">#REF!</definedName>
    <definedName name="bv" localSheetId="9">#REF!</definedName>
    <definedName name="bv" localSheetId="10">#REF!</definedName>
    <definedName name="bv" localSheetId="11">#REF!</definedName>
    <definedName name="bv" localSheetId="12">#REF!</definedName>
    <definedName name="bv" localSheetId="13">#REF!</definedName>
    <definedName name="bv" localSheetId="15">#REF!</definedName>
    <definedName name="bv" localSheetId="0">#REF!</definedName>
    <definedName name="bv" localSheetId="6">#REF!</definedName>
    <definedName name="bv" localSheetId="16">#REF!</definedName>
    <definedName name="bv">#REF!</definedName>
    <definedName name="COAT" localSheetId="7">'[1]PNT-QUOT-#3'!#REF!</definedName>
    <definedName name="COAT" localSheetId="8">'[1]PNT-QUOT-#3'!#REF!</definedName>
    <definedName name="COAT" localSheetId="9">'[1]PNT-QUOT-#3'!#REF!</definedName>
    <definedName name="COAT" localSheetId="10">'[2]PNT-QUOT-#3'!#REF!</definedName>
    <definedName name="COAT" localSheetId="12">'[1]PNT-QUOT-#3'!#REF!</definedName>
    <definedName name="COAT" localSheetId="13">'[1]PNT-QUOT-#3'!#REF!</definedName>
    <definedName name="COAT" localSheetId="0">'[2]PNT-QUOT-#3'!#REF!</definedName>
    <definedName name="COAT" localSheetId="6">'[1]PNT-QUOT-#3'!#REF!</definedName>
    <definedName name="COAT" localSheetId="16">'[1]PNT-QUOT-#3'!#REF!</definedName>
    <definedName name="COAT">'[3]PNT-QUOT-#3'!#REF!</definedName>
    <definedName name="CS_10" localSheetId="7">#REF!</definedName>
    <definedName name="CS_10" localSheetId="8">#REF!</definedName>
    <definedName name="CS_10" localSheetId="9">#REF!</definedName>
    <definedName name="CS_10" localSheetId="10">#REF!</definedName>
    <definedName name="CS_10" localSheetId="11">#REF!</definedName>
    <definedName name="CS_10" localSheetId="12">#REF!</definedName>
    <definedName name="CS_10" localSheetId="13">#REF!</definedName>
    <definedName name="CS_10" localSheetId="15">#REF!</definedName>
    <definedName name="CS_10" localSheetId="0">#REF!</definedName>
    <definedName name="CS_10" localSheetId="6">#REF!</definedName>
    <definedName name="CS_10" localSheetId="16">#REF!</definedName>
    <definedName name="CS_10">#REF!</definedName>
    <definedName name="CS_100" localSheetId="7">#REF!</definedName>
    <definedName name="CS_100" localSheetId="8">#REF!</definedName>
    <definedName name="CS_100" localSheetId="9">#REF!</definedName>
    <definedName name="CS_100" localSheetId="10">#REF!</definedName>
    <definedName name="CS_100" localSheetId="11">#REF!</definedName>
    <definedName name="CS_100" localSheetId="12">#REF!</definedName>
    <definedName name="CS_100" localSheetId="13">#REF!</definedName>
    <definedName name="CS_100" localSheetId="15">#REF!</definedName>
    <definedName name="CS_100" localSheetId="0">#REF!</definedName>
    <definedName name="CS_100" localSheetId="6">#REF!</definedName>
    <definedName name="CS_100" localSheetId="16">#REF!</definedName>
    <definedName name="CS_100">#REF!</definedName>
    <definedName name="CS_10S" localSheetId="7">#REF!</definedName>
    <definedName name="CS_10S" localSheetId="8">#REF!</definedName>
    <definedName name="CS_10S" localSheetId="9">#REF!</definedName>
    <definedName name="CS_10S" localSheetId="10">#REF!</definedName>
    <definedName name="CS_10S" localSheetId="11">#REF!</definedName>
    <definedName name="CS_10S" localSheetId="12">#REF!</definedName>
    <definedName name="CS_10S" localSheetId="13">#REF!</definedName>
    <definedName name="CS_10S" localSheetId="15">#REF!</definedName>
    <definedName name="CS_10S" localSheetId="0">#REF!</definedName>
    <definedName name="CS_10S" localSheetId="6">#REF!</definedName>
    <definedName name="CS_10S" localSheetId="16">#REF!</definedName>
    <definedName name="CS_10S">#REF!</definedName>
    <definedName name="CS_120" localSheetId="7">#REF!</definedName>
    <definedName name="CS_120" localSheetId="8">#REF!</definedName>
    <definedName name="CS_120" localSheetId="9">#REF!</definedName>
    <definedName name="CS_120" localSheetId="10">#REF!</definedName>
    <definedName name="CS_120" localSheetId="11">#REF!</definedName>
    <definedName name="CS_120" localSheetId="12">#REF!</definedName>
    <definedName name="CS_120" localSheetId="13">#REF!</definedName>
    <definedName name="CS_120" localSheetId="15">#REF!</definedName>
    <definedName name="CS_120" localSheetId="0">#REF!</definedName>
    <definedName name="CS_120" localSheetId="6">#REF!</definedName>
    <definedName name="CS_120" localSheetId="16">#REF!</definedName>
    <definedName name="CS_120">#REF!</definedName>
    <definedName name="CS_140" localSheetId="7">#REF!</definedName>
    <definedName name="CS_140" localSheetId="8">#REF!</definedName>
    <definedName name="CS_140" localSheetId="9">#REF!</definedName>
    <definedName name="CS_140" localSheetId="10">#REF!</definedName>
    <definedName name="CS_140" localSheetId="11">#REF!</definedName>
    <definedName name="CS_140" localSheetId="12">#REF!</definedName>
    <definedName name="CS_140" localSheetId="13">#REF!</definedName>
    <definedName name="CS_140" localSheetId="15">#REF!</definedName>
    <definedName name="CS_140" localSheetId="0">#REF!</definedName>
    <definedName name="CS_140" localSheetId="6">#REF!</definedName>
    <definedName name="CS_140" localSheetId="16">#REF!</definedName>
    <definedName name="CS_140">#REF!</definedName>
    <definedName name="CS_160" localSheetId="7">#REF!</definedName>
    <definedName name="CS_160" localSheetId="8">#REF!</definedName>
    <definedName name="CS_160" localSheetId="9">#REF!</definedName>
    <definedName name="CS_160" localSheetId="10">#REF!</definedName>
    <definedName name="CS_160" localSheetId="11">#REF!</definedName>
    <definedName name="CS_160" localSheetId="12">#REF!</definedName>
    <definedName name="CS_160" localSheetId="13">#REF!</definedName>
    <definedName name="CS_160" localSheetId="15">#REF!</definedName>
    <definedName name="CS_160" localSheetId="0">#REF!</definedName>
    <definedName name="CS_160" localSheetId="6">#REF!</definedName>
    <definedName name="CS_160" localSheetId="16">#REF!</definedName>
    <definedName name="CS_160">#REF!</definedName>
    <definedName name="CS_20" localSheetId="7">#REF!</definedName>
    <definedName name="CS_20" localSheetId="8">#REF!</definedName>
    <definedName name="CS_20" localSheetId="9">#REF!</definedName>
    <definedName name="CS_20" localSheetId="10">#REF!</definedName>
    <definedName name="CS_20" localSheetId="11">#REF!</definedName>
    <definedName name="CS_20" localSheetId="12">#REF!</definedName>
    <definedName name="CS_20" localSheetId="13">#REF!</definedName>
    <definedName name="CS_20" localSheetId="15">#REF!</definedName>
    <definedName name="CS_20" localSheetId="0">#REF!</definedName>
    <definedName name="CS_20" localSheetId="6">#REF!</definedName>
    <definedName name="CS_20" localSheetId="16">#REF!</definedName>
    <definedName name="CS_20">#REF!</definedName>
    <definedName name="CS_30" localSheetId="7">#REF!</definedName>
    <definedName name="CS_30" localSheetId="8">#REF!</definedName>
    <definedName name="CS_30" localSheetId="9">#REF!</definedName>
    <definedName name="CS_30" localSheetId="10">#REF!</definedName>
    <definedName name="CS_30" localSheetId="11">#REF!</definedName>
    <definedName name="CS_30" localSheetId="12">#REF!</definedName>
    <definedName name="CS_30" localSheetId="13">#REF!</definedName>
    <definedName name="CS_30" localSheetId="15">#REF!</definedName>
    <definedName name="CS_30" localSheetId="0">#REF!</definedName>
    <definedName name="CS_30" localSheetId="6">#REF!</definedName>
    <definedName name="CS_30" localSheetId="16">#REF!</definedName>
    <definedName name="CS_30">#REF!</definedName>
    <definedName name="CS_40" localSheetId="7">#REF!</definedName>
    <definedName name="CS_40" localSheetId="8">#REF!</definedName>
    <definedName name="CS_40" localSheetId="9">#REF!</definedName>
    <definedName name="CS_40" localSheetId="10">#REF!</definedName>
    <definedName name="CS_40" localSheetId="11">#REF!</definedName>
    <definedName name="CS_40" localSheetId="12">#REF!</definedName>
    <definedName name="CS_40" localSheetId="13">#REF!</definedName>
    <definedName name="CS_40" localSheetId="15">#REF!</definedName>
    <definedName name="CS_40" localSheetId="0">#REF!</definedName>
    <definedName name="CS_40" localSheetId="6">#REF!</definedName>
    <definedName name="CS_40" localSheetId="16">#REF!</definedName>
    <definedName name="CS_40">#REF!</definedName>
    <definedName name="CS_40S" localSheetId="7">#REF!</definedName>
    <definedName name="CS_40S" localSheetId="8">#REF!</definedName>
    <definedName name="CS_40S" localSheetId="9">#REF!</definedName>
    <definedName name="CS_40S" localSheetId="10">#REF!</definedName>
    <definedName name="CS_40S" localSheetId="11">#REF!</definedName>
    <definedName name="CS_40S" localSheetId="12">#REF!</definedName>
    <definedName name="CS_40S" localSheetId="13">#REF!</definedName>
    <definedName name="CS_40S" localSheetId="15">#REF!</definedName>
    <definedName name="CS_40S" localSheetId="0">#REF!</definedName>
    <definedName name="CS_40S" localSheetId="6">#REF!</definedName>
    <definedName name="CS_40S" localSheetId="16">#REF!</definedName>
    <definedName name="CS_40S">#REF!</definedName>
    <definedName name="CS_5S" localSheetId="7">#REF!</definedName>
    <definedName name="CS_5S" localSheetId="8">#REF!</definedName>
    <definedName name="CS_5S" localSheetId="9">#REF!</definedName>
    <definedName name="CS_5S" localSheetId="10">#REF!</definedName>
    <definedName name="CS_5S" localSheetId="11">#REF!</definedName>
    <definedName name="CS_5S" localSheetId="12">#REF!</definedName>
    <definedName name="CS_5S" localSheetId="13">#REF!</definedName>
    <definedName name="CS_5S" localSheetId="15">#REF!</definedName>
    <definedName name="CS_5S" localSheetId="0">#REF!</definedName>
    <definedName name="CS_5S" localSheetId="6">#REF!</definedName>
    <definedName name="CS_5S" localSheetId="16">#REF!</definedName>
    <definedName name="CS_5S">#REF!</definedName>
    <definedName name="CS_60" localSheetId="7">#REF!</definedName>
    <definedName name="CS_60" localSheetId="8">#REF!</definedName>
    <definedName name="CS_60" localSheetId="9">#REF!</definedName>
    <definedName name="CS_60" localSheetId="10">#REF!</definedName>
    <definedName name="CS_60" localSheetId="11">#REF!</definedName>
    <definedName name="CS_60" localSheetId="12">#REF!</definedName>
    <definedName name="CS_60" localSheetId="13">#REF!</definedName>
    <definedName name="CS_60" localSheetId="15">#REF!</definedName>
    <definedName name="CS_60" localSheetId="0">#REF!</definedName>
    <definedName name="CS_60" localSheetId="6">#REF!</definedName>
    <definedName name="CS_60" localSheetId="16">#REF!</definedName>
    <definedName name="CS_60">#REF!</definedName>
    <definedName name="CS_80" localSheetId="7">#REF!</definedName>
    <definedName name="CS_80" localSheetId="8">#REF!</definedName>
    <definedName name="CS_80" localSheetId="9">#REF!</definedName>
    <definedName name="CS_80" localSheetId="10">#REF!</definedName>
    <definedName name="CS_80" localSheetId="11">#REF!</definedName>
    <definedName name="CS_80" localSheetId="12">#REF!</definedName>
    <definedName name="CS_80" localSheetId="13">#REF!</definedName>
    <definedName name="CS_80" localSheetId="15">#REF!</definedName>
    <definedName name="CS_80" localSheetId="0">#REF!</definedName>
    <definedName name="CS_80" localSheetId="6">#REF!</definedName>
    <definedName name="CS_80" localSheetId="16">#REF!</definedName>
    <definedName name="CS_80">#REF!</definedName>
    <definedName name="CS_80S" localSheetId="7">#REF!</definedName>
    <definedName name="CS_80S" localSheetId="8">#REF!</definedName>
    <definedName name="CS_80S" localSheetId="9">#REF!</definedName>
    <definedName name="CS_80S" localSheetId="10">#REF!</definedName>
    <definedName name="CS_80S" localSheetId="11">#REF!</definedName>
    <definedName name="CS_80S" localSheetId="12">#REF!</definedName>
    <definedName name="CS_80S" localSheetId="13">#REF!</definedName>
    <definedName name="CS_80S" localSheetId="15">#REF!</definedName>
    <definedName name="CS_80S" localSheetId="0">#REF!</definedName>
    <definedName name="CS_80S" localSheetId="6">#REF!</definedName>
    <definedName name="CS_80S" localSheetId="16">#REF!</definedName>
    <definedName name="CS_80S">#REF!</definedName>
    <definedName name="CS_STD" localSheetId="7">#REF!</definedName>
    <definedName name="CS_STD" localSheetId="8">#REF!</definedName>
    <definedName name="CS_STD" localSheetId="9">#REF!</definedName>
    <definedName name="CS_STD" localSheetId="10">#REF!</definedName>
    <definedName name="CS_STD" localSheetId="11">#REF!</definedName>
    <definedName name="CS_STD" localSheetId="12">#REF!</definedName>
    <definedName name="CS_STD" localSheetId="13">#REF!</definedName>
    <definedName name="CS_STD" localSheetId="15">#REF!</definedName>
    <definedName name="CS_STD" localSheetId="0">#REF!</definedName>
    <definedName name="CS_STD" localSheetId="6">#REF!</definedName>
    <definedName name="CS_STD" localSheetId="16">#REF!</definedName>
    <definedName name="CS_STD">#REF!</definedName>
    <definedName name="CS_XS" localSheetId="7">#REF!</definedName>
    <definedName name="CS_XS" localSheetId="8">#REF!</definedName>
    <definedName name="CS_XS" localSheetId="9">#REF!</definedName>
    <definedName name="CS_XS" localSheetId="10">#REF!</definedName>
    <definedName name="CS_XS" localSheetId="11">#REF!</definedName>
    <definedName name="CS_XS" localSheetId="12">#REF!</definedName>
    <definedName name="CS_XS" localSheetId="13">#REF!</definedName>
    <definedName name="CS_XS" localSheetId="15">#REF!</definedName>
    <definedName name="CS_XS" localSheetId="0">#REF!</definedName>
    <definedName name="CS_XS" localSheetId="6">#REF!</definedName>
    <definedName name="CS_XS" localSheetId="16">#REF!</definedName>
    <definedName name="CS_XS">#REF!</definedName>
    <definedName name="CS_XXS" localSheetId="7">#REF!</definedName>
    <definedName name="CS_XXS" localSheetId="8">#REF!</definedName>
    <definedName name="CS_XXS" localSheetId="9">#REF!</definedName>
    <definedName name="CS_XXS" localSheetId="10">#REF!</definedName>
    <definedName name="CS_XXS" localSheetId="11">#REF!</definedName>
    <definedName name="CS_XXS" localSheetId="12">#REF!</definedName>
    <definedName name="CS_XXS" localSheetId="13">#REF!</definedName>
    <definedName name="CS_XXS" localSheetId="15">#REF!</definedName>
    <definedName name="CS_XXS" localSheetId="0">#REF!</definedName>
    <definedName name="CS_XXS" localSheetId="6">#REF!</definedName>
    <definedName name="CS_XXS" localSheetId="16">#REF!</definedName>
    <definedName name="CS_XXS">#REF!</definedName>
    <definedName name="cv" localSheetId="9" hidden="1">{"'TDTGT (theo Dphuong)'!$A$4:$F$75"}</definedName>
    <definedName name="cv" localSheetId="10" hidden="1">{"'TDTGT (theo Dphuong)'!$A$4:$F$75"}</definedName>
    <definedName name="cv" localSheetId="11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0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9">#REF!</definedName>
    <definedName name="cx" localSheetId="10">#REF!</definedName>
    <definedName name="cx" localSheetId="11">#REF!</definedName>
    <definedName name="cx" localSheetId="12">#REF!</definedName>
    <definedName name="cx" localSheetId="13">#REF!</definedName>
    <definedName name="cx" localSheetId="15">#REF!</definedName>
    <definedName name="cx" localSheetId="0">#REF!</definedName>
    <definedName name="cx" localSheetId="6">#REF!</definedName>
    <definedName name="cx" localSheetId="16">#REF!</definedName>
    <definedName name="cx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0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5" hidden="1">#REF!</definedName>
    <definedName name="d" localSheetId="0" hidden="1">#REF!</definedName>
    <definedName name="d" localSheetId="6" hidden="1">#REF!</definedName>
    <definedName name="d" localSheetId="16" hidden="1">#REF!</definedName>
    <definedName name="d" hidden="1">#REF!</definedName>
    <definedName name="dd" localSheetId="7">#REF!</definedName>
    <definedName name="dd" localSheetId="8">#REF!</definedName>
    <definedName name="dd" localSheetId="9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5">#REF!</definedName>
    <definedName name="dd" localSheetId="0">#REF!</definedName>
    <definedName name="dd" localSheetId="6">#REF!</definedName>
    <definedName name="dd" localSheetId="16">#REF!</definedName>
    <definedName name="dd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0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5" hidden="1">#REF!</definedName>
    <definedName name="df" localSheetId="0" hidden="1">#REF!</definedName>
    <definedName name="df" localSheetId="6" hidden="1">#REF!</definedName>
    <definedName name="df" localSheetId="16" hidden="1">#REF!</definedName>
    <definedName name="df" hidden="1">#REF!</definedName>
    <definedName name="dg" localSheetId="7">#REF!</definedName>
    <definedName name="dg" localSheetId="8">#REF!</definedName>
    <definedName name="dg" localSheetId="9">#REF!</definedName>
    <definedName name="dg" localSheetId="10">#REF!</definedName>
    <definedName name="dg" localSheetId="11">#REF!</definedName>
    <definedName name="dg" localSheetId="12">#REF!</definedName>
    <definedName name="dg" localSheetId="13">#REF!</definedName>
    <definedName name="dg" localSheetId="15">#REF!</definedName>
    <definedName name="dg" localSheetId="0">#REF!</definedName>
    <definedName name="dg" localSheetId="6">#REF!</definedName>
    <definedName name="dg" localSheetId="16">#REF!</definedName>
    <definedName name="dg">#REF!</definedName>
    <definedName name="dien" localSheetId="7">#REF!</definedName>
    <definedName name="dien" localSheetId="8">#REF!</definedName>
    <definedName name="dien" localSheetId="9">#REF!</definedName>
    <definedName name="dien" localSheetId="10">#REF!</definedName>
    <definedName name="dien" localSheetId="11">#REF!</definedName>
    <definedName name="dien" localSheetId="12">#REF!</definedName>
    <definedName name="dien" localSheetId="13">#REF!</definedName>
    <definedName name="dien" localSheetId="15">#REF!</definedName>
    <definedName name="dien" localSheetId="0">#REF!</definedName>
    <definedName name="dien" localSheetId="6">#REF!</definedName>
    <definedName name="dien" localSheetId="16">#REF!</definedName>
    <definedName name="dien">#REF!</definedName>
    <definedName name="dn" localSheetId="9" hidden="1">{"'TDTGT (theo Dphuong)'!$A$4:$F$75"}</definedName>
    <definedName name="dn" localSheetId="10" hidden="1">{"'TDTGT (theo Dphuong)'!$A$4:$F$75"}</definedName>
    <definedName name="dn" localSheetId="11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0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7">#REF!</definedName>
    <definedName name="ffddg" localSheetId="8">#REF!</definedName>
    <definedName name="ffddg" localSheetId="9">#REF!</definedName>
    <definedName name="ffddg" localSheetId="11">#REF!</definedName>
    <definedName name="ffddg" localSheetId="12">#REF!</definedName>
    <definedName name="ffddg" localSheetId="13">#REF!</definedName>
    <definedName name="ffddg" localSheetId="15">#REF!</definedName>
    <definedName name="ffddg" localSheetId="0">#REF!</definedName>
    <definedName name="ffddg" localSheetId="6">#REF!</definedName>
    <definedName name="ffddg" localSheetId="16">#REF!</definedName>
    <definedName name="ffddg">#REF!</definedName>
    <definedName name="FP" localSheetId="7">'[1]COAT&amp;WRAP-QIOT-#3'!#REF!</definedName>
    <definedName name="FP" localSheetId="8">'[1]COAT&amp;WRAP-QIOT-#3'!#REF!</definedName>
    <definedName name="FP" localSheetId="9">'[1]COAT&amp;WRAP-QIOT-#3'!#REF!</definedName>
    <definedName name="FP" localSheetId="10">'[2]COAT&amp;WRAP-QIOT-#3'!#REF!</definedName>
    <definedName name="FP" localSheetId="12">'[1]COAT&amp;WRAP-QIOT-#3'!#REF!</definedName>
    <definedName name="FP" localSheetId="13">'[1]COAT&amp;WRAP-QIOT-#3'!#REF!</definedName>
    <definedName name="FP" localSheetId="0">'[2]COAT&amp;WRAP-QIOT-#3'!#REF!</definedName>
    <definedName name="FP" localSheetId="6">'[1]COAT&amp;WRAP-QIOT-#3'!#REF!</definedName>
    <definedName name="FP" localSheetId="16">'[1]COAT&amp;WRAP-QIOT-#3'!#REF!</definedName>
    <definedName name="FP">'[3]COAT&amp;WRAP-QIOT-#3'!#REF!</definedName>
    <definedName name="h" localSheetId="9" hidden="1">{"'TDTGT (theo Dphuong)'!$A$4:$F$75"}</definedName>
    <definedName name="h" localSheetId="10" hidden="1">{"'TDTGT (theo Dphuong)'!$A$4:$F$75"}</definedName>
    <definedName name="h" localSheetId="11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0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9">#REF!</definedName>
    <definedName name="hab" localSheetId="10">#REF!</definedName>
    <definedName name="hab" localSheetId="11">#REF!</definedName>
    <definedName name="hab" localSheetId="12">#REF!</definedName>
    <definedName name="hab" localSheetId="13">#REF!</definedName>
    <definedName name="hab" localSheetId="15">#REF!</definedName>
    <definedName name="hab" localSheetId="0">#REF!</definedName>
    <definedName name="hab" localSheetId="6">#REF!</definedName>
    <definedName name="hab" localSheetId="16">#REF!</definedName>
    <definedName name="hab">#REF!</definedName>
    <definedName name="habac" localSheetId="7">#REF!</definedName>
    <definedName name="habac" localSheetId="8">#REF!</definedName>
    <definedName name="habac" localSheetId="9">#REF!</definedName>
    <definedName name="habac" localSheetId="10">#REF!</definedName>
    <definedName name="habac" localSheetId="11">#REF!</definedName>
    <definedName name="habac" localSheetId="12">#REF!</definedName>
    <definedName name="habac" localSheetId="13">#REF!</definedName>
    <definedName name="habac" localSheetId="15">#REF!</definedName>
    <definedName name="habac" localSheetId="0">#REF!</definedName>
    <definedName name="habac" localSheetId="6">#REF!</definedName>
    <definedName name="habac" localSheetId="16">#REF!</definedName>
    <definedName name="habac">#REF!</definedName>
    <definedName name="Habac1">'[7]7 THAI NGUYEN'!$A$11</definedName>
    <definedName name="hhg" localSheetId="7">#REF!</definedName>
    <definedName name="hhg" localSheetId="8">#REF!</definedName>
    <definedName name="hhg" localSheetId="9">#REF!</definedName>
    <definedName name="hhg" localSheetId="10">#REF!</definedName>
    <definedName name="hhg" localSheetId="11">#REF!</definedName>
    <definedName name="hhg" localSheetId="12">#REF!</definedName>
    <definedName name="hhg" localSheetId="13">#REF!</definedName>
    <definedName name="hhg" localSheetId="15">#REF!</definedName>
    <definedName name="hhg" localSheetId="0">#REF!</definedName>
    <definedName name="hhg" localSheetId="6">#REF!</definedName>
    <definedName name="hhg" localSheetId="16">#REF!</definedName>
    <definedName name="hhg">#REF!</definedName>
    <definedName name="HTML_CodePage" hidden="1">1252</definedName>
    <definedName name="HTML_Control" localSheetId="9" hidden="1">{"'TDTGT (theo Dphuong)'!$A$4:$F$75"}</definedName>
    <definedName name="HTML_Control" localSheetId="10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5" hidden="1">{"'TDTGT (theo Dphuong)'!$A$4:$F$75"}</definedName>
    <definedName name="HTML_Control" localSheetId="0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0" hidden="1">{#N/A,#N/A,FALSE,"Chung"}</definedName>
    <definedName name="i" localSheetId="11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0" hidden="1">{#N/A,#N/A,FALSE,"Chung"}</definedName>
    <definedName name="i" localSheetId="6" hidden="1">{#N/A,#N/A,FALSE,"Chung"}</definedName>
    <definedName name="i" hidden="1">{#N/A,#N/A,FALSE,"Chung"}</definedName>
    <definedName name="IO" localSheetId="7">'[1]COAT&amp;WRAP-QIOT-#3'!#REF!</definedName>
    <definedName name="IO" localSheetId="8">'[1]COAT&amp;WRAP-QIOT-#3'!#REF!</definedName>
    <definedName name="IO" localSheetId="9">'[1]COAT&amp;WRAP-QIOT-#3'!#REF!</definedName>
    <definedName name="IO" localSheetId="10">'[2]COAT&amp;WRAP-QIOT-#3'!#REF!</definedName>
    <definedName name="IO" localSheetId="12">'[1]COAT&amp;WRAP-QIOT-#3'!#REF!</definedName>
    <definedName name="IO" localSheetId="13">'[1]COAT&amp;WRAP-QIOT-#3'!#REF!</definedName>
    <definedName name="IO" localSheetId="0">'[2]COAT&amp;WRAP-QIOT-#3'!#REF!</definedName>
    <definedName name="IO" localSheetId="6">'[1]COAT&amp;WRAP-QIOT-#3'!#REF!</definedName>
    <definedName name="IO" localSheetId="16">'[1]COAT&amp;WRAP-QIOT-#3'!#REF!</definedName>
    <definedName name="IO">'[3]COAT&amp;WRAP-QIOT-#3'!#REF!</definedName>
    <definedName name="kjh" localSheetId="9" hidden="1">{#N/A,#N/A,FALSE,"Chung"}</definedName>
    <definedName name="kjh" localSheetId="10" hidden="1">{#N/A,#N/A,FALSE,"Chung"}</definedName>
    <definedName name="kjh" localSheetId="11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0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0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5">#REF!</definedName>
    <definedName name="kjhjfhdjkfndfndf" localSheetId="0">#REF!</definedName>
    <definedName name="kjhjfhdjkfndfndf" localSheetId="6">#REF!</definedName>
    <definedName name="kjhjfhdjkfndfndf" localSheetId="16">#REF!</definedName>
    <definedName name="kjhjfhdjkfndfndf">#REF!</definedName>
    <definedName name="m" localSheetId="9" hidden="1">{"'TDTGT (theo Dphuong)'!$A$4:$F$75"}</definedName>
    <definedName name="m" localSheetId="10" hidden="1">{"'TDTGT (theo Dphuong)'!$A$4:$F$75"}</definedName>
    <definedName name="m" localSheetId="11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0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8">'[1]COAT&amp;WRAP-QIOT-#3'!#REF!</definedName>
    <definedName name="MAT" localSheetId="9">'[1]COAT&amp;WRAP-QIOT-#3'!#REF!</definedName>
    <definedName name="MAT" localSheetId="10">'[2]COAT&amp;WRAP-QIOT-#3'!#REF!</definedName>
    <definedName name="MAT" localSheetId="12">'[1]COAT&amp;WRAP-QIOT-#3'!#REF!</definedName>
    <definedName name="MAT" localSheetId="13">'[1]COAT&amp;WRAP-QIOT-#3'!#REF!</definedName>
    <definedName name="MAT" localSheetId="0">'[2]COAT&amp;WRAP-QIOT-#3'!#REF!</definedName>
    <definedName name="MAT" localSheetId="6">'[1]COAT&amp;WRAP-QIOT-#3'!#REF!</definedName>
    <definedName name="MAT" localSheetId="16">'[1]COAT&amp;WRAP-QIOT-#3'!#REF!</definedName>
    <definedName name="MAT">'[3]COAT&amp;WRAP-QIOT-#3'!#REF!</definedName>
    <definedName name="mc" localSheetId="7">#REF!</definedName>
    <definedName name="mc" localSheetId="8">#REF!</definedName>
    <definedName name="mc" localSheetId="9">#REF!</definedName>
    <definedName name="mc" localSheetId="10">#REF!</definedName>
    <definedName name="mc" localSheetId="11">#REF!</definedName>
    <definedName name="mc" localSheetId="12">#REF!</definedName>
    <definedName name="mc" localSheetId="13">#REF!</definedName>
    <definedName name="mc" localSheetId="15">#REF!</definedName>
    <definedName name="mc" localSheetId="0">#REF!</definedName>
    <definedName name="mc" localSheetId="6">#REF!</definedName>
    <definedName name="mc" localSheetId="16">#REF!</definedName>
    <definedName name="mc">#REF!</definedName>
    <definedName name="MF" localSheetId="7">'[1]COAT&amp;WRAP-QIOT-#3'!#REF!</definedName>
    <definedName name="MF" localSheetId="8">'[1]COAT&amp;WRAP-QIOT-#3'!#REF!</definedName>
    <definedName name="MF" localSheetId="9">'[1]COAT&amp;WRAP-QIOT-#3'!#REF!</definedName>
    <definedName name="MF" localSheetId="10">'[2]COAT&amp;WRAP-QIOT-#3'!#REF!</definedName>
    <definedName name="MF" localSheetId="12">'[1]COAT&amp;WRAP-QIOT-#3'!#REF!</definedName>
    <definedName name="MF" localSheetId="13">'[1]COAT&amp;WRAP-QIOT-#3'!#REF!</definedName>
    <definedName name="MF" localSheetId="0">'[2]COAT&amp;WRAP-QIOT-#3'!#REF!</definedName>
    <definedName name="MF" localSheetId="6">'[1]COAT&amp;WRAP-QIOT-#3'!#REF!</definedName>
    <definedName name="MF" localSheetId="16">'[1]COAT&amp;WRAP-QIOT-#3'!#REF!</definedName>
    <definedName name="MF">'[3]COAT&amp;WRAP-QIOT-#3'!#REF!</definedName>
    <definedName name="mnh" localSheetId="7">'[8]2.74'!#REF!</definedName>
    <definedName name="mnh" localSheetId="8">'[8]2.74'!#REF!</definedName>
    <definedName name="mnh" localSheetId="9">'[8]2.74'!#REF!</definedName>
    <definedName name="mnh" localSheetId="10">'[8]2.74'!#REF!</definedName>
    <definedName name="mnh" localSheetId="12">'[8]2.74'!#REF!</definedName>
    <definedName name="mnh" localSheetId="13">'[8]2.74'!#REF!</definedName>
    <definedName name="mnh" localSheetId="0">'[8]2.74'!#REF!</definedName>
    <definedName name="mnh" localSheetId="6">'[8]2.74'!#REF!</definedName>
    <definedName name="mnh" localSheetId="16">'[8]2.74'!#REF!</definedName>
    <definedName name="mnh">'[8]2.74'!#REF!</definedName>
    <definedName name="n" localSheetId="7">'[8]2.74'!#REF!</definedName>
    <definedName name="n" localSheetId="8">'[8]2.74'!#REF!</definedName>
    <definedName name="n" localSheetId="9">'[8]2.74'!#REF!</definedName>
    <definedName name="n" localSheetId="10">'[8]2.74'!#REF!</definedName>
    <definedName name="n" localSheetId="12">'[8]2.74'!#REF!</definedName>
    <definedName name="n" localSheetId="13">'[8]2.74'!#REF!</definedName>
    <definedName name="n" localSheetId="0">'[8]2.74'!#REF!</definedName>
    <definedName name="n" localSheetId="16">'[8]2.74'!#REF!</definedName>
    <definedName name="n">'[8]2.74'!#REF!</definedName>
    <definedName name="nhan" localSheetId="7">#REF!</definedName>
    <definedName name="nhan" localSheetId="8">#REF!</definedName>
    <definedName name="nhan" localSheetId="9">#REF!</definedName>
    <definedName name="nhan" localSheetId="10">#REF!</definedName>
    <definedName name="nhan" localSheetId="11">#REF!</definedName>
    <definedName name="nhan" localSheetId="12">#REF!</definedName>
    <definedName name="nhan" localSheetId="13">#REF!</definedName>
    <definedName name="nhan" localSheetId="15">#REF!</definedName>
    <definedName name="nhan" localSheetId="0">#REF!</definedName>
    <definedName name="nhan" localSheetId="6">#REF!</definedName>
    <definedName name="nhan" localSheetId="16">#REF!</definedName>
    <definedName name="nhan">#REF!</definedName>
    <definedName name="Nhan_xet_cua_dai">"Picture 1"</definedName>
    <definedName name="nuoc" localSheetId="7">#REF!</definedName>
    <definedName name="nuoc" localSheetId="8">#REF!</definedName>
    <definedName name="nuoc" localSheetId="9">#REF!</definedName>
    <definedName name="nuoc" localSheetId="11">#REF!</definedName>
    <definedName name="nuoc" localSheetId="12">#REF!</definedName>
    <definedName name="nuoc" localSheetId="13">#REF!</definedName>
    <definedName name="nuoc" localSheetId="15">#REF!</definedName>
    <definedName name="nuoc" localSheetId="0">#REF!</definedName>
    <definedName name="nuoc" localSheetId="6">#REF!</definedName>
    <definedName name="nuoc" localSheetId="16">#REF!</definedName>
    <definedName name="nuoc">#REF!</definedName>
    <definedName name="oanh" localSheetId="9" hidden="1">{#N/A,#N/A,FALSE,"Chung"}</definedName>
    <definedName name="oanh" localSheetId="10" hidden="1">{#N/A,#N/A,FALSE,"Chung"}</definedName>
    <definedName name="oanh" localSheetId="11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0" hidden="1">{#N/A,#N/A,FALSE,"Chung"}</definedName>
    <definedName name="oanh" localSheetId="6" hidden="1">{#N/A,#N/A,FALSE,"Chung"}</definedName>
    <definedName name="oanh" hidden="1">{#N/A,#N/A,FALSE,"Chung"}</definedName>
    <definedName name="P" localSheetId="7">'[1]PNT-QUOT-#3'!#REF!</definedName>
    <definedName name="P" localSheetId="8">'[1]PNT-QUOT-#3'!#REF!</definedName>
    <definedName name="P" localSheetId="9">'[1]PNT-QUOT-#3'!#REF!</definedName>
    <definedName name="P" localSheetId="10">'[2]PNT-QUOT-#3'!#REF!</definedName>
    <definedName name="P" localSheetId="12">'[1]PNT-QUOT-#3'!#REF!</definedName>
    <definedName name="P" localSheetId="13">'[1]PNT-QUOT-#3'!#REF!</definedName>
    <definedName name="P" localSheetId="0">'[2]PNT-QUOT-#3'!#REF!</definedName>
    <definedName name="P" localSheetId="6">'[1]PNT-QUOT-#3'!#REF!</definedName>
    <definedName name="P" localSheetId="16">'[1]PNT-QUOT-#3'!#REF!</definedName>
    <definedName name="P">'[3]PNT-QUOT-#3'!#REF!</definedName>
    <definedName name="PEJM" localSheetId="7">'[1]COAT&amp;WRAP-QIOT-#3'!#REF!</definedName>
    <definedName name="PEJM" localSheetId="8">'[1]COAT&amp;WRAP-QIOT-#3'!#REF!</definedName>
    <definedName name="PEJM" localSheetId="9">'[1]COAT&amp;WRAP-QIOT-#3'!#REF!</definedName>
    <definedName name="PEJM" localSheetId="10">'[2]COAT&amp;WRAP-QIOT-#3'!#REF!</definedName>
    <definedName name="PEJM" localSheetId="12">'[1]COAT&amp;WRAP-QIOT-#3'!#REF!</definedName>
    <definedName name="PEJM" localSheetId="13">'[1]COAT&amp;WRAP-QIOT-#3'!#REF!</definedName>
    <definedName name="PEJM" localSheetId="0">'[2]COAT&amp;WRAP-QIOT-#3'!#REF!</definedName>
    <definedName name="PEJM" localSheetId="6">'[1]COAT&amp;WRAP-QIOT-#3'!#REF!</definedName>
    <definedName name="PEJM" localSheetId="16">'[1]COAT&amp;WRAP-QIOT-#3'!#REF!</definedName>
    <definedName name="PEJM">'[3]COAT&amp;WRAP-QIOT-#3'!#REF!</definedName>
    <definedName name="PF" localSheetId="7">'[1]PNT-QUOT-#3'!#REF!</definedName>
    <definedName name="PF" localSheetId="8">'[1]PNT-QUOT-#3'!#REF!</definedName>
    <definedName name="PF" localSheetId="9">'[1]PNT-QUOT-#3'!#REF!</definedName>
    <definedName name="PF" localSheetId="10">'[2]PNT-QUOT-#3'!#REF!</definedName>
    <definedName name="PF" localSheetId="12">'[1]PNT-QUOT-#3'!#REF!</definedName>
    <definedName name="PF" localSheetId="13">'[1]PNT-QUOT-#3'!#REF!</definedName>
    <definedName name="PF" localSheetId="0">'[2]PNT-QUOT-#3'!#REF!</definedName>
    <definedName name="PF" localSheetId="6">'[1]PNT-QUOT-#3'!#REF!</definedName>
    <definedName name="PF" localSheetId="16">'[1]PNT-QUOT-#3'!#REF!</definedName>
    <definedName name="PF">'[3]PNT-QUOT-#3'!#REF!</definedName>
    <definedName name="PM" localSheetId="9">[9]IBASE!$AH$16:$AV$110</definedName>
    <definedName name="PM" localSheetId="10">[10]IBASE!$AH$16:$AV$110</definedName>
    <definedName name="PM" localSheetId="12">[9]IBASE!$AH$16:$AV$110</definedName>
    <definedName name="PM" localSheetId="0">[10]IBASE!$AH$16:$AV$110</definedName>
    <definedName name="PM" localSheetId="6">[9]IBASE!$AH$16:$AV$110</definedName>
    <definedName name="PM">[11]IBASE!$AH$16:$AV$110</definedName>
    <definedName name="Print_Area_MI" localSheetId="9">[12]ESTI.!$A$1:$U$52</definedName>
    <definedName name="Print_Area_MI" localSheetId="10">[12]ESTI.!$A$1:$U$52</definedName>
    <definedName name="Print_Area_MI" localSheetId="12">[12]ESTI.!$A$1:$U$52</definedName>
    <definedName name="Print_Area_MI" localSheetId="0">[13]ESTI.!$A$1:$U$52</definedName>
    <definedName name="Print_Area_MI" localSheetId="6">[12]ESTI.!$A$1:$U$52</definedName>
    <definedName name="Print_Area_MI">[14]ESTI.!$A$1:$U$52</definedName>
    <definedName name="_xlnm.Print_Titles" localSheetId="7">'[15]TiÕn ®é thùc hiÖn KC'!#REF!</definedName>
    <definedName name="_xlnm.Print_Titles" localSheetId="8">'[15]TiÕn ®é thùc hiÖn KC'!#REF!</definedName>
    <definedName name="_xlnm.Print_Titles" localSheetId="9">'[15]TiÕn ®é thùc hiÖn KC'!#REF!</definedName>
    <definedName name="_xlnm.Print_Titles" localSheetId="10">'[15]TiÕn ®é thùc hiÖn KC'!#REF!</definedName>
    <definedName name="_xlnm.Print_Titles" localSheetId="12">'[15]TiÕn ®é thùc hiÖn KC'!#REF!</definedName>
    <definedName name="_xlnm.Print_Titles" localSheetId="13">'[15]TiÕn ®é thùc hiÖn KC'!#REF!</definedName>
    <definedName name="_xlnm.Print_Titles" localSheetId="16">'[15]TiÕn ®é thùc hiÖn KC'!#REF!</definedName>
    <definedName name="_xlnm.Print_Titles">'[15]TiÕn ®é thùc hiÖn KC'!#REF!</definedName>
    <definedName name="pt" localSheetId="7">#REF!</definedName>
    <definedName name="pt" localSheetId="8">#REF!</definedName>
    <definedName name="pt" localSheetId="9">#REF!</definedName>
    <definedName name="pt" localSheetId="10">#REF!</definedName>
    <definedName name="pt" localSheetId="11">#REF!</definedName>
    <definedName name="pt" localSheetId="12">#REF!</definedName>
    <definedName name="pt" localSheetId="13">#REF!</definedName>
    <definedName name="pt" localSheetId="15">#REF!</definedName>
    <definedName name="pt" localSheetId="0">#REF!</definedName>
    <definedName name="pt" localSheetId="6">#REF!</definedName>
    <definedName name="pt" localSheetId="16">#REF!</definedName>
    <definedName name="pt">#REF!</definedName>
    <definedName name="ptr" localSheetId="7">#REF!</definedName>
    <definedName name="ptr" localSheetId="8">#REF!</definedName>
    <definedName name="ptr" localSheetId="9">#REF!</definedName>
    <definedName name="ptr" localSheetId="10">#REF!</definedName>
    <definedName name="ptr" localSheetId="11">#REF!</definedName>
    <definedName name="ptr" localSheetId="12">#REF!</definedName>
    <definedName name="ptr" localSheetId="13">#REF!</definedName>
    <definedName name="ptr" localSheetId="15">#REF!</definedName>
    <definedName name="ptr" localSheetId="0">#REF!</definedName>
    <definedName name="ptr" localSheetId="6">#REF!</definedName>
    <definedName name="ptr" localSheetId="16">#REF!</definedName>
    <definedName name="ptr">#REF!</definedName>
    <definedName name="ptvt">'[16]ma-pt'!$A$6:$IV$228</definedName>
    <definedName name="qưeqwrqw" localSheetId="9" hidden="1">{#N/A,#N/A,FALSE,"Chung"}</definedName>
    <definedName name="qưeqwrqw" localSheetId="10" hidden="1">{#N/A,#N/A,FALSE,"Chung"}</definedName>
    <definedName name="qưeqwrqw" localSheetId="11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0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7">'[1]COAT&amp;WRAP-QIOT-#3'!#REF!</definedName>
    <definedName name="RT" localSheetId="8">'[1]COAT&amp;WRAP-QIOT-#3'!#REF!</definedName>
    <definedName name="RT" localSheetId="9">'[1]COAT&amp;WRAP-QIOT-#3'!#REF!</definedName>
    <definedName name="RT" localSheetId="10">'[2]COAT&amp;WRAP-QIOT-#3'!#REF!</definedName>
    <definedName name="RT" localSheetId="12">'[1]COAT&amp;WRAP-QIOT-#3'!#REF!</definedName>
    <definedName name="RT" localSheetId="13">'[1]COAT&amp;WRAP-QIOT-#3'!#REF!</definedName>
    <definedName name="RT" localSheetId="0">'[2]COAT&amp;WRAP-QIOT-#3'!#REF!</definedName>
    <definedName name="RT" localSheetId="6">'[1]COAT&amp;WRAP-QIOT-#3'!#REF!</definedName>
    <definedName name="RT" localSheetId="16">'[1]COAT&amp;WRAP-QIOT-#3'!#REF!</definedName>
    <definedName name="RT">'[3]COAT&amp;WRAP-QIOT-#3'!#REF!</definedName>
    <definedName name="SB" localSheetId="9">[9]IBASE!$AH$7:$AL$14</definedName>
    <definedName name="SB" localSheetId="10">[10]IBASE!$AH$7:$AL$14</definedName>
    <definedName name="SB" localSheetId="12">[9]IBASE!$AH$7:$AL$14</definedName>
    <definedName name="SB" localSheetId="0">[10]IBASE!$AH$7:$AL$14</definedName>
    <definedName name="SB" localSheetId="6">[9]IBASE!$AH$7:$AL$14</definedName>
    <definedName name="SB">[11]IBASE!$AH$7:$AL$14</definedName>
    <definedName name="SORT" localSheetId="7">#REF!</definedName>
    <definedName name="SORT" localSheetId="8">#REF!</definedName>
    <definedName name="SORT" localSheetId="9">#REF!</definedName>
    <definedName name="SORT" localSheetId="10">#REF!</definedName>
    <definedName name="SORT" localSheetId="11">#REF!</definedName>
    <definedName name="SORT" localSheetId="12">#REF!</definedName>
    <definedName name="SORT" localSheetId="13">#REF!</definedName>
    <definedName name="SORT" localSheetId="15">#REF!</definedName>
    <definedName name="SORT" localSheetId="0">#REF!</definedName>
    <definedName name="SORT" localSheetId="6">#REF!</definedName>
    <definedName name="SORT" localSheetId="16">#REF!</definedName>
    <definedName name="SORT">#REF!</definedName>
    <definedName name="SORT_AREA" localSheetId="9">'[12]DI-ESTI'!$A$8:$R$489</definedName>
    <definedName name="SORT_AREA" localSheetId="10">'[12]DI-ESTI'!$A$8:$R$489</definedName>
    <definedName name="SORT_AREA" localSheetId="12">'[12]DI-ESTI'!$A$8:$R$489</definedName>
    <definedName name="SORT_AREA" localSheetId="0">'[13]DI-ESTI'!$A$8:$R$489</definedName>
    <definedName name="SORT_AREA" localSheetId="6">'[12]DI-ESTI'!$A$8:$R$489</definedName>
    <definedName name="SORT_AREA">'[14]DI-ESTI'!$A$8:$R$489</definedName>
    <definedName name="SP" localSheetId="7">'[1]PNT-QUOT-#3'!#REF!</definedName>
    <definedName name="SP" localSheetId="8">'[1]PNT-QUOT-#3'!#REF!</definedName>
    <definedName name="SP" localSheetId="9">'[1]PNT-QUOT-#3'!#REF!</definedName>
    <definedName name="SP" localSheetId="10">'[2]PNT-QUOT-#3'!#REF!</definedName>
    <definedName name="SP" localSheetId="12">'[1]PNT-QUOT-#3'!#REF!</definedName>
    <definedName name="SP" localSheetId="13">'[1]PNT-QUOT-#3'!#REF!</definedName>
    <definedName name="SP" localSheetId="0">'[2]PNT-QUOT-#3'!#REF!</definedName>
    <definedName name="SP" localSheetId="6">'[1]PNT-QUOT-#3'!#REF!</definedName>
    <definedName name="SP" localSheetId="16">'[1]PNT-QUOT-#3'!#REF!</definedName>
    <definedName name="SP">'[3]PNT-QUOT-#3'!#REF!</definedName>
    <definedName name="sss" localSheetId="7">#REF!</definedName>
    <definedName name="sss" localSheetId="8">#REF!</definedName>
    <definedName name="sss" localSheetId="9">#REF!</definedName>
    <definedName name="sss" localSheetId="10">#REF!</definedName>
    <definedName name="sss" localSheetId="11">#REF!</definedName>
    <definedName name="sss" localSheetId="12">#REF!</definedName>
    <definedName name="sss" localSheetId="13">#REF!</definedName>
    <definedName name="sss" localSheetId="15">#REF!</definedName>
    <definedName name="sss" localSheetId="0">#REF!</definedName>
    <definedName name="sss" localSheetId="6">#REF!</definedName>
    <definedName name="sss" localSheetId="16">#REF!</definedName>
    <definedName name="sss">#REF!</definedName>
    <definedName name="TBA" localSheetId="7">#REF!</definedName>
    <definedName name="TBA" localSheetId="8">#REF!</definedName>
    <definedName name="TBA" localSheetId="9">#REF!</definedName>
    <definedName name="TBA" localSheetId="10">#REF!</definedName>
    <definedName name="TBA" localSheetId="11">#REF!</definedName>
    <definedName name="TBA" localSheetId="12">#REF!</definedName>
    <definedName name="TBA" localSheetId="13">#REF!</definedName>
    <definedName name="TBA" localSheetId="15">#REF!</definedName>
    <definedName name="TBA" localSheetId="0">#REF!</definedName>
    <definedName name="TBA" localSheetId="6">#REF!</definedName>
    <definedName name="TBA" localSheetId="16">#REF!</definedName>
    <definedName name="TBA">#REF!</definedName>
    <definedName name="td" localSheetId="7">#REF!</definedName>
    <definedName name="td" localSheetId="8">#REF!</definedName>
    <definedName name="td" localSheetId="9">#REF!</definedName>
    <definedName name="td" localSheetId="10">#REF!</definedName>
    <definedName name="td" localSheetId="11">#REF!</definedName>
    <definedName name="td" localSheetId="12">#REF!</definedName>
    <definedName name="td" localSheetId="13">#REF!</definedName>
    <definedName name="td" localSheetId="15">#REF!</definedName>
    <definedName name="td" localSheetId="0">#REF!</definedName>
    <definedName name="td" localSheetId="6">#REF!</definedName>
    <definedName name="td" localSheetId="16">#REF!</definedName>
    <definedName name="td">#REF!</definedName>
    <definedName name="th_bl" localSheetId="7">#REF!</definedName>
    <definedName name="th_bl" localSheetId="8">#REF!</definedName>
    <definedName name="th_bl" localSheetId="9">#REF!</definedName>
    <definedName name="th_bl" localSheetId="10">#REF!</definedName>
    <definedName name="th_bl" localSheetId="11">#REF!</definedName>
    <definedName name="th_bl" localSheetId="12">#REF!</definedName>
    <definedName name="th_bl" localSheetId="13">#REF!</definedName>
    <definedName name="th_bl" localSheetId="15">#REF!</definedName>
    <definedName name="th_bl" localSheetId="0">#REF!</definedName>
    <definedName name="th_bl" localSheetId="6">#REF!</definedName>
    <definedName name="th_bl" localSheetId="16">#REF!</definedName>
    <definedName name="th_bl">#REF!</definedName>
    <definedName name="thanh" localSheetId="9" hidden="1">{"'TDTGT (theo Dphuong)'!$A$4:$F$75"}</definedName>
    <definedName name="thanh" localSheetId="10" hidden="1">{"'TDTGT (theo Dphuong)'!$A$4:$F$75"}</definedName>
    <definedName name="thanh" localSheetId="11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0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8">'[1]COAT&amp;WRAP-QIOT-#3'!#REF!</definedName>
    <definedName name="THK" localSheetId="9">'[1]COAT&amp;WRAP-QIOT-#3'!#REF!</definedName>
    <definedName name="THK" localSheetId="10">'[2]COAT&amp;WRAP-QIOT-#3'!#REF!</definedName>
    <definedName name="THK" localSheetId="12">'[1]COAT&amp;WRAP-QIOT-#3'!#REF!</definedName>
    <definedName name="THK" localSheetId="13">'[1]COAT&amp;WRAP-QIOT-#3'!#REF!</definedName>
    <definedName name="THK" localSheetId="0">'[2]COAT&amp;WRAP-QIOT-#3'!#REF!</definedName>
    <definedName name="THK" localSheetId="6">'[1]COAT&amp;WRAP-QIOT-#3'!#REF!</definedName>
    <definedName name="THK" localSheetId="16">'[1]COAT&amp;WRAP-QIOT-#3'!#REF!</definedName>
    <definedName name="THK">'[3]COAT&amp;WRAP-QIOT-#3'!#REF!</definedName>
    <definedName name="TMBLCSG">#REF!</definedName>
    <definedName name="Tnghiep" localSheetId="9" hidden="1">{"'TDTGT (theo Dphuong)'!$A$4:$F$75"}</definedName>
    <definedName name="Tnghiep" localSheetId="10" hidden="1">{"'TDTGT (theo Dphuong)'!$A$4:$F$75"}</definedName>
    <definedName name="Tnghiep" localSheetId="11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0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7">#REF!</definedName>
    <definedName name="ttt" localSheetId="8">#REF!</definedName>
    <definedName name="ttt" localSheetId="9">#REF!</definedName>
    <definedName name="ttt" localSheetId="11">#REF!</definedName>
    <definedName name="ttt" localSheetId="12">#REF!</definedName>
    <definedName name="ttt" localSheetId="13">#REF!</definedName>
    <definedName name="ttt" localSheetId="15">#REF!</definedName>
    <definedName name="ttt" localSheetId="0">#REF!</definedName>
    <definedName name="ttt" localSheetId="6">#REF!</definedName>
    <definedName name="ttt" localSheetId="16">#REF!</definedName>
    <definedName name="ttt">#REF!</definedName>
    <definedName name="vfff" localSheetId="7">#REF!</definedName>
    <definedName name="vfff" localSheetId="8">#REF!</definedName>
    <definedName name="vfff" localSheetId="9">#REF!</definedName>
    <definedName name="vfff" localSheetId="10">#REF!</definedName>
    <definedName name="vfff" localSheetId="11">#REF!</definedName>
    <definedName name="vfff" localSheetId="12">#REF!</definedName>
    <definedName name="vfff" localSheetId="13">#REF!</definedName>
    <definedName name="vfff" localSheetId="15">#REF!</definedName>
    <definedName name="vfff" localSheetId="0">#REF!</definedName>
    <definedName name="vfff" localSheetId="6">#REF!</definedName>
    <definedName name="vfff" localSheetId="16">#REF!</definedName>
    <definedName name="vfff">#REF!</definedName>
    <definedName name="vn">#REF!</definedName>
    <definedName name="vv" localSheetId="9" hidden="1">{"'TDTGT (theo Dphuong)'!$A$4:$F$75"}</definedName>
    <definedName name="vv" localSheetId="10" hidden="1">{"'TDTGT (theo Dphuong)'!$A$4:$F$75"}</definedName>
    <definedName name="vv" localSheetId="11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0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9" hidden="1">{#N/A,#N/A,FALSE,"Chung"}</definedName>
    <definedName name="wrn.thu." localSheetId="10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5" hidden="1">{#N/A,#N/A,FALSE,"Chung"}</definedName>
    <definedName name="wrn.thu." localSheetId="0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'[17]7 THAI NGUYEN'!$A$11</definedName>
    <definedName name="xd" localSheetId="10">'[18]7 THAI NGUYEN'!$A$11</definedName>
    <definedName name="xd" localSheetId="12">'[17]7 THAI NGUYEN'!$A$11</definedName>
    <definedName name="xd">'[19]7 THAI NGUYEN'!$A$11</definedName>
    <definedName name="ZYX" localSheetId="7">#REF!</definedName>
    <definedName name="ZYX" localSheetId="8">#REF!</definedName>
    <definedName name="ZYX" localSheetId="9">#REF!</definedName>
    <definedName name="ZYX" localSheetId="10">#REF!</definedName>
    <definedName name="ZYX" localSheetId="11">#REF!</definedName>
    <definedName name="ZYX" localSheetId="12">#REF!</definedName>
    <definedName name="ZYX" localSheetId="13">#REF!</definedName>
    <definedName name="ZYX" localSheetId="15">#REF!</definedName>
    <definedName name="ZYX" localSheetId="0">#REF!</definedName>
    <definedName name="ZYX" localSheetId="6">#REF!</definedName>
    <definedName name="ZYX" localSheetId="16">#REF!</definedName>
    <definedName name="ZYX">#REF!</definedName>
    <definedName name="ZZZ" localSheetId="7">#REF!</definedName>
    <definedName name="ZZZ" localSheetId="8">#REF!</definedName>
    <definedName name="ZZZ" localSheetId="9">#REF!</definedName>
    <definedName name="ZZZ" localSheetId="10">#REF!</definedName>
    <definedName name="ZZZ" localSheetId="11">#REF!</definedName>
    <definedName name="ZZZ" localSheetId="12">#REF!</definedName>
    <definedName name="ZZZ" localSheetId="13">#REF!</definedName>
    <definedName name="ZZZ" localSheetId="15">#REF!</definedName>
    <definedName name="ZZZ" localSheetId="0">#REF!</definedName>
    <definedName name="ZZZ" localSheetId="6">#REF!</definedName>
    <definedName name="ZZZ" localSheetId="16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D26" i="78" l="1"/>
  <c r="D25" i="78"/>
  <c r="D24" i="78"/>
  <c r="D23" i="78"/>
  <c r="D22" i="78"/>
  <c r="D21" i="78"/>
  <c r="D20" i="78"/>
  <c r="D19" i="78"/>
  <c r="D18" i="78"/>
  <c r="D17" i="78"/>
  <c r="D16" i="78"/>
  <c r="D15" i="78"/>
  <c r="C14" i="78"/>
  <c r="D14" i="78" s="1"/>
  <c r="B14" i="78"/>
  <c r="D13" i="78"/>
  <c r="D12" i="78"/>
  <c r="D11" i="78"/>
  <c r="D10" i="78"/>
  <c r="D9" i="78"/>
  <c r="C9" i="78"/>
  <c r="B9" i="78"/>
  <c r="D8" i="78"/>
  <c r="D7" i="78"/>
  <c r="C7" i="78"/>
  <c r="B7" i="78"/>
  <c r="D26" i="77"/>
  <c r="D25" i="77"/>
  <c r="D24" i="77"/>
  <c r="D23" i="77"/>
  <c r="D22" i="77"/>
  <c r="D21" i="77"/>
  <c r="D20" i="77"/>
  <c r="D19" i="77"/>
  <c r="D18" i="77"/>
  <c r="D17" i="77"/>
  <c r="D16" i="77"/>
  <c r="D15" i="77"/>
  <c r="C14" i="77"/>
  <c r="D14" i="77" s="1"/>
  <c r="B14" i="77"/>
  <c r="D13" i="77"/>
  <c r="D12" i="77"/>
  <c r="D11" i="77"/>
  <c r="D10" i="77"/>
  <c r="D9" i="77"/>
  <c r="C9" i="77"/>
  <c r="B9" i="77"/>
  <c r="D8" i="77"/>
  <c r="D7" i="77"/>
  <c r="C7" i="77"/>
  <c r="B7" i="77"/>
  <c r="D26" i="76"/>
  <c r="D25" i="76"/>
  <c r="D24" i="76"/>
  <c r="D23" i="76"/>
  <c r="D22" i="76"/>
  <c r="D21" i="76"/>
  <c r="D20" i="76"/>
  <c r="D19" i="76"/>
  <c r="D18" i="76"/>
  <c r="D17" i="76"/>
  <c r="D16" i="76"/>
  <c r="D15" i="76"/>
  <c r="C14" i="76"/>
  <c r="D14" i="76" s="1"/>
  <c r="B14" i="76"/>
  <c r="D13" i="76"/>
  <c r="D12" i="76"/>
  <c r="D11" i="76"/>
  <c r="D10" i="76"/>
  <c r="D9" i="76"/>
  <c r="C9" i="76"/>
  <c r="B9" i="76"/>
  <c r="D8" i="76"/>
  <c r="D7" i="76"/>
  <c r="C7" i="76"/>
  <c r="B7" i="76"/>
  <c r="L38" i="75"/>
  <c r="K38" i="75"/>
  <c r="J38" i="75"/>
  <c r="L37" i="75"/>
  <c r="K37" i="75"/>
  <c r="J37" i="75"/>
  <c r="L36" i="75"/>
  <c r="K36" i="75"/>
  <c r="J36" i="75"/>
  <c r="L35" i="75"/>
  <c r="K35" i="75"/>
  <c r="J35" i="75"/>
  <c r="L34" i="75"/>
  <c r="K34" i="75"/>
  <c r="J34" i="75"/>
  <c r="L33" i="75"/>
  <c r="K33" i="75"/>
  <c r="J33" i="75"/>
  <c r="L30" i="75"/>
  <c r="K30" i="75"/>
  <c r="J30" i="75"/>
  <c r="L29" i="75"/>
  <c r="K29" i="75"/>
  <c r="J29" i="75"/>
  <c r="L28" i="75"/>
  <c r="K28" i="75"/>
  <c r="J28" i="75"/>
  <c r="L27" i="75"/>
  <c r="K27" i="75"/>
  <c r="J27" i="75"/>
  <c r="L26" i="75"/>
  <c r="K26" i="75"/>
  <c r="J26" i="75"/>
  <c r="L25" i="75"/>
  <c r="K25" i="75"/>
  <c r="J25" i="75"/>
  <c r="L24" i="75"/>
  <c r="K24" i="75"/>
  <c r="J24" i="75"/>
  <c r="L23" i="75"/>
  <c r="K23" i="75"/>
  <c r="J23" i="75"/>
  <c r="L22" i="75"/>
  <c r="K22" i="75"/>
  <c r="J22" i="75"/>
  <c r="L21" i="75"/>
  <c r="K21" i="75"/>
  <c r="J21" i="75"/>
  <c r="L20" i="75"/>
  <c r="K20" i="75"/>
  <c r="J20" i="75"/>
  <c r="L19" i="75"/>
  <c r="K19" i="75"/>
  <c r="J19" i="75"/>
  <c r="K18" i="75"/>
  <c r="H18" i="75"/>
  <c r="L18" i="75" s="1"/>
  <c r="G18" i="75"/>
  <c r="F18" i="75"/>
  <c r="J18" i="75" s="1"/>
  <c r="E18" i="75"/>
  <c r="D18" i="75"/>
  <c r="C18" i="75"/>
  <c r="L17" i="75"/>
  <c r="K17" i="75"/>
  <c r="J17" i="75"/>
  <c r="L16" i="75"/>
  <c r="K16" i="75"/>
  <c r="J16" i="75"/>
  <c r="L15" i="75"/>
  <c r="K15" i="75"/>
  <c r="J15" i="75"/>
  <c r="L14" i="75"/>
  <c r="K14" i="75"/>
  <c r="J14" i="75"/>
  <c r="L13" i="75"/>
  <c r="H13" i="75"/>
  <c r="G13" i="75"/>
  <c r="K13" i="75" s="1"/>
  <c r="F13" i="75"/>
  <c r="E13" i="75"/>
  <c r="D13" i="75"/>
  <c r="C13" i="75"/>
  <c r="J13" i="75" s="1"/>
  <c r="L12" i="75"/>
  <c r="K12" i="75"/>
  <c r="J12" i="75"/>
  <c r="L10" i="75"/>
  <c r="H10" i="75"/>
  <c r="G10" i="75"/>
  <c r="K10" i="75" s="1"/>
  <c r="E10" i="75"/>
  <c r="D10" i="75"/>
  <c r="C10" i="75"/>
  <c r="I17" i="74"/>
  <c r="L17" i="74" s="1"/>
  <c r="H17" i="74"/>
  <c r="K17" i="74" s="1"/>
  <c r="G17" i="74"/>
  <c r="J17" i="74" s="1"/>
  <c r="K16" i="74"/>
  <c r="I16" i="74"/>
  <c r="L16" i="74" s="1"/>
  <c r="H16" i="74"/>
  <c r="G16" i="74"/>
  <c r="J16" i="74" s="1"/>
  <c r="I15" i="74"/>
  <c r="L15" i="74" s="1"/>
  <c r="H15" i="74"/>
  <c r="K15" i="74" s="1"/>
  <c r="G15" i="74"/>
  <c r="J15" i="74" s="1"/>
  <c r="I14" i="74"/>
  <c r="L14" i="74" s="1"/>
  <c r="H14" i="74"/>
  <c r="K14" i="74" s="1"/>
  <c r="G14" i="74"/>
  <c r="J14" i="74" s="1"/>
  <c r="F13" i="74"/>
  <c r="I13" i="74" s="1"/>
  <c r="L13" i="74" s="1"/>
  <c r="E13" i="74"/>
  <c r="D13" i="74"/>
  <c r="C13" i="74"/>
  <c r="B13" i="74"/>
  <c r="I12" i="74"/>
  <c r="L12" i="74" s="1"/>
  <c r="H12" i="74"/>
  <c r="K12" i="74" s="1"/>
  <c r="G12" i="74"/>
  <c r="J12" i="74" s="1"/>
  <c r="I11" i="74"/>
  <c r="L11" i="74" s="1"/>
  <c r="H11" i="74"/>
  <c r="K11" i="74" s="1"/>
  <c r="G11" i="74"/>
  <c r="J11" i="74" s="1"/>
  <c r="I10" i="74"/>
  <c r="L10" i="74" s="1"/>
  <c r="H10" i="74"/>
  <c r="K10" i="74" s="1"/>
  <c r="G10" i="74"/>
  <c r="J10" i="74" s="1"/>
  <c r="H13" i="74" l="1"/>
  <c r="K13" i="74" s="1"/>
  <c r="F10" i="75"/>
  <c r="J10" i="75" s="1"/>
  <c r="G13" i="74"/>
  <c r="J13" i="74" s="1"/>
  <c r="E18" i="4" l="1"/>
  <c r="E17" i="4"/>
  <c r="E16" i="4"/>
  <c r="E15" i="4"/>
  <c r="E14" i="4"/>
  <c r="E12" i="4"/>
  <c r="E11" i="4"/>
  <c r="E10" i="4"/>
  <c r="E9" i="4"/>
  <c r="E8" i="4"/>
  <c r="Q44" i="23" l="1"/>
  <c r="P44" i="23"/>
  <c r="Q43" i="23"/>
  <c r="P43" i="23"/>
  <c r="Q42" i="23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6" i="23"/>
  <c r="P16" i="23"/>
  <c r="Q15" i="23"/>
  <c r="P15" i="23"/>
  <c r="Q14" i="23"/>
  <c r="P14" i="23"/>
  <c r="Q13" i="23"/>
  <c r="P13" i="23"/>
  <c r="P12" i="23"/>
  <c r="Q11" i="23"/>
  <c r="P11" i="23"/>
  <c r="Q10" i="23"/>
  <c r="P10" i="23"/>
  <c r="Q9" i="23"/>
  <c r="P9" i="23"/>
</calcChain>
</file>

<file path=xl/sharedStrings.xml><?xml version="1.0" encoding="utf-8"?>
<sst xmlns="http://schemas.openxmlformats.org/spreadsheetml/2006/main" count="922" uniqueCount="503">
  <si>
    <t>Khai khoáng</t>
  </si>
  <si>
    <t>Công nghiệp chế biến, chế tạo</t>
  </si>
  <si>
    <t>Cung cấp nước; hoạt động quản lý
và xử lý rác thải, nước thải</t>
  </si>
  <si>
    <t>Xây dựng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</si>
  <si>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</si>
  <si>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</si>
  <si>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</si>
  <si>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</si>
  <si>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</si>
  <si>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Thủy sản</t>
  </si>
  <si>
    <t>TỔNG SỐ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</si>
  <si>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</si>
  <si>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</si>
  <si>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</si>
  <si>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</si>
  <si>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</si>
  <si>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</si>
  <si>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Miền Bắc</t>
  </si>
  <si>
    <t>Miền Nam</t>
  </si>
  <si>
    <t>Lạc</t>
  </si>
  <si>
    <t>Đậu tương</t>
  </si>
  <si>
    <t>Trong đó:</t>
  </si>
  <si>
    <t>Ngô</t>
  </si>
  <si>
    <t>Khoai lang</t>
  </si>
  <si>
    <t>Nghìn tấn</t>
  </si>
  <si>
    <t>so với</t>
  </si>
  <si>
    <t>cùng kỳ</t>
  </si>
  <si>
    <t xml:space="preserve">cùng kỳ 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</si>
  <si>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</si>
  <si>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</si>
  <si>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</si>
  <si>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</si>
  <si>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</si>
  <si>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</si>
  <si>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</si>
  <si>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</si>
  <si>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</si>
  <si>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</si>
  <si>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</si>
  <si>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</si>
  <si>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</si>
  <si>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</si>
  <si>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</si>
  <si>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</si>
  <si>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</si>
  <si>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</si>
  <si>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</si>
  <si>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</si>
  <si>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</si>
  <si>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</si>
  <si>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</si>
  <si>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</si>
  <si>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Thoát nước và xử lý nước thải</t>
  </si>
  <si>
    <t>Đơn vị</t>
  </si>
  <si>
    <t>Ước tính</t>
  </si>
  <si>
    <t>Cộng dồn</t>
  </si>
  <si>
    <t>tính</t>
  </si>
  <si>
    <t>năm</t>
  </si>
  <si>
    <t>Than đá (than sạch)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</si>
  <si>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</si>
  <si>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</si>
  <si>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</si>
  <si>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</si>
  <si>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</si>
  <si>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</si>
  <si>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</si>
  <si>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</si>
  <si>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</si>
  <si>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</si>
  <si>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</si>
  <si>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</si>
  <si>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</si>
  <si>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</si>
  <si>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</si>
  <si>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</si>
  <si>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</si>
  <si>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</si>
  <si>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</si>
  <si>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</si>
  <si>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</si>
  <si>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</si>
  <si>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</si>
  <si>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</si>
  <si>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</si>
  <si>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</si>
  <si>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</si>
  <si>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</si>
  <si>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</si>
  <si>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</si>
  <si>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</si>
  <si>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</si>
  <si>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</si>
  <si>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</si>
  <si>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</si>
  <si>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</si>
  <si>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</si>
  <si>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</si>
  <si>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%</t>
  </si>
  <si>
    <t>tháng trước</t>
  </si>
  <si>
    <t>Chỉ số sử dụng</t>
  </si>
  <si>
    <t>lao động thời điểm</t>
  </si>
  <si>
    <t>cùng thời điểm</t>
  </si>
  <si>
    <t>Bán buôn; bán lẻ; sửa chữa ô tô, xe máy</t>
  </si>
  <si>
    <t>Kinh doanh bất động sản</t>
  </si>
  <si>
    <t>Vận tải kho bãi</t>
  </si>
  <si>
    <t>Tài chính, ngân hàng và bảo hiểm</t>
  </si>
  <si>
    <t xml:space="preserve">Ước tính </t>
  </si>
  <si>
    <t xml:space="preserve"> kế hoạch</t>
  </si>
  <si>
    <t>cùng kỳ năm</t>
  </si>
  <si>
    <t>Trung ương</t>
  </si>
  <si>
    <t>Bộ NN và PTNT</t>
  </si>
  <si>
    <t>Bộ Y tế</t>
  </si>
  <si>
    <t>Bộ Tài nguyên và Môi trường</t>
  </si>
  <si>
    <t>Bộ Xây dựng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</si>
  <si>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</si>
  <si>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</si>
  <si>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</si>
  <si>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</si>
  <si>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</si>
  <si>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</si>
  <si>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</si>
  <si>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</si>
  <si>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</si>
  <si>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Bà Rịa - Vũng Tàu</t>
  </si>
  <si>
    <t>Bán lẻ hàng hóa</t>
  </si>
  <si>
    <t>Dịch vụ lưu trú, ăn uống</t>
  </si>
  <si>
    <t>Du lịch lữ hành</t>
  </si>
  <si>
    <t>Dịch vụ khác</t>
  </si>
  <si>
    <t>Lượng</t>
  </si>
  <si>
    <t>Trị giá</t>
  </si>
  <si>
    <t>Khu vực kinh tế trong nước</t>
  </si>
  <si>
    <t>Khu vực có vốn đầu tư NN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</si>
  <si>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</si>
  <si>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</si>
  <si>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</si>
  <si>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</si>
  <si>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</si>
  <si>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</si>
  <si>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</si>
  <si>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</si>
  <si>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</si>
  <si>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</si>
  <si>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</si>
  <si>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</si>
  <si>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</si>
  <si>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</si>
  <si>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</si>
  <si>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</si>
  <si>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</si>
  <si>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Gỗ và sản phẩm gỗ</t>
  </si>
  <si>
    <t>Dệt, may</t>
  </si>
  <si>
    <t>Giày dép</t>
  </si>
  <si>
    <t xml:space="preserve">Đá quý, KL quý  và sản phẩm </t>
  </si>
  <si>
    <t>Sắt thép</t>
  </si>
  <si>
    <t>Dây điện và cáp điện</t>
  </si>
  <si>
    <t>Phương tiện vận tải và phụ tùng</t>
  </si>
  <si>
    <t>Sữa và sản phẩm sữa</t>
  </si>
  <si>
    <t>Lúa mỳ</t>
  </si>
  <si>
    <t>Thức ăn gia súc và NPL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</si>
  <si>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</si>
  <si>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</si>
  <si>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</si>
  <si>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</si>
  <si>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</si>
  <si>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</si>
  <si>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</si>
  <si>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</si>
  <si>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</si>
  <si>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</si>
  <si>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</si>
  <si>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</si>
  <si>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Phương tiện vận tải khác và PT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</si>
  <si>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</si>
  <si>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</si>
  <si>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</si>
  <si>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</si>
  <si>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</si>
  <si>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</si>
  <si>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</si>
  <si>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</si>
  <si>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</si>
  <si>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 xml:space="preserve">     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</si>
  <si>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</si>
  <si>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</si>
  <si>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</si>
  <si>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</si>
  <si>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</si>
  <si>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</si>
  <si>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</si>
  <si>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</si>
  <si>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</si>
  <si>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</si>
  <si>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</si>
  <si>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</si>
  <si>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Lào</t>
  </si>
  <si>
    <t>Phi-li-pin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</si>
  <si>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</si>
  <si>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</si>
  <si>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</si>
  <si>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</si>
  <si>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</si>
  <si>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</si>
  <si>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</si>
  <si>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</si>
  <si>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</si>
  <si>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</si>
  <si>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</si>
  <si>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</si>
  <si>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Hà Lan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</si>
  <si>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</si>
  <si>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</si>
  <si>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</si>
  <si>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</si>
  <si>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</si>
  <si>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</si>
  <si>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</si>
  <si>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</si>
  <si>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</si>
  <si>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</si>
  <si>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</si>
  <si>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</si>
  <si>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</si>
  <si>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</si>
  <si>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Phân theo một số địa phương</t>
  </si>
  <si>
    <t>I. Vận chuyển (Nghìn HK)</t>
  </si>
  <si>
    <t>II. Luân chuyển (Triệu HK.km)</t>
  </si>
  <si>
    <t>I. Vận chuyển (Nghìn tấn)</t>
  </si>
  <si>
    <t>năm trước</t>
  </si>
  <si>
    <t>trước (%)</t>
  </si>
  <si>
    <t>Hoạt động dịch vụ hỗ trợ khai thác mỏ và quặng</t>
  </si>
  <si>
    <t>Công nghiệp chế biến, chế tạo khác</t>
  </si>
  <si>
    <t>In, sao chép bản ghi các loại</t>
  </si>
  <si>
    <t>Sản xuất sản phẩm từ kim loại đúc sẵn (trừ máy móc, thiết bị)</t>
  </si>
  <si>
    <t>Sản xuất sản phẩm điện tử, máy vi tính và sản phẩm quang học</t>
  </si>
  <si>
    <t>Sản xuất máy móc, thiết bị chưa được phân vào đâu</t>
  </si>
  <si>
    <t>Tổng</t>
  </si>
  <si>
    <t>mức</t>
  </si>
  <si>
    <t>Cơ</t>
  </si>
  <si>
    <t>Hải Phòng</t>
  </si>
  <si>
    <t>Quảng Ninh</t>
  </si>
  <si>
    <t>Bình Dương</t>
  </si>
  <si>
    <t>Thanh Hóa</t>
  </si>
  <si>
    <t>Nghệ An</t>
  </si>
  <si>
    <t>Vĩnh Phúc</t>
  </si>
  <si>
    <t>Đồng Nai</t>
  </si>
  <si>
    <t>Quảng Nam</t>
  </si>
  <si>
    <t>Cần Thơ</t>
  </si>
  <si>
    <t>Kiên Giang</t>
  </si>
  <si>
    <t>Đà Nẵng</t>
  </si>
  <si>
    <t>Bình Định</t>
  </si>
  <si>
    <t>Thái Bình</t>
  </si>
  <si>
    <t>Hà Tĩnh</t>
  </si>
  <si>
    <t>Bắc Ninh</t>
  </si>
  <si>
    <t>Phú Thọ</t>
  </si>
  <si>
    <t>Quảng Ngãi</t>
  </si>
  <si>
    <t>Bắc Giang</t>
  </si>
  <si>
    <t>Lào Cai</t>
  </si>
  <si>
    <t>Tây Ninh</t>
  </si>
  <si>
    <t>II. Luân chuyển (Triệu tấn.km)</t>
  </si>
  <si>
    <t>Hoạt động thu gom, xử lý và tiêu huỷ rác thải; tái chế phế liệu</t>
  </si>
  <si>
    <t>Hoạt động thu gom, xử lý và tiêu huỷ rác thải;
tái chế phế liệu</t>
  </si>
  <si>
    <t>Sản xuất sản phẩm điện tử, máy vi tính
và sản phẩm quang học</t>
  </si>
  <si>
    <t>Sản xuất sản phẩm từ kim loại đúc sẵn
(trừ máy móc, thiết bị)</t>
  </si>
  <si>
    <t>Xăng, dầu</t>
  </si>
  <si>
    <t>Alumin</t>
  </si>
  <si>
    <t>Linh kiện điện thoại</t>
  </si>
  <si>
    <t>Bạc Liêu</t>
  </si>
  <si>
    <t>Bình Phước</t>
  </si>
  <si>
    <t>Hà Nam</t>
  </si>
  <si>
    <t>Hải Dương</t>
  </si>
  <si>
    <t>Xa-moa</t>
  </si>
  <si>
    <r>
      <rPr>
        <i/>
        <sz val="10"/>
        <rFont val="Arial"/>
        <family val="2"/>
      </rPr>
      <t xml:space="preserve">Trong đó </t>
    </r>
    <r>
      <rPr>
        <sz val="10"/>
        <rFont val="Arial"/>
        <family val="2"/>
      </rPr>
      <t>: Đồng bằng sông Cửu Long</t>
    </r>
  </si>
  <si>
    <t>Gieo trồng một số cây vụ đông</t>
  </si>
  <si>
    <t>Rau đậu các loại</t>
  </si>
  <si>
    <t>Tháng 10</t>
  </si>
  <si>
    <t>Sửa chữa, bảo dưỡng và lắp đặt máy móc và thiết bị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</si>
  <si>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</si>
  <si>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</si>
  <si>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Nghìn 
tỷ đồng</t>
  </si>
  <si>
    <t>tháng 10</t>
  </si>
  <si>
    <t>Chế biến gỗ và sản xuất sản phẩm từ gỗ, tre, nứa (trừ giường,
tủ, bàn, ghế); sản xuất sản phẩm từ rơm, rạ và vật liệu tết bện</t>
  </si>
  <si>
    <t>Xử lý ô nhiễm và hoạt động quản lý chất thải</t>
  </si>
  <si>
    <t>Long An</t>
  </si>
  <si>
    <t>3. Một số sản phẩm chủ yếu của ngành công nghiệp</t>
  </si>
  <si>
    <t>Khoa học, công nghệ; dịch vụ tư vấn, thiết kế;
quảng cáo và chuyên môn khác</t>
  </si>
  <si>
    <t>2. Chỉ số sản xuất công nghiệp phân theo ngành công nghiệp</t>
  </si>
  <si>
    <t xml:space="preserve">tháng </t>
  </si>
  <si>
    <t>trước</t>
  </si>
  <si>
    <t>Chế biến gỗ và sản xuất sản phẩm từ gỗ, tre, nứa
(trừ giường, tủ, bàn, ghế); sản xuất sản phẩm
từ rơm, rạ và vật liệu tết bện</t>
  </si>
  <si>
    <t>năm trước (%)</t>
  </si>
  <si>
    <t xml:space="preserve">so với cùng kỳ </t>
  </si>
  <si>
    <t>năm 2019</t>
  </si>
  <si>
    <t>Cung cấp nước; hoạt động quản lý và xử lý rác thải, nước thải</t>
  </si>
  <si>
    <t xml:space="preserve">    phân theo ngành công nghiệp</t>
  </si>
  <si>
    <t>4. Chỉ số sử dụng lao động của doanh nghiệp công nghiệp</t>
  </si>
  <si>
    <t>Cà Mau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</si>
  <si>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</si>
  <si>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</si>
  <si>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</si>
  <si>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</si>
  <si>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</si>
  <si>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</si>
  <si>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</si>
  <si>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</si>
  <si>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</si>
  <si>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</si>
  <si>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</si>
  <si>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</si>
  <si>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</si>
  <si>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</si>
  <si>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</si>
  <si>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</si>
  <si>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>Phú Yên</t>
  </si>
  <si>
    <t xml:space="preserve">Đà Nẵng 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</si>
  <si>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</si>
  <si>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</si>
  <si>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</si>
  <si>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</si>
  <si>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</si>
  <si>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</si>
  <si>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</si>
  <si>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</si>
  <si>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</si>
  <si>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</si>
  <si>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</si>
  <si>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</si>
  <si>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</si>
  <si>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</si>
  <si>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</si>
  <si>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</si>
  <si>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</si>
  <si>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</si>
  <si>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</si>
  <si>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>Hưng Yên</t>
  </si>
  <si>
    <t xml:space="preserve">CẢ NƯỚC </t>
  </si>
  <si>
    <t>cùng thời điểm năm trước</t>
  </si>
  <si>
    <t>cùng thời điểm tháng trước</t>
  </si>
  <si>
    <t>Chỉ số sử dụng lao động</t>
  </si>
  <si>
    <t xml:space="preserve">5. Chỉ số sử dụng lao động của doanh nghiệp công nghiệp </t>
  </si>
  <si>
    <t>Tỷ đồng</t>
  </si>
  <si>
    <t>An Giang</t>
  </si>
  <si>
    <t>Số</t>
  </si>
  <si>
    <t>Vốn đăng ký</t>
  </si>
  <si>
    <t>cấp mới</t>
  </si>
  <si>
    <t>điều chỉnh</t>
  </si>
  <si>
    <t>Tiền Giang</t>
  </si>
  <si>
    <t>Trung Quốc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</si>
  <si>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</si>
  <si>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</si>
  <si>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</si>
  <si>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</si>
  <si>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Xơ, sợi dệt các loại</t>
  </si>
  <si>
    <t>Hàng hoá khác</t>
  </si>
  <si>
    <t>Dầu thô</t>
  </si>
  <si>
    <t>Nghìn tấn; Triệu USD</t>
  </si>
  <si>
    <t>cấu (%)</t>
  </si>
  <si>
    <t>Nghìn ha</t>
  </si>
  <si>
    <t>Sản xuất phân phối, điện, nước, gas</t>
  </si>
  <si>
    <t>Dịch vụ lưu trú và ăn uống</t>
  </si>
  <si>
    <t>Doanh nghiệp</t>
  </si>
  <si>
    <t>Kỳ gốc</t>
  </si>
  <si>
    <t>Tháng 12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</si>
  <si>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</si>
  <si>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</si>
  <si>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</si>
  <si>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</si>
  <si>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</si>
  <si>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</si>
  <si>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</si>
  <si>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</si>
  <si>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</si>
  <si>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</si>
  <si>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</si>
  <si>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</si>
  <si>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</si>
  <si>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</si>
  <si>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</si>
  <si>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</si>
  <si>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</si>
  <si>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</si>
  <si>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</si>
  <si>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</si>
  <si>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</si>
  <si>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Thu hoạch lúa mùa</t>
  </si>
  <si>
    <t>Gieo cấy lúa Đông xuân ở Miền Nam</t>
  </si>
  <si>
    <t>Tháng 11</t>
  </si>
  <si>
    <t>11 tháng</t>
  </si>
  <si>
    <t>tháng 11</t>
  </si>
  <si>
    <t>Vốn đăng ký bình quân 1 doanh nghiệp (Tỷ đồng)</t>
  </si>
  <si>
    <t>Lao động (Người)</t>
  </si>
  <si>
    <t>Vốn đăng ký (Tỷ đồng)</t>
  </si>
  <si>
    <t xml:space="preserve">6. Một số chỉ tiêu về doanh nghiệp </t>
  </si>
  <si>
    <t>Dịch vụ việc làm; du lịch; cho thuê máy móc thiết bị, đồ dùng và các dịch vụ hỗ trợ khác</t>
  </si>
  <si>
    <t>Dịch vụ</t>
  </si>
  <si>
    <t>Công nghiệp và Xây dựng</t>
  </si>
  <si>
    <t>Nông, lâm nghiệp và thủy sản</t>
  </si>
  <si>
    <t>(Người)</t>
  </si>
  <si>
    <t>(Tỷ đồng)</t>
  </si>
  <si>
    <t>đăng ký</t>
  </si>
  <si>
    <t xml:space="preserve">Vốn </t>
  </si>
  <si>
    <t>11 tháng năm 2019</t>
  </si>
  <si>
    <t xml:space="preserve">11 tháng </t>
  </si>
  <si>
    <t>8. Doanh nghiệp quay trở lại hoạt động</t>
  </si>
  <si>
    <t>9. Doanh nghiệp tạm ngừng kinh doanh có thời hạn</t>
  </si>
  <si>
    <t>10. Doanh nghiệp hoàn tất thủ tục giải thể</t>
  </si>
  <si>
    <t>so với (%)</t>
  </si>
  <si>
    <t>nghiệp</t>
  </si>
  <si>
    <t>doanh</t>
  </si>
  <si>
    <t>động</t>
  </si>
  <si>
    <t>Số lao</t>
  </si>
  <si>
    <t>DN</t>
  </si>
  <si>
    <t>(DN)</t>
  </si>
  <si>
    <t>Khoa học, công nghệ; dịch vụ tư vấn,
thiết kế; quảng cáo và chuyên môn khác</t>
  </si>
  <si>
    <t>Dịch vụ việc làm; du lịch; cho thuê máy móc
thiết bị, đồ dùng và các dịch vụ hỗ trợ khác</t>
  </si>
  <si>
    <t>Doanh nghiệp đăng ký thành lập mới (DN)</t>
  </si>
  <si>
    <t>Doanh nghiệp quay trở lại hoạt động (DN)</t>
  </si>
  <si>
    <t>Doanh nghiệp hoàn tất thủ tục giải thể (DN)</t>
  </si>
  <si>
    <t>11 tháng năm</t>
  </si>
  <si>
    <t>Bộ Giao thông vận tải</t>
  </si>
  <si>
    <t>Bộ Giáo dục - Đào tạo</t>
  </si>
  <si>
    <t>Bộ Văn hóa, Thể thao và Du lịch</t>
  </si>
  <si>
    <t>Bộ Công thương</t>
  </si>
  <si>
    <t>Xây-Sen</t>
  </si>
  <si>
    <t>CHLB Đức</t>
  </si>
  <si>
    <t>Cộng dồn 11 tháng</t>
  </si>
  <si>
    <t>Tháng 11 năm</t>
  </si>
  <si>
    <t>11. Vốn đầu tư thực hiện từ nguồn ngân sách Nhà nước</t>
  </si>
  <si>
    <t>13. Tổng mức bán lẻ hàng hóa và doanh thu dịch vụ tiêu dùng</t>
  </si>
  <si>
    <t>14. Hàng hóa xuất khẩu</t>
  </si>
  <si>
    <t xml:space="preserve">16. Chỉ số giá tiêu dùng, chỉ số giá vàng, chỉ số giá đô la Mỹ </t>
  </si>
  <si>
    <t xml:space="preserve">    phân theo địa phương</t>
  </si>
  <si>
    <t>Đồng bằng sông Hồng</t>
  </si>
  <si>
    <t>Trung du và miền núi phía Bắc</t>
  </si>
  <si>
    <t>Bắc Trung Bộ và Duyên hải miền Trung</t>
  </si>
  <si>
    <t>Tây Nguyên</t>
  </si>
  <si>
    <t>Đông Nam Bộ</t>
  </si>
  <si>
    <t>Đồng bằng sông Cửu Long</t>
  </si>
  <si>
    <t>Phân theo ngành kinh tế</t>
  </si>
  <si>
    <t>Phân theo vùng</t>
  </si>
  <si>
    <t>1. Sản xuất nông nghiệp đến ngày 15 tháng 11 năm 2020</t>
  </si>
  <si>
    <t>năm 2020</t>
  </si>
  <si>
    <t>1/11/2020 so với</t>
  </si>
  <si>
    <t xml:space="preserve"> thời điểm 1/11/2020 so với</t>
  </si>
  <si>
    <t>Tp. Hồ Chí Minh</t>
  </si>
  <si>
    <t>17. Vận tải hành khách tháng 11 và 11 tháng năm 2020</t>
  </si>
  <si>
    <t>2020 so với</t>
  </si>
  <si>
    <t>tháng 10 năm</t>
  </si>
  <si>
    <t>2020 (%)</t>
  </si>
  <si>
    <t>19. Khách quốc tế đến Việt Nam tháng 11 và 11 tháng năm 2020</t>
  </si>
  <si>
    <t>Lượt người</t>
  </si>
  <si>
    <t xml:space="preserve">      tháng 11 và 11 tháng năm 2020</t>
  </si>
  <si>
    <t>năm 2020 (%)</t>
  </si>
  <si>
    <t>12. Đầu tư trực tiếp của nước ngoài được cấp phép từ 01/01- 20/11/2020</t>
  </si>
  <si>
    <t>Triệu USD</t>
  </si>
  <si>
    <t>Số dự án</t>
  </si>
  <si>
    <t>(Dự án)</t>
  </si>
  <si>
    <t>Bến Tre</t>
  </si>
  <si>
    <t>Đặc khu hành chính Hồng Công (TQ)</t>
  </si>
  <si>
    <t>Quần đảo Virgin thuộc Anh</t>
  </si>
  <si>
    <t>Phi-lip-pin</t>
  </si>
  <si>
    <t>Quần đảo Cay-man</t>
  </si>
  <si>
    <t>Tháng 11 năm 2020</t>
  </si>
  <si>
    <t>Doanh nghiệp tạm ngừng kinh doanh
có thời hạn (DN)</t>
  </si>
  <si>
    <t>Doanh nghiệp tạm ngừng hoạt động
chờ làm thủ tục giải thể (DN)</t>
  </si>
  <si>
    <r>
      <t>7. Doanh nghiệp đăng ký thành lập mới</t>
    </r>
    <r>
      <rPr>
        <b/>
        <vertAlign val="superscript"/>
        <sz val="12"/>
        <color theme="1"/>
        <rFont val="Arial"/>
        <family val="2"/>
      </rPr>
      <t>(*)</t>
    </r>
  </si>
  <si>
    <t>11 tháng năm 2020</t>
  </si>
  <si>
    <t xml:space="preserve">11 tháng năm 2020 so với </t>
  </si>
  <si>
    <t xml:space="preserve"> cùng kỳ năm 2019 (%)</t>
  </si>
  <si>
    <t>đăng</t>
  </si>
  <si>
    <t>lao</t>
  </si>
  <si>
    <t>ký</t>
  </si>
  <si>
    <r>
      <rPr>
        <vertAlign val="superscript"/>
        <sz val="8"/>
        <color theme="1"/>
        <rFont val="Arial"/>
        <family val="2"/>
      </rPr>
      <t xml:space="preserve">(*) </t>
    </r>
    <r>
      <rPr>
        <sz val="8"/>
        <color theme="1"/>
        <rFont val="Arial"/>
        <family val="2"/>
      </rPr>
      <t>Không tính một doanh nghiệp tại Hà Nội đăng ký thành lập mới thuộc lĩnh vực kinh doanh bất động sản</t>
    </r>
  </si>
  <si>
    <t xml:space="preserve">   trong tháng 1/2020 có vốn đăng ký 144 nghìn tỷ đồng</t>
  </si>
  <si>
    <t>11 tháng năm 2020 so với</t>
  </si>
  <si>
    <t>cùng kỳ năm 2019 (%)</t>
  </si>
  <si>
    <t>cùng kỳ năm 2019  (%)</t>
  </si>
  <si>
    <t>năm 2019 (%)</t>
  </si>
  <si>
    <t>18. Vận tải hàng hoá tháng 11 và 11 tháng năm 2020</t>
  </si>
  <si>
    <t xml:space="preserve">      và lạm phát cơ bản tháng 11 năm 2020</t>
  </si>
  <si>
    <t>Tháng 11 năm 2020 so với:</t>
  </si>
  <si>
    <t>Bình quân 11 tháng</t>
  </si>
  <si>
    <t>năm 2020 so với</t>
  </si>
  <si>
    <t>(2019)</t>
  </si>
  <si>
    <t>cùng kỳ năm 2019</t>
  </si>
  <si>
    <r>
      <t xml:space="preserve">TỔNG TRỊ GIÁ </t>
    </r>
    <r>
      <rPr>
        <b/>
        <vertAlign val="superscript"/>
        <sz val="9"/>
        <rFont val="Arial"/>
        <family val="2"/>
      </rPr>
      <t>(*)</t>
    </r>
  </si>
  <si>
    <t>Clanhke và xi măng</t>
  </si>
  <si>
    <t>Chất dẻo nguyên liệu</t>
  </si>
  <si>
    <t>Giấy và các sản phẩm từ giấy</t>
  </si>
  <si>
    <t>Nguyên phụ liệu dệt, may, da, giày</t>
  </si>
  <si>
    <t>Sản phẩm từ sắt thép</t>
  </si>
  <si>
    <t>Kim loại thường khác và sản phẩm</t>
  </si>
  <si>
    <t>SP nội thất từ chất liệu khác gỗ</t>
  </si>
  <si>
    <t>Đồ chơi, dụng cụ thể thao và bộ phận</t>
  </si>
  <si>
    <r>
      <rPr>
        <i/>
        <vertAlign val="superscript"/>
        <sz val="9"/>
        <rFont val="Arial"/>
        <family val="2"/>
      </rPr>
      <t xml:space="preserve">(*) </t>
    </r>
    <r>
      <rPr>
        <i/>
        <sz val="9"/>
        <rFont val="Arial"/>
        <family val="2"/>
      </rPr>
      <t xml:space="preserve">Số liệu xuất khẩu hàng hóa phân theo khu vực kinh tế trong nước và khu vực có vốn đầu tư nước ngoài </t>
    </r>
  </si>
  <si>
    <t xml:space="preserve">    điều chỉnh theo thông báo của Tổng cục Hải quan.</t>
  </si>
  <si>
    <t>Thủy tinh và các SP từ thủy tinh</t>
  </si>
  <si>
    <t>Phế liệu sắt thép</t>
  </si>
  <si>
    <t>Sản phẩm từ kim loại thường khác</t>
  </si>
  <si>
    <t>Hàng điện gia dụng và linh kiện</t>
  </si>
  <si>
    <r>
      <rPr>
        <i/>
        <vertAlign val="superscript"/>
        <sz val="9"/>
        <rFont val="Arial"/>
        <family val="2"/>
      </rPr>
      <t>(**)</t>
    </r>
    <r>
      <rPr>
        <i/>
        <sz val="9"/>
        <rFont val="Arial"/>
        <family val="2"/>
      </rPr>
      <t>Chiếc, triệu USD</t>
    </r>
  </si>
  <si>
    <r>
      <rPr>
        <i/>
        <vertAlign val="superscript"/>
        <sz val="9"/>
        <rFont val="Arial"/>
        <family val="2"/>
      </rPr>
      <t xml:space="preserve">(*) </t>
    </r>
    <r>
      <rPr>
        <i/>
        <sz val="9"/>
        <rFont val="Arial"/>
        <family val="2"/>
      </rPr>
      <t xml:space="preserve">Số liệu nhập khẩu hàng hóa phân theo khu vực kinh tế trong nước và khu vực có vốn đầu tư nước ngoài </t>
    </r>
  </si>
  <si>
    <r>
      <t>Trong đó: Nguyên chiếc</t>
    </r>
    <r>
      <rPr>
        <vertAlign val="superscript"/>
        <sz val="9.5"/>
        <rFont val="Arial"/>
        <family val="2"/>
      </rPr>
      <t>(**)</t>
    </r>
  </si>
  <si>
    <t>15. Hàng hóa nhập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</si>
</sst>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0E+00;\趰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0.000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-* #,##0.00\ _₫_-;\-* #,##0.00\ _₫_-;_-* &quot;-&quot;??\ _₫_-;_-@_-"/>
    <numFmt numFmtId="181" formatCode="\ \ ########"/>
    <numFmt numFmtId="182" formatCode="&quot;\&quot;#,##0;[Red]&quot;\&quot;\-#,##0"/>
    <numFmt numFmtId="183" formatCode="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m/d"/>
    <numFmt numFmtId="188" formatCode="_ * #,##0.00_)\ &quot;ĐỒNG&quot;_ ;_ * \(#,##0.00\)\ &quot;ĐỒNG&quot;_ ;_ * &quot;-&quot;??_)\ &quot;ĐỒNG&quot;_ ;_ @_ 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_(* #,##0_);_(* \(#,##0\);_(* &quot;-&quot;??_);_(@_)"/>
    <numFmt numFmtId="200" formatCode="_(* #,##0.0_);_(* \(#,##0.0\);_(* &quot;-&quot;??_);_(@_)"/>
    <numFmt numFmtId="201" formatCode="#,##0.0;\-#,##0.0"/>
    <numFmt numFmtId="202" formatCode="###\ ###\ ###"/>
  </numFmts>
  <fonts count="148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11.5"/>
      <name val=".VnArialH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sz val="9.5"/>
      <name val=".VnTime"/>
      <family val="2"/>
    </font>
    <font>
      <b/>
      <sz val="9.5"/>
      <name val="Arial"/>
      <family val="2"/>
    </font>
    <font>
      <sz val="11"/>
      <name val="Times New Roman"/>
      <family val="1"/>
    </font>
    <font>
      <b/>
      <sz val="10"/>
      <name val="Arial"/>
      <family val="2"/>
      <charset val="163"/>
    </font>
    <font>
      <sz val="13"/>
      <name val="Arial"/>
      <family val="2"/>
    </font>
    <font>
      <sz val="13"/>
      <name val=".VnArial"/>
      <family val="2"/>
    </font>
    <font>
      <b/>
      <sz val="10"/>
      <name val="Arial "/>
    </font>
    <font>
      <sz val="10"/>
      <name val="Arial "/>
    </font>
    <font>
      <sz val="11.5"/>
      <name val="Times New Roman"/>
      <family val="1"/>
    </font>
    <font>
      <b/>
      <i/>
      <sz val="10"/>
      <name val=".Vn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charset val="163"/>
      <scheme val="minor"/>
    </font>
    <font>
      <i/>
      <sz val="12"/>
      <name val="Arial"/>
      <family val="2"/>
    </font>
    <font>
      <sz val="10"/>
      <color theme="1"/>
      <name val="Calibri"/>
      <family val="2"/>
      <scheme val="minor"/>
    </font>
    <font>
      <sz val="14"/>
      <name val="Times New Roman"/>
      <family val="1"/>
      <charset val="163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i/>
      <sz val="10"/>
      <color theme="1"/>
      <name val="Arial"/>
      <family val="2"/>
    </font>
    <font>
      <sz val="9.5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i/>
      <sz val="9"/>
      <color theme="1"/>
      <name val="Arial"/>
      <family val="2"/>
    </font>
    <font>
      <sz val="11"/>
      <name val="Calibri"/>
      <family val="2"/>
    </font>
    <font>
      <b/>
      <vertAlign val="superscript"/>
      <sz val="9"/>
      <name val="Arial"/>
      <family val="2"/>
    </font>
    <font>
      <sz val="9"/>
      <name val=".VnTime"/>
      <family val="2"/>
    </font>
    <font>
      <vertAlign val="superscript"/>
      <sz val="9.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90">
    <xf numFmtId="0" fontId="0" fillId="0" borderId="0"/>
    <xf numFmtId="0" fontId="7" fillId="0" borderId="0"/>
    <xf numFmtId="167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69" fontId="4" fillId="0" borderId="0" applyFont="0" applyFill="0" applyBorder="0" applyAlignment="0" applyProtection="0"/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0" fontId="16" fillId="0" borderId="0" applyFont="0" applyFill="0" applyBorder="0" applyAlignment="0" applyProtection="0"/>
    <xf numFmtId="165" fontId="10" fillId="0" borderId="0" applyFont="0" applyFill="0" applyBorder="0" applyAlignment="0" applyProtection="0"/>
    <xf numFmtId="42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66" fontId="10" fillId="0" borderId="0" applyFont="0" applyFill="0" applyBorder="0" applyAlignment="0" applyProtection="0"/>
    <xf numFmtId="171" fontId="16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1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42" fontId="16" fillId="0" borderId="0" applyFont="0" applyFill="0" applyBorder="0" applyAlignment="0" applyProtection="0"/>
    <xf numFmtId="165" fontId="10" fillId="0" borderId="0" applyFont="0" applyFill="0" applyBorder="0" applyAlignment="0" applyProtection="0"/>
    <xf numFmtId="171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9" fillId="3" borderId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20" fillId="0" borderId="0"/>
    <xf numFmtId="0" fontId="20" fillId="2" borderId="0" applyNumberFormat="0"/>
    <xf numFmtId="0" fontId="20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20" fillId="0" borderId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0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9" fontId="22" fillId="0" borderId="0" applyBorder="0" applyAlignment="0" applyProtection="0"/>
    <xf numFmtId="0" fontId="23" fillId="3" borderId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3" borderId="0"/>
    <xf numFmtId="0" fontId="26" fillId="0" borderId="0">
      <alignment wrapText="1"/>
    </xf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7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21" borderId="0" applyNumberFormat="0" applyBorder="0" applyAlignment="0" applyProtection="0"/>
    <xf numFmtId="172" fontId="7" fillId="0" borderId="0" applyFont="0" applyFill="0" applyBorder="0" applyAlignment="0" applyProtection="0"/>
    <xf numFmtId="0" fontId="28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28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176" fontId="29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30" fillId="5" borderId="0" applyNumberFormat="0" applyBorder="0" applyAlignment="0" applyProtection="0"/>
    <xf numFmtId="0" fontId="28" fillId="0" borderId="0"/>
    <xf numFmtId="0" fontId="31" fillId="0" borderId="0"/>
    <xf numFmtId="0" fontId="28" fillId="0" borderId="0"/>
    <xf numFmtId="37" fontId="32" fillId="0" borderId="0"/>
    <xf numFmtId="0" fontId="33" fillId="0" borderId="0"/>
    <xf numFmtId="177" fontId="7" fillId="0" borderId="0" applyFill="0" applyBorder="0" applyAlignment="0"/>
    <xf numFmtId="177" fontId="17" fillId="0" borderId="0" applyFill="0" applyBorder="0" applyAlignment="0"/>
    <xf numFmtId="177" fontId="17" fillId="0" borderId="0" applyFill="0" applyBorder="0" applyAlignment="0"/>
    <xf numFmtId="0" fontId="34" fillId="22" borderId="4" applyNumberFormat="0" applyAlignment="0" applyProtection="0"/>
    <xf numFmtId="0" fontId="35" fillId="0" borderId="0"/>
    <xf numFmtId="178" fontId="16" fillId="0" borderId="0" applyFont="0" applyFill="0" applyBorder="0" applyAlignment="0" applyProtection="0"/>
    <xf numFmtId="0" fontId="36" fillId="23" borderId="5" applyNumberFormat="0" applyAlignment="0" applyProtection="0"/>
    <xf numFmtId="41" fontId="37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4" fillId="0" borderId="0" applyFont="0" applyFill="0" applyBorder="0" applyAlignment="0" applyProtection="0"/>
    <xf numFmtId="184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85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3" fontId="38" fillId="0" borderId="0" applyFont="0" applyFill="0" applyBorder="0" applyAlignment="0" applyProtection="0"/>
    <xf numFmtId="40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7" fillId="0" borderId="0" applyFont="0" applyFill="0" applyBorder="0" applyAlignment="0" applyProtection="0"/>
    <xf numFmtId="186" fontId="31" fillId="0" borderId="0"/>
    <xf numFmtId="3" fontId="7" fillId="0" borderId="0" applyFont="0" applyFill="0" applyBorder="0" applyAlignment="0" applyProtection="0"/>
    <xf numFmtId="0" fontId="46" fillId="0" borderId="0">
      <alignment horizontal="center"/>
    </xf>
    <xf numFmtId="188" fontId="1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/>
    <xf numFmtId="0" fontId="7" fillId="0" borderId="0" applyFont="0" applyFill="0" applyBorder="0" applyAlignment="0" applyProtection="0"/>
    <xf numFmtId="3" fontId="47" fillId="0" borderId="6">
      <alignment horizontal="left" vertical="top" wrapText="1"/>
    </xf>
    <xf numFmtId="191" fontId="7" fillId="0" borderId="0"/>
    <xf numFmtId="192" fontId="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2" fontId="7" fillId="0" borderId="0" applyFont="0" applyFill="0" applyBorder="0" applyAlignment="0" applyProtection="0"/>
    <xf numFmtId="0" fontId="49" fillId="0" borderId="0">
      <alignment vertical="top" wrapText="1"/>
    </xf>
    <xf numFmtId="0" fontId="50" fillId="6" borderId="0" applyNumberFormat="0" applyBorder="0" applyAlignment="0" applyProtection="0"/>
    <xf numFmtId="38" fontId="51" fillId="24" borderId="0" applyNumberFormat="0" applyBorder="0" applyAlignment="0" applyProtection="0"/>
    <xf numFmtId="0" fontId="52" fillId="0" borderId="0">
      <alignment horizontal="left"/>
    </xf>
    <xf numFmtId="0" fontId="5" fillId="0" borderId="7" applyNumberFormat="0" applyAlignment="0" applyProtection="0">
      <alignment horizontal="left" vertical="center"/>
    </xf>
    <xf numFmtId="0" fontId="5" fillId="0" borderId="3">
      <alignment horizontal="left" vertical="center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4" fillId="0" borderId="8" applyNumberFormat="0" applyFill="0" applyAlignment="0" applyProtection="0"/>
    <xf numFmtId="0" fontId="54" fillId="0" borderId="0" applyNumberFormat="0" applyFill="0" applyBorder="0" applyAlignment="0" applyProtection="0"/>
    <xf numFmtId="0" fontId="53" fillId="0" borderId="0" applyProtection="0"/>
    <xf numFmtId="0" fontId="5" fillId="0" borderId="0" applyProtection="0"/>
    <xf numFmtId="0" fontId="55" fillId="0" borderId="0" applyNumberFormat="0" applyFill="0" applyBorder="0" applyAlignment="0" applyProtection="0">
      <alignment vertical="top"/>
      <protection locked="0"/>
    </xf>
    <xf numFmtId="10" fontId="51" fillId="24" borderId="9" applyNumberFormat="0" applyBorder="0" applyAlignment="0" applyProtection="0"/>
    <xf numFmtId="0" fontId="56" fillId="9" borderId="4" applyNumberFormat="0" applyAlignment="0" applyProtection="0"/>
    <xf numFmtId="0" fontId="7" fillId="0" borderId="0"/>
    <xf numFmtId="0" fontId="57" fillId="0" borderId="10" applyNumberFormat="0" applyFill="0" applyAlignment="0" applyProtection="0"/>
    <xf numFmtId="0" fontId="58" fillId="0" borderId="11"/>
    <xf numFmtId="164" fontId="7" fillId="0" borderId="12"/>
    <xf numFmtId="164" fontId="17" fillId="0" borderId="12"/>
    <xf numFmtId="164" fontId="17" fillId="0" borderId="12"/>
    <xf numFmtId="187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6" fillId="0" borderId="0" applyNumberFormat="0" applyFont="0" applyFill="0" applyAlignment="0"/>
    <xf numFmtId="0" fontId="59" fillId="25" borderId="0" applyNumberFormat="0" applyBorder="0" applyAlignment="0" applyProtection="0"/>
    <xf numFmtId="0" fontId="31" fillId="0" borderId="0"/>
    <xf numFmtId="0" fontId="4" fillId="0" borderId="0">
      <alignment horizontal="left"/>
    </xf>
    <xf numFmtId="37" fontId="60" fillId="0" borderId="0"/>
    <xf numFmtId="0" fontId="4" fillId="0" borderId="0">
      <alignment horizontal="left"/>
    </xf>
    <xf numFmtId="194" fontId="61" fillId="0" borderId="0"/>
    <xf numFmtId="194" fontId="61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24" fillId="0" borderId="0"/>
    <xf numFmtId="0" fontId="3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62" fillId="0" borderId="0"/>
    <xf numFmtId="0" fontId="39" fillId="0" borderId="0"/>
    <xf numFmtId="0" fontId="2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3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18" fillId="0" borderId="0"/>
    <xf numFmtId="0" fontId="24" fillId="0" borderId="0"/>
    <xf numFmtId="0" fontId="24" fillId="0" borderId="0"/>
    <xf numFmtId="0" fontId="62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63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6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9" fillId="0" borderId="0" applyAlignment="0">
      <alignment vertical="top" wrapText="1"/>
      <protection locked="0"/>
    </xf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62" fillId="0" borderId="0"/>
    <xf numFmtId="0" fontId="7" fillId="0" borderId="0"/>
    <xf numFmtId="0" fontId="7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63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21" fillId="2" borderId="0" applyNumberFormat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64" fillId="0" borderId="0"/>
    <xf numFmtId="0" fontId="7" fillId="0" borderId="0"/>
    <xf numFmtId="0" fontId="63" fillId="0" borderId="0"/>
    <xf numFmtId="0" fontId="63" fillId="0" borderId="0"/>
    <xf numFmtId="0" fontId="7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63" fillId="0" borderId="0"/>
    <xf numFmtId="0" fontId="63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7" fillId="0" borderId="0"/>
    <xf numFmtId="0" fontId="62" fillId="0" borderId="0"/>
    <xf numFmtId="0" fontId="39" fillId="0" borderId="0"/>
    <xf numFmtId="0" fontId="66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7" fillId="26" borderId="13" applyNumberFormat="0" applyFont="0" applyAlignment="0" applyProtection="0"/>
    <xf numFmtId="0" fontId="67" fillId="22" borderId="14" applyNumberFormat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9" fillId="0" borderId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95" fontId="7" fillId="0" borderId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70" fillId="0" borderId="0"/>
    <xf numFmtId="0" fontId="71" fillId="0" borderId="0">
      <alignment horizontal="center"/>
    </xf>
    <xf numFmtId="0" fontId="72" fillId="0" borderId="1">
      <alignment horizontal="center" vertical="center"/>
    </xf>
    <xf numFmtId="0" fontId="73" fillId="0" borderId="9" applyAlignment="0">
      <alignment horizontal="center" vertical="center" wrapText="1"/>
    </xf>
    <xf numFmtId="0" fontId="74" fillId="0" borderId="9">
      <alignment horizontal="center" vertical="center" wrapText="1"/>
    </xf>
    <xf numFmtId="3" fontId="9" fillId="0" borderId="0"/>
    <xf numFmtId="0" fontId="75" fillId="0" borderId="15"/>
    <xf numFmtId="0" fontId="58" fillId="0" borderId="0"/>
    <xf numFmtId="0" fontId="76" fillId="0" borderId="0" applyFont="0">
      <alignment horizontal="centerContinuous"/>
    </xf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7" fillId="0" borderId="0" applyNumberFormat="0" applyFill="0" applyBorder="0" applyAlignment="0" applyProtection="0"/>
    <xf numFmtId="0" fontId="66" fillId="0" borderId="6">
      <alignment horizontal="right"/>
    </xf>
    <xf numFmtId="0" fontId="78" fillId="0" borderId="0" applyNumberFormat="0" applyFill="0" applyBorder="0" applyAlignment="0" applyProtection="0"/>
    <xf numFmtId="0" fontId="79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69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6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97" fontId="84" fillId="0" borderId="0" applyFont="0" applyFill="0" applyBorder="0" applyAlignment="0" applyProtection="0"/>
    <xf numFmtId="182" fontId="84" fillId="0" borderId="0" applyFont="0" applyFill="0" applyBorder="0" applyAlignment="0" applyProtection="0"/>
    <xf numFmtId="0" fontId="85" fillId="0" borderId="0"/>
    <xf numFmtId="0" fontId="6" fillId="0" borderId="0"/>
    <xf numFmtId="165" fontId="86" fillId="0" borderId="0" applyFont="0" applyFill="0" applyBorder="0" applyAlignment="0" applyProtection="0"/>
    <xf numFmtId="166" fontId="86" fillId="0" borderId="0" applyFont="0" applyFill="0" applyBorder="0" applyAlignment="0" applyProtection="0"/>
    <xf numFmtId="0" fontId="4" fillId="0" borderId="0"/>
    <xf numFmtId="167" fontId="86" fillId="0" borderId="0" applyFont="0" applyFill="0" applyBorder="0" applyAlignment="0" applyProtection="0"/>
    <xf numFmtId="198" fontId="87" fillId="0" borderId="0" applyFont="0" applyFill="0" applyBorder="0" applyAlignment="0" applyProtection="0"/>
    <xf numFmtId="184" fontId="86" fillId="0" borderId="0" applyFont="0" applyFill="0" applyBorder="0" applyAlignment="0" applyProtection="0"/>
    <xf numFmtId="0" fontId="4" fillId="0" borderId="0"/>
    <xf numFmtId="0" fontId="42" fillId="0" borderId="0"/>
    <xf numFmtId="0" fontId="24" fillId="0" borderId="0"/>
    <xf numFmtId="0" fontId="42" fillId="0" borderId="0"/>
    <xf numFmtId="0" fontId="98" fillId="0" borderId="0"/>
    <xf numFmtId="0" fontId="43" fillId="0" borderId="0"/>
    <xf numFmtId="0" fontId="4" fillId="0" borderId="0"/>
    <xf numFmtId="0" fontId="9" fillId="0" borderId="0" applyAlignment="0">
      <alignment vertical="top" wrapText="1"/>
      <protection locked="0"/>
    </xf>
    <xf numFmtId="0" fontId="2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107" fillId="0" borderId="0"/>
    <xf numFmtId="0" fontId="43" fillId="0" borderId="0"/>
    <xf numFmtId="0" fontId="43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4" fillId="0" borderId="0"/>
    <xf numFmtId="0" fontId="4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4" fillId="0" borderId="0"/>
    <xf numFmtId="0" fontId="18" fillId="0" borderId="0"/>
    <xf numFmtId="0" fontId="130" fillId="0" borderId="0"/>
    <xf numFmtId="180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128" fillId="0" borderId="0"/>
    <xf numFmtId="43" fontId="3" fillId="0" borderId="0" applyFont="0" applyFill="0" applyBorder="0" applyAlignment="0" applyProtection="0"/>
    <xf numFmtId="0" fontId="17" fillId="0" borderId="0"/>
    <xf numFmtId="0" fontId="66" fillId="0" borderId="0"/>
    <xf numFmtId="200" fontId="4" fillId="0" borderId="0" applyFont="0" applyFill="0" applyBorder="0" applyAlignment="0" applyProtection="0"/>
    <xf numFmtId="0" fontId="130" fillId="0" borderId="0"/>
    <xf numFmtId="0" fontId="7" fillId="0" borderId="0"/>
    <xf numFmtId="165" fontId="4" fillId="0" borderId="0" applyFont="0" applyFill="0" applyBorder="0" applyAlignment="0" applyProtection="0"/>
    <xf numFmtId="0" fontId="130" fillId="0" borderId="0"/>
    <xf numFmtId="0" fontId="4" fillId="0" borderId="0"/>
    <xf numFmtId="0" fontId="128" fillId="0" borderId="0"/>
    <xf numFmtId="0" fontId="3" fillId="0" borderId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37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7" fillId="0" borderId="0" applyFont="0" applyFill="0" applyBorder="0" applyAlignment="0" applyProtection="0"/>
    <xf numFmtId="164" fontId="7" fillId="0" borderId="12"/>
    <xf numFmtId="164" fontId="17" fillId="0" borderId="12"/>
    <xf numFmtId="164" fontId="17" fillId="0" borderId="1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128" fillId="0" borderId="0"/>
    <xf numFmtId="166" fontId="4" fillId="0" borderId="0" applyFont="0" applyFill="0" applyBorder="0" applyAlignment="0" applyProtection="0"/>
    <xf numFmtId="0" fontId="1" fillId="0" borderId="0"/>
  </cellStyleXfs>
  <cellXfs count="586">
    <xf numFmtId="0" fontId="0" fillId="0" borderId="0" xfId="0"/>
    <xf numFmtId="0" fontId="6" fillId="0" borderId="0" xfId="2409" applyFont="1" applyFill="1"/>
    <xf numFmtId="0" fontId="7" fillId="0" borderId="0" xfId="2409" applyFont="1" applyFill="1"/>
    <xf numFmtId="183" fontId="7" fillId="0" borderId="0" xfId="2409" applyNumberFormat="1" applyFont="1" applyFill="1"/>
    <xf numFmtId="0" fontId="86" fillId="0" borderId="0" xfId="2664" applyFont="1" applyFill="1"/>
    <xf numFmtId="0" fontId="86" fillId="0" borderId="0" xfId="2664" applyFont="1" applyFill="1" applyAlignment="1">
      <alignment horizontal="center" vertical="center" wrapText="1"/>
    </xf>
    <xf numFmtId="0" fontId="94" fillId="0" borderId="0" xfId="2664" applyFont="1" applyFill="1" applyAlignment="1">
      <alignment horizontal="center" vertical="center" wrapText="1"/>
    </xf>
    <xf numFmtId="0" fontId="97" fillId="0" borderId="0" xfId="2664" applyFont="1" applyFill="1" applyAlignment="1">
      <alignment horizontal="center" vertical="center" wrapText="1"/>
    </xf>
    <xf numFmtId="0" fontId="94" fillId="0" borderId="0" xfId="2664" applyFont="1" applyFill="1"/>
    <xf numFmtId="0" fontId="95" fillId="0" borderId="0" xfId="2664" applyFont="1" applyFill="1"/>
    <xf numFmtId="0" fontId="6" fillId="0" borderId="0" xfId="2665" applyFont="1" applyFill="1" applyBorder="1"/>
    <xf numFmtId="0" fontId="86" fillId="0" borderId="0" xfId="2670" applyFont="1"/>
    <xf numFmtId="0" fontId="86" fillId="0" borderId="0" xfId="2670" applyFont="1" applyFill="1"/>
    <xf numFmtId="0" fontId="62" fillId="0" borderId="0" xfId="2347"/>
    <xf numFmtId="0" fontId="86" fillId="0" borderId="0" xfId="2670" applyFont="1" applyFill="1" applyAlignment="1">
      <alignment horizontal="center" vertical="center" wrapText="1"/>
    </xf>
    <xf numFmtId="0" fontId="94" fillId="0" borderId="0" xfId="2670" applyFont="1" applyFill="1" applyAlignment="1">
      <alignment horizontal="center" vertical="center" wrapText="1"/>
    </xf>
    <xf numFmtId="0" fontId="97" fillId="0" borderId="0" xfId="2670" applyFont="1" applyFill="1" applyAlignment="1">
      <alignment horizontal="center" vertical="center" wrapText="1"/>
    </xf>
    <xf numFmtId="0" fontId="94" fillId="0" borderId="0" xfId="2670" applyFont="1" applyFill="1"/>
    <xf numFmtId="0" fontId="95" fillId="0" borderId="0" xfId="2670" applyFont="1" applyFill="1"/>
    <xf numFmtId="0" fontId="100" fillId="0" borderId="0" xfId="2671" applyFont="1"/>
    <xf numFmtId="0" fontId="101" fillId="0" borderId="0" xfId="2671" applyFont="1"/>
    <xf numFmtId="0" fontId="101" fillId="0" borderId="0" xfId="2672" applyFont="1"/>
    <xf numFmtId="0" fontId="93" fillId="0" borderId="0" xfId="2671" applyFont="1"/>
    <xf numFmtId="0" fontId="93" fillId="0" borderId="0" xfId="2672" applyFont="1"/>
    <xf numFmtId="0" fontId="103" fillId="0" borderId="0" xfId="2671" applyFont="1"/>
    <xf numFmtId="0" fontId="103" fillId="0" borderId="0" xfId="2672" applyFont="1"/>
    <xf numFmtId="0" fontId="4" fillId="0" borderId="0" xfId="2689"/>
    <xf numFmtId="0" fontId="86" fillId="0" borderId="0" xfId="2689" applyFont="1"/>
    <xf numFmtId="0" fontId="7" fillId="0" borderId="2" xfId="2689" applyFont="1" applyBorder="1"/>
    <xf numFmtId="183" fontId="4" fillId="0" borderId="0" xfId="2689" applyNumberFormat="1"/>
    <xf numFmtId="0" fontId="7" fillId="0" borderId="0" xfId="2668" applyFont="1" applyBorder="1"/>
    <xf numFmtId="183" fontId="7" fillId="0" borderId="0" xfId="2689" applyNumberFormat="1" applyFont="1" applyAlignment="1">
      <alignment horizontal="right" indent="2"/>
    </xf>
    <xf numFmtId="0" fontId="9" fillId="0" borderId="0" xfId="2689" applyFont="1"/>
    <xf numFmtId="0" fontId="5" fillId="0" borderId="0" xfId="2679" applyFont="1" applyBorder="1" applyAlignment="1"/>
    <xf numFmtId="0" fontId="7" fillId="0" borderId="0" xfId="2679" applyFont="1" applyBorder="1"/>
    <xf numFmtId="0" fontId="5" fillId="0" borderId="0" xfId="2668" applyFont="1" applyBorder="1" applyAlignment="1">
      <alignment horizontal="left"/>
    </xf>
    <xf numFmtId="0" fontId="5" fillId="0" borderId="0" xfId="2679" applyFont="1" applyBorder="1" applyAlignment="1">
      <alignment horizontal="center"/>
    </xf>
    <xf numFmtId="0" fontId="6" fillId="0" borderId="0" xfId="2679" applyFont="1" applyBorder="1"/>
    <xf numFmtId="0" fontId="7" fillId="0" borderId="0" xfId="2679" applyFont="1" applyBorder="1" applyAlignment="1"/>
    <xf numFmtId="0" fontId="88" fillId="0" borderId="0" xfId="2679" applyFont="1" applyBorder="1" applyAlignment="1"/>
    <xf numFmtId="183" fontId="7" fillId="0" borderId="0" xfId="2679" applyNumberFormat="1" applyFont="1" applyBorder="1" applyAlignment="1">
      <alignment horizontal="right" indent="1"/>
    </xf>
    <xf numFmtId="0" fontId="88" fillId="0" borderId="0" xfId="2679" quotePrefix="1" applyFont="1" applyBorder="1" applyAlignment="1">
      <alignment horizontal="left"/>
    </xf>
    <xf numFmtId="0" fontId="7" fillId="0" borderId="0" xfId="2679" applyFont="1" applyBorder="1" applyAlignment="1">
      <alignment horizontal="left"/>
    </xf>
    <xf numFmtId="0" fontId="8" fillId="0" borderId="0" xfId="2679" applyFont="1" applyBorder="1" applyAlignment="1"/>
    <xf numFmtId="0" fontId="111" fillId="0" borderId="0" xfId="2678" applyFont="1" applyFill="1" applyBorder="1"/>
    <xf numFmtId="0" fontId="111" fillId="0" borderId="0" xfId="2678" applyFont="1" applyFill="1" applyBorder="1" applyAlignment="1">
      <alignment vertical="center"/>
    </xf>
    <xf numFmtId="0" fontId="112" fillId="0" borderId="0" xfId="2678" applyFont="1" applyFill="1" applyBorder="1"/>
    <xf numFmtId="0" fontId="111" fillId="0" borderId="0" xfId="2692" applyFont="1" applyFill="1" applyBorder="1"/>
    <xf numFmtId="0" fontId="4" fillId="0" borderId="0" xfId="2678" applyFont="1" applyFill="1" applyBorder="1"/>
    <xf numFmtId="1" fontId="113" fillId="0" borderId="0" xfId="2678" applyNumberFormat="1" applyFont="1" applyFill="1" applyBorder="1"/>
    <xf numFmtId="183" fontId="113" fillId="0" borderId="0" xfId="2678" applyNumberFormat="1" applyFont="1" applyFill="1" applyBorder="1"/>
    <xf numFmtId="0" fontId="113" fillId="0" borderId="0" xfId="2678" applyFont="1" applyFill="1" applyBorder="1"/>
    <xf numFmtId="0" fontId="21" fillId="0" borderId="0" xfId="2678" applyFont="1" applyFill="1" applyBorder="1"/>
    <xf numFmtId="183" fontId="113" fillId="27" borderId="0" xfId="2678" applyNumberFormat="1" applyFont="1" applyFill="1" applyBorder="1"/>
    <xf numFmtId="0" fontId="4" fillId="0" borderId="0" xfId="2678" applyFont="1" applyFill="1" applyBorder="1" applyAlignment="1">
      <alignment vertical="center"/>
    </xf>
    <xf numFmtId="0" fontId="4" fillId="0" borderId="0" xfId="2692" applyFont="1" applyFill="1" applyBorder="1"/>
    <xf numFmtId="0" fontId="110" fillId="0" borderId="0" xfId="2676" applyFont="1" applyBorder="1" applyAlignment="1">
      <alignment horizontal="left"/>
    </xf>
    <xf numFmtId="0" fontId="4" fillId="0" borderId="0" xfId="2676" applyFont="1" applyBorder="1"/>
    <xf numFmtId="0" fontId="7" fillId="0" borderId="0" xfId="2687"/>
    <xf numFmtId="0" fontId="6" fillId="0" borderId="0" xfId="2676" applyFont="1" applyBorder="1"/>
    <xf numFmtId="0" fontId="7" fillId="0" borderId="0" xfId="2676" applyFont="1" applyBorder="1"/>
    <xf numFmtId="0" fontId="6" fillId="0" borderId="0" xfId="2687" applyFont="1"/>
    <xf numFmtId="0" fontId="6" fillId="0" borderId="2" xfId="2676" applyFont="1" applyBorder="1"/>
    <xf numFmtId="0" fontId="7" fillId="0" borderId="2" xfId="2676" applyFont="1" applyBorder="1"/>
    <xf numFmtId="0" fontId="9" fillId="0" borderId="0" xfId="2676" applyFont="1" applyBorder="1"/>
    <xf numFmtId="0" fontId="117" fillId="0" borderId="0" xfId="2676" applyFont="1" applyBorder="1" applyAlignment="1">
      <alignment horizontal="left"/>
    </xf>
    <xf numFmtId="2" fontId="7" fillId="0" borderId="0" xfId="2687" applyNumberFormat="1"/>
    <xf numFmtId="0" fontId="91" fillId="0" borderId="0" xfId="2676" applyFont="1" applyBorder="1"/>
    <xf numFmtId="0" fontId="117" fillId="0" borderId="0" xfId="2676" applyFont="1" applyBorder="1" applyAlignment="1"/>
    <xf numFmtId="0" fontId="91" fillId="0" borderId="0" xfId="2676" applyFont="1" applyBorder="1" applyAlignment="1"/>
    <xf numFmtId="2" fontId="7" fillId="0" borderId="0" xfId="2687" applyNumberFormat="1" applyFont="1" applyAlignment="1">
      <alignment horizontal="right" indent="1"/>
    </xf>
    <xf numFmtId="0" fontId="114" fillId="0" borderId="0" xfId="2676" applyFont="1" applyBorder="1" applyAlignment="1"/>
    <xf numFmtId="2" fontId="94" fillId="0" borderId="0" xfId="2681" applyNumberFormat="1" applyFont="1" applyBorder="1" applyAlignment="1">
      <alignment horizontal="right"/>
    </xf>
    <xf numFmtId="183" fontId="117" fillId="0" borderId="0" xfId="2676" applyNumberFormat="1" applyFont="1" applyBorder="1" applyAlignment="1">
      <alignment horizontal="center"/>
    </xf>
    <xf numFmtId="0" fontId="3" fillId="0" borderId="0" xfId="2693"/>
    <xf numFmtId="0" fontId="7" fillId="0" borderId="2" xfId="2686" applyFont="1" applyBorder="1" applyAlignment="1">
      <alignment vertical="center" wrapText="1"/>
    </xf>
    <xf numFmtId="0" fontId="3" fillId="0" borderId="0" xfId="2693" applyFill="1"/>
    <xf numFmtId="0" fontId="118" fillId="0" borderId="0" xfId="2686" applyFont="1" applyBorder="1"/>
    <xf numFmtId="0" fontId="124" fillId="0" borderId="0" xfId="2686" applyFont="1" applyBorder="1"/>
    <xf numFmtId="0" fontId="111" fillId="0" borderId="0" xfId="2686" applyFont="1" applyBorder="1"/>
    <xf numFmtId="0" fontId="62" fillId="0" borderId="0" xfId="2436"/>
    <xf numFmtId="0" fontId="6" fillId="0" borderId="0" xfId="2674" applyFont="1" applyAlignment="1">
      <alignment horizontal="left"/>
    </xf>
    <xf numFmtId="0" fontId="6" fillId="0" borderId="0" xfId="2674" applyFont="1" applyAlignment="1">
      <alignment horizontal="center"/>
    </xf>
    <xf numFmtId="0" fontId="4" fillId="0" borderId="0" xfId="2674" applyFill="1" applyAlignment="1"/>
    <xf numFmtId="0" fontId="4" fillId="0" borderId="0" xfId="2674" applyFill="1"/>
    <xf numFmtId="0" fontId="6" fillId="0" borderId="0" xfId="2674" applyFont="1"/>
    <xf numFmtId="0" fontId="9" fillId="0" borderId="0" xfId="2674" applyFont="1"/>
    <xf numFmtId="0" fontId="9" fillId="0" borderId="0" xfId="2674" applyFont="1" applyAlignment="1">
      <alignment horizontal="center"/>
    </xf>
    <xf numFmtId="0" fontId="9" fillId="0" borderId="2" xfId="2674" applyFont="1" applyBorder="1"/>
    <xf numFmtId="0" fontId="9" fillId="0" borderId="2" xfId="2674" applyFont="1" applyBorder="1" applyAlignment="1">
      <alignment vertical="center"/>
    </xf>
    <xf numFmtId="0" fontId="7" fillId="0" borderId="0" xfId="2413" applyBorder="1"/>
    <xf numFmtId="0" fontId="62" fillId="0" borderId="0" xfId="2347" applyFill="1" applyAlignment="1">
      <alignment vertical="center" wrapText="1"/>
    </xf>
    <xf numFmtId="1" fontId="4" fillId="0" borderId="0" xfId="2674" applyNumberFormat="1" applyFill="1"/>
    <xf numFmtId="183" fontId="4" fillId="0" borderId="0" xfId="2674" applyNumberFormat="1" applyFill="1"/>
    <xf numFmtId="0" fontId="3" fillId="0" borderId="0" xfId="2694"/>
    <xf numFmtId="0" fontId="4" fillId="0" borderId="0" xfId="2674"/>
    <xf numFmtId="0" fontId="3" fillId="0" borderId="0" xfId="2694" applyAlignment="1">
      <alignment horizontal="center"/>
    </xf>
    <xf numFmtId="0" fontId="7" fillId="0" borderId="0" xfId="2413" applyFill="1" applyBorder="1"/>
    <xf numFmtId="0" fontId="109" fillId="0" borderId="0" xfId="2671" applyFont="1" applyAlignment="1">
      <alignment horizontal="right"/>
    </xf>
    <xf numFmtId="0" fontId="7" fillId="0" borderId="1" xfId="2679" applyFont="1" applyBorder="1"/>
    <xf numFmtId="0" fontId="88" fillId="0" borderId="0" xfId="2676" applyFont="1" applyBorder="1" applyAlignment="1">
      <alignment horizontal="right"/>
    </xf>
    <xf numFmtId="0" fontId="103" fillId="0" borderId="2" xfId="2671" applyFont="1" applyBorder="1" applyAlignment="1">
      <alignment horizontal="center" vertical="center" wrapText="1"/>
    </xf>
    <xf numFmtId="0" fontId="88" fillId="0" borderId="0" xfId="2679" applyFont="1" applyBorder="1" applyAlignment="1">
      <alignment horizontal="right"/>
    </xf>
    <xf numFmtId="1" fontId="8" fillId="0" borderId="0" xfId="2679" applyNumberFormat="1" applyFont="1" applyBorder="1" applyAlignment="1">
      <alignment horizontal="right" indent="1"/>
    </xf>
    <xf numFmtId="1" fontId="8" fillId="0" borderId="0" xfId="2679" applyNumberFormat="1" applyFont="1" applyBorder="1" applyAlignment="1"/>
    <xf numFmtId="183" fontId="8" fillId="0" borderId="0" xfId="2679" applyNumberFormat="1" applyFont="1" applyBorder="1" applyAlignment="1">
      <alignment horizontal="right" indent="1"/>
    </xf>
    <xf numFmtId="1" fontId="7" fillId="0" borderId="0" xfId="2679" applyNumberFormat="1" applyFont="1" applyBorder="1" applyAlignment="1">
      <alignment horizontal="right" indent="1"/>
    </xf>
    <xf numFmtId="1" fontId="7" fillId="0" borderId="0" xfId="2679" applyNumberFormat="1" applyFont="1" applyBorder="1" applyAlignment="1"/>
    <xf numFmtId="1" fontId="88" fillId="0" borderId="0" xfId="2679" applyNumberFormat="1" applyFont="1" applyBorder="1" applyAlignment="1"/>
    <xf numFmtId="0" fontId="0" fillId="0" borderId="0" xfId="0" applyAlignment="1">
      <alignment horizontal="center"/>
    </xf>
    <xf numFmtId="183" fontId="8" fillId="0" borderId="0" xfId="2686" applyNumberFormat="1" applyFont="1" applyBorder="1" applyAlignment="1">
      <alignment horizontal="right" indent="2"/>
    </xf>
    <xf numFmtId="0" fontId="90" fillId="0" borderId="0" xfId="2687" applyFont="1"/>
    <xf numFmtId="0" fontId="9" fillId="0" borderId="0" xfId="2676" applyFont="1" applyBorder="1" applyAlignment="1">
      <alignment horizontal="center"/>
    </xf>
    <xf numFmtId="2" fontId="8" fillId="0" borderId="0" xfId="2681" applyNumberFormat="1" applyFont="1" applyBorder="1" applyAlignment="1">
      <alignment horizontal="right" indent="1"/>
    </xf>
    <xf numFmtId="2" fontId="8" fillId="0" borderId="0" xfId="2687" applyNumberFormat="1" applyFont="1" applyAlignment="1">
      <alignment horizontal="right" indent="1"/>
    </xf>
    <xf numFmtId="0" fontId="91" fillId="0" borderId="0" xfId="2687" applyFont="1" applyBorder="1"/>
    <xf numFmtId="0" fontId="101" fillId="0" borderId="0" xfId="2671" applyFont="1" applyFill="1"/>
    <xf numFmtId="0" fontId="93" fillId="0" borderId="0" xfId="2671" applyFont="1" applyFill="1"/>
    <xf numFmtId="0" fontId="103" fillId="0" borderId="0" xfId="2671" applyFont="1" applyFill="1"/>
    <xf numFmtId="0" fontId="6" fillId="0" borderId="0" xfId="2665" applyFont="1" applyFill="1" applyBorder="1" applyAlignment="1">
      <alignment horizontal="center"/>
    </xf>
    <xf numFmtId="0" fontId="86" fillId="0" borderId="0" xfId="2670" applyFont="1" applyFill="1" applyAlignment="1">
      <alignment vertical="center"/>
    </xf>
    <xf numFmtId="0" fontId="3" fillId="0" borderId="0" xfId="2671"/>
    <xf numFmtId="0" fontId="5" fillId="0" borderId="0" xfId="2683" applyFont="1" applyAlignment="1">
      <alignment horizontal="left"/>
    </xf>
    <xf numFmtId="0" fontId="5" fillId="0" borderId="0" xfId="2690" applyFont="1"/>
    <xf numFmtId="0" fontId="90" fillId="0" borderId="0" xfId="2690" applyFont="1"/>
    <xf numFmtId="0" fontId="88" fillId="0" borderId="1" xfId="2689" applyFont="1" applyBorder="1" applyAlignment="1">
      <alignment horizontal="right"/>
    </xf>
    <xf numFmtId="0" fontId="86" fillId="0" borderId="2" xfId="2689" applyFont="1" applyBorder="1" applyAlignment="1">
      <alignment horizontal="center" vertical="center" wrapText="1"/>
    </xf>
    <xf numFmtId="0" fontId="7" fillId="0" borderId="0" xfId="2689" applyFont="1"/>
    <xf numFmtId="0" fontId="86" fillId="0" borderId="0" xfId="2689" applyFont="1" applyAlignment="1">
      <alignment horizontal="center" vertical="center" wrapText="1"/>
    </xf>
    <xf numFmtId="0" fontId="86" fillId="0" borderId="1" xfId="2689" applyFont="1" applyBorder="1" applyAlignment="1">
      <alignment horizontal="center" vertical="center" wrapText="1"/>
    </xf>
    <xf numFmtId="0" fontId="8" fillId="0" borderId="0" xfId="2682" applyFont="1" applyAlignment="1">
      <alignment horizontal="left"/>
    </xf>
    <xf numFmtId="0" fontId="8" fillId="0" borderId="0" xfId="2682" applyFont="1"/>
    <xf numFmtId="1" fontId="8" fillId="0" borderId="0" xfId="2691" applyNumberFormat="1" applyFont="1" applyAlignment="1">
      <alignment horizontal="right" indent="1"/>
    </xf>
    <xf numFmtId="183" fontId="8" fillId="0" borderId="0" xfId="2691" applyNumberFormat="1" applyFont="1" applyAlignment="1">
      <alignment horizontal="right" indent="2"/>
    </xf>
    <xf numFmtId="0" fontId="7" fillId="0" borderId="0" xfId="2682" applyFont="1"/>
    <xf numFmtId="0" fontId="88" fillId="0" borderId="0" xfId="2682" applyFont="1" applyAlignment="1">
      <alignment horizontal="left"/>
    </xf>
    <xf numFmtId="1" fontId="109" fillId="0" borderId="0" xfId="2691" applyNumberFormat="1" applyFont="1" applyAlignment="1">
      <alignment horizontal="right" indent="1"/>
    </xf>
    <xf numFmtId="183" fontId="109" fillId="0" borderId="0" xfId="2691" applyNumberFormat="1" applyFont="1" applyAlignment="1">
      <alignment horizontal="right" indent="2"/>
    </xf>
    <xf numFmtId="0" fontId="89" fillId="0" borderId="0" xfId="2682" applyFont="1"/>
    <xf numFmtId="0" fontId="7" fillId="0" borderId="0" xfId="2682" applyFont="1" applyAlignment="1">
      <alignment horizontal="left" indent="1"/>
    </xf>
    <xf numFmtId="1" fontId="108" fillId="0" borderId="0" xfId="2691" applyNumberFormat="1" applyFont="1" applyAlignment="1">
      <alignment horizontal="right" indent="1"/>
    </xf>
    <xf numFmtId="183" fontId="108" fillId="0" borderId="0" xfId="2691" applyNumberFormat="1" applyFont="1" applyAlignment="1">
      <alignment horizontal="right" indent="2"/>
    </xf>
    <xf numFmtId="183" fontId="7" fillId="0" borderId="0" xfId="2691" applyNumberFormat="1" applyAlignment="1">
      <alignment horizontal="right" indent="2"/>
    </xf>
    <xf numFmtId="1" fontId="7" fillId="0" borderId="0" xfId="2691" applyNumberFormat="1" applyAlignment="1">
      <alignment horizontal="right" indent="1"/>
    </xf>
    <xf numFmtId="1" fontId="7" fillId="0" borderId="0" xfId="2689" applyNumberFormat="1" applyFont="1" applyAlignment="1">
      <alignment horizontal="right" indent="1"/>
    </xf>
    <xf numFmtId="0" fontId="7" fillId="0" borderId="0" xfId="2705" applyFont="1" applyAlignment="1">
      <alignment horizontal="left" indent="1"/>
    </xf>
    <xf numFmtId="0" fontId="88" fillId="0" borderId="0" xfId="2682" applyFont="1"/>
    <xf numFmtId="183" fontId="7" fillId="0" borderId="0" xfId="2689" applyNumberFormat="1" applyFont="1" applyAlignment="1">
      <alignment horizontal="right" indent="1"/>
    </xf>
    <xf numFmtId="0" fontId="7" fillId="0" borderId="0" xfId="2668" applyFont="1"/>
    <xf numFmtId="0" fontId="7" fillId="0" borderId="0" xfId="2668" applyFont="1" applyAlignment="1">
      <alignment horizontal="left" indent="1"/>
    </xf>
    <xf numFmtId="0" fontId="5" fillId="0" borderId="0" xfId="2674" applyFont="1" applyAlignment="1">
      <alignment horizontal="left"/>
    </xf>
    <xf numFmtId="0" fontId="88" fillId="0" borderId="0" xfId="2674" applyFont="1" applyAlignment="1">
      <alignment horizontal="right"/>
    </xf>
    <xf numFmtId="0" fontId="7" fillId="0" borderId="2" xfId="2674" applyFont="1" applyBorder="1" applyAlignment="1">
      <alignment horizontal="center" vertical="center"/>
    </xf>
    <xf numFmtId="0" fontId="9" fillId="0" borderId="0" xfId="2674" applyFont="1" applyAlignment="1">
      <alignment vertical="center"/>
    </xf>
    <xf numFmtId="0" fontId="7" fillId="0" borderId="1" xfId="2674" applyFont="1" applyBorder="1" applyAlignment="1">
      <alignment horizontal="center" vertical="center"/>
    </xf>
    <xf numFmtId="0" fontId="8" fillId="0" borderId="0" xfId="2674" applyFont="1"/>
    <xf numFmtId="0" fontId="7" fillId="0" borderId="0" xfId="2414"/>
    <xf numFmtId="1" fontId="7" fillId="0" borderId="0" xfId="2674" applyNumberFormat="1" applyFont="1" applyAlignment="1">
      <alignment horizontal="right" indent="3"/>
    </xf>
    <xf numFmtId="183" fontId="7" fillId="0" borderId="0" xfId="2674" applyNumberFormat="1" applyFont="1" applyAlignment="1">
      <alignment horizontal="right" indent="3"/>
    </xf>
    <xf numFmtId="0" fontId="62" fillId="0" borderId="0" xfId="2347" applyAlignment="1">
      <alignment vertical="center" wrapText="1"/>
    </xf>
    <xf numFmtId="199" fontId="125" fillId="0" borderId="0" xfId="2706" applyNumberFormat="1" applyFont="1" applyAlignment="1">
      <alignment horizontal="center"/>
    </xf>
    <xf numFmtId="0" fontId="7" fillId="0" borderId="0" xfId="2680"/>
    <xf numFmtId="0" fontId="7" fillId="0" borderId="0" xfId="2414" applyAlignment="1">
      <alignment horizontal="center"/>
    </xf>
    <xf numFmtId="0" fontId="62" fillId="0" borderId="0" xfId="2347" applyAlignment="1">
      <alignment horizontal="center"/>
    </xf>
    <xf numFmtId="0" fontId="111" fillId="0" borderId="0" xfId="2678" applyFont="1" applyFill="1" applyBorder="1" applyAlignment="1"/>
    <xf numFmtId="0" fontId="112" fillId="0" borderId="0" xfId="2678" applyFont="1" applyFill="1" applyBorder="1" applyAlignment="1"/>
    <xf numFmtId="0" fontId="4" fillId="0" borderId="0" xfId="2678" applyFont="1" applyFill="1" applyBorder="1" applyAlignment="1"/>
    <xf numFmtId="0" fontId="4" fillId="0" borderId="0" xfId="2692" applyFont="1" applyFill="1" applyBorder="1" applyAlignment="1"/>
    <xf numFmtId="49" fontId="94" fillId="0" borderId="0" xfId="2709" applyNumberFormat="1" applyFont="1" applyFill="1" applyBorder="1" applyAlignment="1"/>
    <xf numFmtId="0" fontId="118" fillId="0" borderId="0" xfId="2686" applyFont="1"/>
    <xf numFmtId="0" fontId="124" fillId="0" borderId="0" xfId="2686" applyFont="1"/>
    <xf numFmtId="183" fontId="7" fillId="0" borderId="0" xfId="2671" applyNumberFormat="1" applyFont="1" applyBorder="1"/>
    <xf numFmtId="0" fontId="7" fillId="0" borderId="0" xfId="2684" applyFont="1" applyAlignment="1">
      <alignment horizontal="left"/>
    </xf>
    <xf numFmtId="183" fontId="123" fillId="0" borderId="0" xfId="2686" applyNumberFormat="1" applyFont="1" applyBorder="1"/>
    <xf numFmtId="0" fontId="7" fillId="0" borderId="0" xfId="2684" applyFont="1"/>
    <xf numFmtId="0" fontId="119" fillId="0" borderId="0" xfId="2684" applyFont="1"/>
    <xf numFmtId="0" fontId="132" fillId="0" borderId="0" xfId="2693" applyFont="1" applyBorder="1"/>
    <xf numFmtId="183" fontId="8" fillId="0" borderId="0" xfId="2671" applyNumberFormat="1" applyFont="1" applyBorder="1"/>
    <xf numFmtId="0" fontId="8" fillId="0" borderId="0" xfId="2684" applyFont="1"/>
    <xf numFmtId="0" fontId="8" fillId="0" borderId="0" xfId="2684" applyFont="1" applyAlignment="1">
      <alignment horizontal="left" wrapText="1"/>
    </xf>
    <xf numFmtId="0" fontId="96" fillId="0" borderId="0" xfId="2684" applyFont="1" applyAlignment="1">
      <alignment horizontal="left"/>
    </xf>
    <xf numFmtId="183" fontId="8" fillId="0" borderId="0" xfId="2686" applyNumberFormat="1" applyFont="1" applyBorder="1"/>
    <xf numFmtId="183" fontId="122" fillId="0" borderId="0" xfId="2686" applyNumberFormat="1" applyFont="1" applyBorder="1"/>
    <xf numFmtId="0" fontId="86" fillId="0" borderId="0" xfId="2679" applyFont="1" applyAlignment="1">
      <alignment horizontal="center" vertical="top" wrapText="1"/>
    </xf>
    <xf numFmtId="1" fontId="86" fillId="0" borderId="0" xfId="2708" applyNumberFormat="1" applyFont="1" applyAlignment="1">
      <alignment horizontal="center" vertical="top" wrapText="1"/>
    </xf>
    <xf numFmtId="0" fontId="86" fillId="0" borderId="0" xfId="2686" applyFont="1" applyAlignment="1">
      <alignment horizontal="center" vertical="top" wrapText="1"/>
    </xf>
    <xf numFmtId="0" fontId="7" fillId="0" borderId="0" xfId="2686" applyFont="1" applyAlignment="1">
      <alignment vertical="center" wrapText="1"/>
    </xf>
    <xf numFmtId="0" fontId="86" fillId="0" borderId="1" xfId="2673" applyFont="1" applyBorder="1" applyAlignment="1">
      <alignment horizontal="center" vertical="center" wrapText="1"/>
    </xf>
    <xf numFmtId="0" fontId="86" fillId="0" borderId="0" xfId="2673" applyFont="1" applyAlignment="1">
      <alignment horizontal="center" vertical="center" wrapText="1"/>
    </xf>
    <xf numFmtId="0" fontId="103" fillId="0" borderId="0" xfId="2671" applyFont="1" applyAlignment="1">
      <alignment horizontal="center" vertical="center" wrapText="1"/>
    </xf>
    <xf numFmtId="0" fontId="88" fillId="0" borderId="0" xfId="2686" applyFont="1" applyAlignment="1">
      <alignment horizontal="right"/>
    </xf>
    <xf numFmtId="0" fontId="7" fillId="0" borderId="0" xfId="2686" applyFont="1" applyAlignment="1">
      <alignment horizontal="center"/>
    </xf>
    <xf numFmtId="0" fontId="7" fillId="0" borderId="0" xfId="2686" applyFont="1"/>
    <xf numFmtId="0" fontId="121" fillId="0" borderId="0" xfId="2686" applyFont="1" applyAlignment="1">
      <alignment horizontal="left"/>
    </xf>
    <xf numFmtId="0" fontId="110" fillId="0" borderId="0" xfId="2686" applyFont="1" applyAlignment="1">
      <alignment horizontal="left"/>
    </xf>
    <xf numFmtId="0" fontId="120" fillId="0" borderId="0" xfId="2686" applyFont="1"/>
    <xf numFmtId="0" fontId="5" fillId="0" borderId="0" xfId="2677" applyFont="1"/>
    <xf numFmtId="0" fontId="7" fillId="0" borderId="0" xfId="2325"/>
    <xf numFmtId="0" fontId="31" fillId="0" borderId="0" xfId="2686" applyFont="1"/>
    <xf numFmtId="0" fontId="132" fillId="0" borderId="0" xfId="2693" applyFont="1"/>
    <xf numFmtId="183" fontId="7" fillId="0" borderId="0" xfId="2671" applyNumberFormat="1" applyFont="1" applyFill="1" applyBorder="1"/>
    <xf numFmtId="183" fontId="8" fillId="0" borderId="0" xfId="2671" applyNumberFormat="1" applyFont="1" applyFill="1" applyBorder="1"/>
    <xf numFmtId="0" fontId="8" fillId="0" borderId="0" xfId="2675" applyFont="1"/>
    <xf numFmtId="0" fontId="7" fillId="0" borderId="0" xfId="2675" applyAlignment="1">
      <alignment horizontal="left" indent="1"/>
    </xf>
    <xf numFmtId="0" fontId="7" fillId="0" borderId="0" xfId="2675" applyFont="1" applyAlignment="1">
      <alignment horizontal="left" indent="1"/>
    </xf>
    <xf numFmtId="0" fontId="8" fillId="0" borderId="0" xfId="2686" applyFont="1"/>
    <xf numFmtId="0" fontId="7" fillId="0" borderId="0" xfId="2675"/>
    <xf numFmtId="0" fontId="8" fillId="0" borderId="0" xfId="2685" applyFont="1"/>
    <xf numFmtId="0" fontId="5" fillId="0" borderId="0" xfId="2686" applyFont="1"/>
    <xf numFmtId="0" fontId="7" fillId="0" borderId="0" xfId="2711" applyFont="1" applyBorder="1"/>
    <xf numFmtId="0" fontId="128" fillId="0" borderId="0" xfId="2712" applyBorder="1" applyAlignment="1">
      <alignment wrapText="1"/>
    </xf>
    <xf numFmtId="183" fontId="7" fillId="0" borderId="0" xfId="2679" applyNumberFormat="1" applyFont="1" applyBorder="1" applyAlignment="1"/>
    <xf numFmtId="183" fontId="7" fillId="0" borderId="0" xfId="2711" applyNumberFormat="1" applyFont="1" applyBorder="1"/>
    <xf numFmtId="3" fontId="37" fillId="0" borderId="0" xfId="2347" applyNumberFormat="1" applyFont="1" applyFill="1" applyBorder="1" applyAlignment="1">
      <alignment horizontal="left"/>
    </xf>
    <xf numFmtId="200" fontId="133" fillId="0" borderId="0" xfId="2217" applyNumberFormat="1" applyFont="1" applyFill="1" applyBorder="1" applyAlignment="1">
      <alignment horizontal="right"/>
    </xf>
    <xf numFmtId="3" fontId="37" fillId="0" borderId="0" xfId="2347" applyNumberFormat="1" applyFont="1" applyFill="1" applyBorder="1"/>
    <xf numFmtId="183" fontId="8" fillId="0" borderId="0" xfId="2711" applyNumberFormat="1" applyFont="1" applyBorder="1"/>
    <xf numFmtId="183" fontId="8" fillId="0" borderId="0" xfId="2671" applyNumberFormat="1" applyFont="1" applyBorder="1" applyAlignment="1">
      <alignment horizontal="right" indent="2"/>
    </xf>
    <xf numFmtId="183" fontId="123" fillId="0" borderId="0" xfId="2686" applyNumberFormat="1" applyFont="1" applyBorder="1" applyAlignment="1">
      <alignment horizontal="right" indent="2"/>
    </xf>
    <xf numFmtId="183" fontId="7" fillId="0" borderId="0" xfId="2671" applyNumberFormat="1" applyFont="1" applyBorder="1" applyAlignment="1">
      <alignment horizontal="right" indent="2"/>
    </xf>
    <xf numFmtId="183" fontId="122" fillId="0" borderId="0" xfId="2686" applyNumberFormat="1" applyFont="1" applyBorder="1" applyAlignment="1">
      <alignment horizontal="right" indent="2"/>
    </xf>
    <xf numFmtId="0" fontId="132" fillId="0" borderId="0" xfId="2693" applyFont="1" applyBorder="1" applyAlignment="1">
      <alignment horizontal="right" indent="2"/>
    </xf>
    <xf numFmtId="0" fontId="93" fillId="0" borderId="0" xfId="2672" applyFont="1" applyFill="1"/>
    <xf numFmtId="0" fontId="93" fillId="0" borderId="0" xfId="2671" applyFont="1" applyFill="1" applyBorder="1"/>
    <xf numFmtId="0" fontId="103" fillId="0" borderId="0" xfId="2672" applyFont="1" applyFill="1"/>
    <xf numFmtId="0" fontId="93" fillId="0" borderId="0" xfId="2671" applyNumberFormat="1" applyFont="1" applyFill="1" applyBorder="1" applyAlignment="1">
      <alignment horizontal="right" indent="1"/>
    </xf>
    <xf numFmtId="0" fontId="106" fillId="0" borderId="0" xfId="2671" applyFont="1" applyFill="1" applyBorder="1" applyAlignment="1">
      <alignment horizontal="left" wrapText="1" indent="1"/>
    </xf>
    <xf numFmtId="0" fontId="105" fillId="0" borderId="0" xfId="2672" applyFont="1" applyFill="1"/>
    <xf numFmtId="0" fontId="92" fillId="0" borderId="0" xfId="2671" applyFont="1" applyFill="1" applyBorder="1" applyAlignment="1">
      <alignment horizontal="right" indent="1"/>
    </xf>
    <xf numFmtId="0" fontId="8" fillId="0" borderId="0" xfId="2673" applyFont="1" applyFill="1" applyBorder="1" applyAlignment="1"/>
    <xf numFmtId="0" fontId="103" fillId="0" borderId="0" xfId="2671" applyFont="1" applyFill="1" applyBorder="1"/>
    <xf numFmtId="0" fontId="104" fillId="0" borderId="0" xfId="2671" applyFont="1" applyFill="1" applyBorder="1" applyAlignment="1">
      <alignment horizontal="center" wrapText="1"/>
    </xf>
    <xf numFmtId="0" fontId="104" fillId="0" borderId="2" xfId="2671" applyFont="1" applyFill="1" applyBorder="1" applyAlignment="1">
      <alignment horizontal="center" wrapText="1"/>
    </xf>
    <xf numFmtId="0" fontId="109" fillId="0" borderId="0" xfId="2671" applyFont="1" applyFill="1" applyAlignment="1">
      <alignment horizontal="right"/>
    </xf>
    <xf numFmtId="0" fontId="102" fillId="0" borderId="0" xfId="2671" applyFont="1" applyFill="1"/>
    <xf numFmtId="0" fontId="101" fillId="0" borderId="0" xfId="2672" applyFont="1" applyFill="1"/>
    <xf numFmtId="0" fontId="100" fillId="0" borderId="0" xfId="2671" applyFont="1" applyFill="1"/>
    <xf numFmtId="0" fontId="93" fillId="0" borderId="0" xfId="2671" applyFont="1" applyBorder="1"/>
    <xf numFmtId="0" fontId="86" fillId="0" borderId="2" xfId="2676" applyNumberFormat="1" applyFont="1" applyBorder="1" applyAlignment="1">
      <alignment horizontal="center" vertical="center"/>
    </xf>
    <xf numFmtId="0" fontId="86" fillId="0" borderId="0" xfId="2676" applyNumberFormat="1" applyFont="1" applyBorder="1" applyAlignment="1">
      <alignment horizontal="center" vertical="center"/>
    </xf>
    <xf numFmtId="0" fontId="86" fillId="0" borderId="1" xfId="2676" quotePrefix="1" applyFont="1" applyBorder="1" applyAlignment="1">
      <alignment horizontal="center" vertical="center"/>
    </xf>
    <xf numFmtId="0" fontId="86" fillId="0" borderId="1" xfId="2676" applyNumberFormat="1" applyFont="1" applyBorder="1" applyAlignment="1">
      <alignment horizontal="center" vertical="center"/>
    </xf>
    <xf numFmtId="2" fontId="8" fillId="0" borderId="0" xfId="2681" applyNumberFormat="1" applyFont="1" applyBorder="1" applyAlignment="1">
      <alignment horizontal="right" indent="2"/>
    </xf>
    <xf numFmtId="2" fontId="7" fillId="0" borderId="0" xfId="2687" applyNumberFormat="1" applyAlignment="1">
      <alignment horizontal="right" indent="1"/>
    </xf>
    <xf numFmtId="2" fontId="7" fillId="0" borderId="0" xfId="2687" applyNumberFormat="1" applyAlignment="1">
      <alignment horizontal="right" indent="2"/>
    </xf>
    <xf numFmtId="2" fontId="7" fillId="0" borderId="0" xfId="2681" applyNumberFormat="1" applyFont="1" applyBorder="1" applyAlignment="1">
      <alignment horizontal="right" indent="1"/>
    </xf>
    <xf numFmtId="2" fontId="7" fillId="0" borderId="0" xfId="2681" applyNumberFormat="1" applyFont="1" applyBorder="1" applyAlignment="1">
      <alignment horizontal="right" indent="2"/>
    </xf>
    <xf numFmtId="0" fontId="7" fillId="0" borderId="0" xfId="2687" applyAlignment="1">
      <alignment horizontal="right" indent="1"/>
    </xf>
    <xf numFmtId="0" fontId="31" fillId="0" borderId="0" xfId="2686" applyFont="1" applyAlignment="1">
      <alignment horizontal="right" indent="2"/>
    </xf>
    <xf numFmtId="0" fontId="132" fillId="0" borderId="0" xfId="2693" applyFont="1" applyAlignment="1">
      <alignment horizontal="right" indent="2"/>
    </xf>
    <xf numFmtId="183" fontId="7" fillId="0" borderId="0" xfId="2671" applyNumberFormat="1" applyFont="1" applyFill="1" applyBorder="1" applyAlignment="1">
      <alignment horizontal="right" indent="2"/>
    </xf>
    <xf numFmtId="183" fontId="8" fillId="0" borderId="0" xfId="2671" applyNumberFormat="1" applyFont="1" applyFill="1" applyBorder="1" applyAlignment="1">
      <alignment horizontal="right" indent="2"/>
    </xf>
    <xf numFmtId="183" fontId="3" fillId="0" borderId="0" xfId="2693" applyNumberFormat="1"/>
    <xf numFmtId="183" fontId="118" fillId="0" borderId="0" xfId="2686" applyNumberFormat="1" applyFont="1" applyBorder="1"/>
    <xf numFmtId="183" fontId="118" fillId="0" borderId="0" xfId="2686" applyNumberFormat="1" applyFont="1"/>
    <xf numFmtId="202" fontId="137" fillId="0" borderId="0" xfId="2708" applyNumberFormat="1" applyFont="1" applyFill="1" applyBorder="1" applyAlignment="1"/>
    <xf numFmtId="1" fontId="137" fillId="0" borderId="0" xfId="2708" applyNumberFormat="1" applyFont="1" applyFill="1" applyBorder="1" applyAlignment="1"/>
    <xf numFmtId="183" fontId="113" fillId="0" borderId="0" xfId="2678" applyNumberFormat="1" applyFont="1" applyFill="1" applyBorder="1" applyAlignment="1"/>
    <xf numFmtId="177" fontId="69" fillId="0" borderId="0" xfId="2708" applyNumberFormat="1" applyFont="1" applyFill="1" applyBorder="1" applyAlignment="1"/>
    <xf numFmtId="1" fontId="69" fillId="0" borderId="0" xfId="2708" applyNumberFormat="1" applyFont="1" applyFill="1" applyBorder="1" applyAlignment="1"/>
    <xf numFmtId="1" fontId="136" fillId="0" borderId="0" xfId="2708" applyNumberFormat="1" applyFont="1" applyFill="1" applyBorder="1" applyAlignment="1"/>
    <xf numFmtId="183" fontId="93" fillId="0" borderId="0" xfId="2672" applyNumberFormat="1" applyFont="1" applyFill="1" applyAlignment="1">
      <alignment horizontal="right"/>
    </xf>
    <xf numFmtId="183" fontId="93" fillId="0" borderId="0" xfId="2671" applyNumberFormat="1" applyFont="1" applyFill="1" applyBorder="1" applyAlignment="1">
      <alignment horizontal="right" wrapText="1"/>
    </xf>
    <xf numFmtId="183" fontId="92" fillId="0" borderId="0" xfId="2672" applyNumberFormat="1" applyFont="1" applyFill="1" applyAlignment="1">
      <alignment horizontal="right"/>
    </xf>
    <xf numFmtId="183" fontId="92" fillId="0" borderId="0" xfId="2671" applyNumberFormat="1" applyFont="1" applyFill="1" applyBorder="1" applyAlignment="1">
      <alignment horizontal="right" wrapText="1"/>
    </xf>
    <xf numFmtId="0" fontId="93" fillId="0" borderId="2" xfId="2671" applyFont="1" applyBorder="1"/>
    <xf numFmtId="183" fontId="92" fillId="0" borderId="0" xfId="2671" applyNumberFormat="1" applyFont="1" applyFill="1" applyBorder="1" applyAlignment="1">
      <alignment horizontal="right" indent="4"/>
    </xf>
    <xf numFmtId="183" fontId="93" fillId="0" borderId="0" xfId="2671" applyNumberFormat="1" applyFont="1" applyFill="1" applyBorder="1" applyAlignment="1">
      <alignment horizontal="right" indent="4"/>
    </xf>
    <xf numFmtId="183" fontId="92" fillId="0" borderId="0" xfId="2671" applyNumberFormat="1" applyFont="1" applyFill="1" applyBorder="1" applyAlignment="1">
      <alignment horizontal="center"/>
    </xf>
    <xf numFmtId="183" fontId="93" fillId="0" borderId="0" xfId="2671" applyNumberFormat="1" applyFont="1" applyFill="1" applyBorder="1" applyAlignment="1">
      <alignment horizontal="center"/>
    </xf>
    <xf numFmtId="0" fontId="92" fillId="0" borderId="0" xfId="2671" applyNumberFormat="1" applyFont="1" applyFill="1" applyBorder="1" applyAlignment="1">
      <alignment horizontal="right" indent="1"/>
    </xf>
    <xf numFmtId="0" fontId="86" fillId="0" borderId="0" xfId="2667" applyFont="1" applyFill="1" applyBorder="1" applyAlignment="1">
      <alignment horizontal="center" vertical="center" wrapText="1"/>
    </xf>
    <xf numFmtId="0" fontId="92" fillId="0" borderId="0" xfId="2671" applyFont="1" applyFill="1" applyBorder="1" applyAlignment="1"/>
    <xf numFmtId="0" fontId="92" fillId="0" borderId="0" xfId="2671" applyNumberFormat="1" applyFont="1" applyFill="1" applyBorder="1" applyAlignment="1"/>
    <xf numFmtId="1" fontId="92" fillId="0" borderId="0" xfId="2671" applyNumberFormat="1" applyFont="1" applyFill="1" applyBorder="1" applyAlignment="1"/>
    <xf numFmtId="1" fontId="92" fillId="0" borderId="0" xfId="2671" applyNumberFormat="1" applyFont="1" applyAlignment="1"/>
    <xf numFmtId="0" fontId="93" fillId="0" borderId="0" xfId="2671" applyNumberFormat="1" applyFont="1" applyFill="1" applyBorder="1" applyAlignment="1"/>
    <xf numFmtId="0" fontId="93" fillId="0" borderId="0" xfId="2671" applyFont="1" applyFill="1" applyBorder="1" applyAlignment="1"/>
    <xf numFmtId="1" fontId="93" fillId="0" borderId="0" xfId="2671" applyNumberFormat="1" applyFont="1" applyFill="1" applyBorder="1" applyAlignment="1"/>
    <xf numFmtId="0" fontId="93" fillId="0" borderId="0" xfId="2671" applyFont="1" applyFill="1" applyAlignment="1"/>
    <xf numFmtId="1" fontId="93" fillId="0" borderId="0" xfId="2671" applyNumberFormat="1" applyFont="1" applyFill="1" applyAlignment="1"/>
    <xf numFmtId="0" fontId="93" fillId="0" borderId="0" xfId="2671" applyFont="1" applyBorder="1" applyAlignment="1">
      <alignment horizontal="left" indent="1"/>
    </xf>
    <xf numFmtId="0" fontId="5" fillId="0" borderId="0" xfId="2670" applyNumberFormat="1" applyFont="1" applyAlignment="1">
      <alignment horizontal="left"/>
    </xf>
    <xf numFmtId="0" fontId="93" fillId="0" borderId="0" xfId="2671" applyFont="1" applyBorder="1" applyAlignment="1">
      <alignment horizontal="left" indent="2"/>
    </xf>
    <xf numFmtId="0" fontId="92" fillId="0" borderId="0" xfId="2671" applyFont="1" applyBorder="1"/>
    <xf numFmtId="0" fontId="62" fillId="0" borderId="0" xfId="2347"/>
    <xf numFmtId="1" fontId="93" fillId="0" borderId="0" xfId="2671" applyNumberFormat="1" applyFont="1" applyFill="1"/>
    <xf numFmtId="201" fontId="93" fillId="0" borderId="0" xfId="2704" applyNumberFormat="1" applyFont="1" applyFill="1" applyBorder="1" applyAlignment="1" applyProtection="1">
      <alignment horizontal="right" indent="2"/>
      <protection locked="0"/>
    </xf>
    <xf numFmtId="0" fontId="7" fillId="0" borderId="0" xfId="2670" applyFont="1"/>
    <xf numFmtId="0" fontId="86" fillId="0" borderId="0" xfId="2670" applyFont="1" applyFill="1" applyAlignment="1">
      <alignment vertical="center"/>
    </xf>
    <xf numFmtId="0" fontId="94" fillId="0" borderId="0" xfId="2670" applyFont="1" applyFill="1"/>
    <xf numFmtId="0" fontId="94" fillId="0" borderId="0" xfId="2670" applyFont="1" applyFill="1" applyAlignment="1">
      <alignment horizontal="center" vertical="center" wrapText="1"/>
    </xf>
    <xf numFmtId="201" fontId="93" fillId="0" borderId="0" xfId="2671" applyNumberFormat="1" applyFont="1" applyFill="1" applyBorder="1" applyAlignment="1" applyProtection="1">
      <alignment horizontal="right" indent="4"/>
      <protection locked="0"/>
    </xf>
    <xf numFmtId="0" fontId="86" fillId="0" borderId="0" xfId="2670" applyFont="1" applyFill="1" applyAlignment="1">
      <alignment horizontal="center" vertical="center" wrapText="1"/>
    </xf>
    <xf numFmtId="0" fontId="86" fillId="0" borderId="0" xfId="2669" applyFont="1" applyFill="1" applyBorder="1" applyAlignment="1">
      <alignment horizontal="center" vertical="center" wrapText="1"/>
      <protection locked="0"/>
    </xf>
    <xf numFmtId="0" fontId="94" fillId="0" borderId="0" xfId="2669" applyFont="1" applyFill="1" applyBorder="1" applyAlignment="1">
      <alignment horizontal="center" vertical="center" wrapText="1"/>
      <protection locked="0"/>
    </xf>
    <xf numFmtId="0" fontId="62" fillId="0" borderId="0" xfId="2347"/>
    <xf numFmtId="0" fontId="94" fillId="0" borderId="2" xfId="2669" applyFont="1" applyFill="1" applyBorder="1" applyAlignment="1">
      <alignment horizontal="center" vertical="center" wrapText="1"/>
      <protection locked="0"/>
    </xf>
    <xf numFmtId="0" fontId="97" fillId="0" borderId="0" xfId="2670" applyFont="1" applyFill="1" applyAlignment="1">
      <alignment horizontal="right"/>
    </xf>
    <xf numFmtId="0" fontId="86" fillId="0" borderId="0" xfId="2670" applyFont="1" applyFill="1"/>
    <xf numFmtId="0" fontId="94" fillId="0" borderId="0" xfId="2670" applyNumberFormat="1" applyFont="1" applyFill="1" applyAlignment="1">
      <alignment horizontal="left"/>
    </xf>
    <xf numFmtId="0" fontId="5" fillId="0" borderId="0" xfId="2670" applyNumberFormat="1" applyFont="1" applyAlignment="1">
      <alignment horizontal="left" wrapText="1"/>
    </xf>
    <xf numFmtId="0" fontId="86" fillId="0" borderId="0" xfId="2670" applyFont="1"/>
    <xf numFmtId="0" fontId="5" fillId="0" borderId="0" xfId="2670" applyNumberFormat="1" applyFont="1" applyAlignment="1">
      <alignment wrapText="1"/>
    </xf>
    <xf numFmtId="0" fontId="5" fillId="0" borderId="0" xfId="2670" applyNumberFormat="1" applyFont="1" applyAlignment="1"/>
    <xf numFmtId="0" fontId="3" fillId="0" borderId="0" xfId="2772"/>
    <xf numFmtId="200" fontId="7" fillId="0" borderId="0" xfId="2783" applyNumberFormat="1" applyFont="1" applyFill="1" applyBorder="1" applyAlignment="1">
      <alignment horizontal="center" wrapText="1"/>
    </xf>
    <xf numFmtId="183" fontId="7" fillId="0" borderId="0" xfId="2783" applyNumberFormat="1" applyFont="1" applyFill="1" applyBorder="1" applyAlignment="1">
      <alignment horizontal="right" wrapText="1" indent="2"/>
    </xf>
    <xf numFmtId="183" fontId="7" fillId="0" borderId="0" xfId="2671" applyNumberFormat="1" applyFont="1" applyFill="1" applyBorder="1" applyAlignment="1">
      <alignment horizontal="right" wrapText="1"/>
    </xf>
    <xf numFmtId="183" fontId="7" fillId="0" borderId="0" xfId="2671" applyNumberFormat="1" applyFont="1" applyFill="1" applyBorder="1" applyAlignment="1">
      <alignment horizontal="right" wrapText="1" indent="2"/>
    </xf>
    <xf numFmtId="183" fontId="7" fillId="0" borderId="0" xfId="2671" applyNumberFormat="1" applyFont="1" applyFill="1" applyBorder="1" applyAlignment="1" applyProtection="1">
      <alignment wrapText="1"/>
    </xf>
    <xf numFmtId="183" fontId="7" fillId="0" borderId="0" xfId="2671" applyNumberFormat="1" applyFont="1" applyFill="1" applyBorder="1" applyAlignment="1">
      <alignment wrapText="1"/>
    </xf>
    <xf numFmtId="0" fontId="86" fillId="0" borderId="0" xfId="2667" applyNumberFormat="1" applyFont="1" applyFill="1" applyBorder="1" applyAlignment="1">
      <alignment horizontal="center" vertical="center"/>
    </xf>
    <xf numFmtId="0" fontId="93" fillId="0" borderId="0" xfId="2702" applyFont="1" applyAlignment="1">
      <alignment horizontal="center"/>
    </xf>
    <xf numFmtId="183" fontId="93" fillId="0" borderId="0" xfId="2702" applyNumberFormat="1" applyFont="1"/>
    <xf numFmtId="0" fontId="6" fillId="0" borderId="0" xfId="2665" applyFont="1" applyBorder="1"/>
    <xf numFmtId="0" fontId="6" fillId="0" borderId="0" xfId="2665" applyFont="1" applyBorder="1" applyAlignment="1">
      <alignment horizontal="center"/>
    </xf>
    <xf numFmtId="0" fontId="7" fillId="0" borderId="0" xfId="2665" applyFont="1" applyBorder="1"/>
    <xf numFmtId="0" fontId="99" fillId="0" borderId="0" xfId="2664" applyNumberFormat="1" applyFont="1" applyBorder="1" applyAlignment="1">
      <alignment horizontal="left" wrapText="1"/>
    </xf>
    <xf numFmtId="0" fontId="86" fillId="0" borderId="0" xfId="2664" applyNumberFormat="1" applyFont="1" applyBorder="1" applyAlignment="1">
      <alignment horizontal="left" wrapText="1"/>
    </xf>
    <xf numFmtId="0" fontId="86" fillId="0" borderId="0" xfId="2664" applyNumberFormat="1" applyFont="1" applyBorder="1" applyAlignment="1"/>
    <xf numFmtId="0" fontId="86" fillId="0" borderId="0" xfId="2664" applyNumberFormat="1" applyFont="1" applyBorder="1" applyAlignment="1">
      <alignment horizontal="center"/>
    </xf>
    <xf numFmtId="0" fontId="86" fillId="0" borderId="0" xfId="2664" applyNumberFormat="1" applyFont="1" applyBorder="1" applyAlignment="1">
      <alignment horizontal="left"/>
    </xf>
    <xf numFmtId="0" fontId="51" fillId="0" borderId="0" xfId="2667" applyFont="1" applyBorder="1" applyAlignment="1">
      <alignment horizontal="center" vertical="center"/>
    </xf>
    <xf numFmtId="0" fontId="86" fillId="0" borderId="1" xfId="2667" applyFont="1" applyFill="1" applyBorder="1" applyAlignment="1">
      <alignment horizontal="center" vertical="center"/>
    </xf>
    <xf numFmtId="0" fontId="51" fillId="0" borderId="1" xfId="2667" applyFont="1" applyBorder="1" applyAlignment="1">
      <alignment horizontal="center" vertical="center"/>
    </xf>
    <xf numFmtId="0" fontId="86" fillId="0" borderId="0" xfId="2665" applyFont="1" applyBorder="1" applyAlignment="1">
      <alignment horizontal="center" vertical="center"/>
    </xf>
    <xf numFmtId="0" fontId="86" fillId="0" borderId="0" xfId="2667" quotePrefix="1" applyFont="1" applyFill="1" applyBorder="1" applyAlignment="1">
      <alignment horizontal="center" vertical="center"/>
    </xf>
    <xf numFmtId="0" fontId="86" fillId="0" borderId="0" xfId="2667" applyFont="1" applyFill="1" applyBorder="1" applyAlignment="1">
      <alignment horizontal="center" vertical="center"/>
    </xf>
    <xf numFmtId="0" fontId="86" fillId="0" borderId="0" xfId="2667" applyFont="1" applyBorder="1" applyAlignment="1">
      <alignment horizontal="center" vertical="center"/>
    </xf>
    <xf numFmtId="0" fontId="86" fillId="0" borderId="2" xfId="2667" quotePrefix="1" applyFont="1" applyFill="1" applyBorder="1" applyAlignment="1">
      <alignment horizontal="center" vertical="center"/>
    </xf>
    <xf numFmtId="0" fontId="86" fillId="0" borderId="2" xfId="2667" applyFont="1" applyFill="1" applyBorder="1" applyAlignment="1">
      <alignment horizontal="center" vertical="center"/>
    </xf>
    <xf numFmtId="0" fontId="86" fillId="0" borderId="2" xfId="2667" applyFont="1" applyBorder="1" applyAlignment="1">
      <alignment horizontal="center" vertical="center"/>
    </xf>
    <xf numFmtId="0" fontId="7" fillId="0" borderId="2" xfId="2667" applyFont="1" applyFill="1" applyBorder="1" applyAlignment="1">
      <alignment horizontal="centerContinuous"/>
    </xf>
    <xf numFmtId="0" fontId="7" fillId="0" borderId="0" xfId="2667" applyFont="1" applyFill="1" applyBorder="1" applyAlignment="1">
      <alignment horizontal="centerContinuous"/>
    </xf>
    <xf numFmtId="0" fontId="7" fillId="0" borderId="0" xfId="2665" applyFont="1" applyFill="1" applyBorder="1"/>
    <xf numFmtId="0" fontId="5" fillId="0" borderId="0" xfId="2668" applyFont="1" applyFill="1" applyBorder="1" applyAlignment="1">
      <alignment horizontal="left"/>
    </xf>
    <xf numFmtId="0" fontId="6" fillId="0" borderId="0" xfId="2665" applyFont="1" applyFill="1" applyBorder="1"/>
    <xf numFmtId="0" fontId="93" fillId="0" borderId="0" xfId="2702" applyFont="1"/>
    <xf numFmtId="0" fontId="7" fillId="0" borderId="0" xfId="2667" applyFont="1" applyFill="1" applyBorder="1" applyAlignment="1"/>
    <xf numFmtId="0" fontId="7" fillId="0" borderId="0" xfId="2667" applyFont="1" applyFill="1" applyBorder="1" applyAlignment="1">
      <alignment horizontal="center"/>
    </xf>
    <xf numFmtId="0" fontId="5" fillId="0" borderId="0" xfId="2667" applyNumberFormat="1" applyFont="1" applyFill="1" applyBorder="1" applyAlignment="1">
      <alignment horizontal="left"/>
    </xf>
    <xf numFmtId="0" fontId="3" fillId="0" borderId="0" xfId="2784"/>
    <xf numFmtId="0" fontId="126" fillId="0" borderId="0" xfId="2666" applyNumberFormat="1" applyFont="1" applyFill="1" applyBorder="1" applyAlignment="1">
      <alignment horizontal="left" wrapText="1"/>
    </xf>
    <xf numFmtId="200" fontId="93" fillId="0" borderId="0" xfId="2731" applyNumberFormat="1" applyFont="1" applyBorder="1" applyAlignment="1">
      <alignment horizontal="right" wrapText="1" indent="1"/>
    </xf>
    <xf numFmtId="0" fontId="8" fillId="0" borderId="0" xfId="2664" applyNumberFormat="1" applyFont="1" applyFill="1" applyBorder="1" applyAlignment="1">
      <alignment horizontal="left" wrapText="1"/>
    </xf>
    <xf numFmtId="200" fontId="93" fillId="0" borderId="0" xfId="2731" applyNumberFormat="1" applyFont="1" applyBorder="1" applyAlignment="1">
      <alignment horizontal="right" vertical="center" wrapText="1" indent="1"/>
    </xf>
    <xf numFmtId="200" fontId="92" fillId="0" borderId="0" xfId="2731" applyNumberFormat="1" applyFont="1" applyBorder="1" applyAlignment="1">
      <alignment horizontal="right" vertical="center" wrapText="1" indent="1"/>
    </xf>
    <xf numFmtId="0" fontId="8" fillId="0" borderId="0" xfId="2665" applyFont="1" applyFill="1" applyBorder="1" applyAlignment="1">
      <alignment horizontal="left"/>
    </xf>
    <xf numFmtId="183" fontId="92" fillId="0" borderId="0" xfId="2671" applyNumberFormat="1" applyFont="1" applyFill="1" applyBorder="1" applyAlignment="1">
      <alignment horizontal="right" vertical="center" wrapText="1" indent="1"/>
    </xf>
    <xf numFmtId="0" fontId="96" fillId="0" borderId="0" xfId="2664" applyFont="1" applyFill="1" applyBorder="1" applyAlignment="1" applyProtection="1">
      <alignment wrapText="1"/>
    </xf>
    <xf numFmtId="183" fontId="93" fillId="0" borderId="0" xfId="2701" applyNumberFormat="1" applyFont="1" applyBorder="1" applyAlignment="1">
      <alignment horizontal="right" vertical="center" wrapText="1"/>
    </xf>
    <xf numFmtId="0" fontId="86" fillId="0" borderId="1" xfId="2664" applyNumberFormat="1" applyFont="1" applyFill="1" applyBorder="1" applyAlignment="1">
      <alignment horizontal="center" vertical="center" wrapText="1"/>
    </xf>
    <xf numFmtId="0" fontId="86" fillId="0" borderId="0" xfId="2664" applyNumberFormat="1" applyFont="1" applyFill="1" applyBorder="1" applyAlignment="1">
      <alignment horizontal="center" vertical="center" wrapText="1"/>
    </xf>
    <xf numFmtId="0" fontId="94" fillId="0" borderId="0" xfId="2664" applyNumberFormat="1" applyFont="1" applyFill="1" applyBorder="1" applyAlignment="1">
      <alignment vertical="center" wrapText="1"/>
    </xf>
    <xf numFmtId="0" fontId="86" fillId="0" borderId="2" xfId="2664" applyNumberFormat="1" applyFont="1" applyFill="1" applyBorder="1" applyAlignment="1">
      <alignment horizontal="center" vertical="center" wrapText="1"/>
    </xf>
    <xf numFmtId="0" fontId="94" fillId="0" borderId="2" xfId="2664" applyNumberFormat="1" applyFont="1" applyFill="1" applyBorder="1" applyAlignment="1">
      <alignment vertical="center" wrapText="1"/>
    </xf>
    <xf numFmtId="0" fontId="97" fillId="0" borderId="0" xfId="2664" applyFont="1" applyFill="1" applyAlignment="1">
      <alignment horizontal="right"/>
    </xf>
    <xf numFmtId="0" fontId="86" fillId="0" borderId="0" xfId="2664" applyFont="1" applyFill="1" applyAlignment="1">
      <alignment horizontal="center"/>
    </xf>
    <xf numFmtId="0" fontId="86" fillId="0" borderId="0" xfId="2664" applyFont="1" applyFill="1" applyAlignment="1">
      <alignment horizontal="right"/>
    </xf>
    <xf numFmtId="0" fontId="94" fillId="0" borderId="0" xfId="2664" applyNumberFormat="1" applyFont="1" applyFill="1" applyAlignment="1">
      <alignment horizontal="left"/>
    </xf>
    <xf numFmtId="0" fontId="5" fillId="0" borderId="0" xfId="2664" applyNumberFormat="1" applyFont="1" applyFill="1" applyAlignment="1">
      <alignment horizontal="left" wrapText="1"/>
    </xf>
    <xf numFmtId="0" fontId="5" fillId="0" borderId="0" xfId="2664" applyNumberFormat="1" applyFont="1" applyFill="1" applyAlignment="1">
      <alignment wrapText="1"/>
    </xf>
    <xf numFmtId="0" fontId="5" fillId="0" borderId="0" xfId="2664" applyNumberFormat="1" applyFont="1" applyFill="1" applyAlignment="1"/>
    <xf numFmtId="0" fontId="3" fillId="0" borderId="0" xfId="2785"/>
    <xf numFmtId="0" fontId="93" fillId="0" borderId="0" xfId="2672" applyFont="1" applyFill="1" applyBorder="1" applyAlignment="1">
      <alignment horizontal="center" vertical="center" wrapText="1"/>
    </xf>
    <xf numFmtId="0" fontId="40" fillId="0" borderId="0" xfId="2671" applyFont="1"/>
    <xf numFmtId="0" fontId="92" fillId="0" borderId="0" xfId="2671" applyFont="1"/>
    <xf numFmtId="0" fontId="3" fillId="0" borderId="0" xfId="2713"/>
    <xf numFmtId="0" fontId="5" fillId="0" borderId="0" xfId="2662" applyNumberFormat="1" applyFont="1" applyBorder="1" applyAlignment="1"/>
    <xf numFmtId="0" fontId="6" fillId="0" borderId="0" xfId="2662" applyFont="1" applyBorder="1" applyAlignment="1"/>
    <xf numFmtId="0" fontId="6" fillId="0" borderId="0" xfId="2409" applyFont="1" applyFill="1"/>
    <xf numFmtId="0" fontId="6" fillId="0" borderId="0" xfId="2662" applyFont="1" applyBorder="1"/>
    <xf numFmtId="0" fontId="86" fillId="0" borderId="0" xfId="2662" applyFont="1" applyBorder="1"/>
    <xf numFmtId="0" fontId="86" fillId="0" borderId="1" xfId="2662" applyFont="1" applyBorder="1"/>
    <xf numFmtId="0" fontId="88" fillId="0" borderId="0" xfId="2662" applyFont="1" applyBorder="1" applyAlignment="1">
      <alignment horizontal="right"/>
    </xf>
    <xf numFmtId="0" fontId="7" fillId="0" borderId="2" xfId="2662" applyFont="1" applyBorder="1"/>
    <xf numFmtId="0" fontId="7" fillId="0" borderId="2" xfId="2662" applyNumberFormat="1" applyFont="1" applyBorder="1" applyAlignment="1">
      <alignment horizontal="center" vertical="center"/>
    </xf>
    <xf numFmtId="0" fontId="7" fillId="0" borderId="0" xfId="2662" applyFont="1" applyBorder="1"/>
    <xf numFmtId="0" fontId="7" fillId="0" borderId="0" xfId="2662" applyNumberFormat="1" applyFont="1" applyBorder="1" applyAlignment="1">
      <alignment horizontal="center" vertical="center"/>
    </xf>
    <xf numFmtId="0" fontId="7" fillId="0" borderId="1" xfId="2662" applyNumberFormat="1" applyFont="1" applyBorder="1" applyAlignment="1">
      <alignment horizontal="center" vertical="center"/>
    </xf>
    <xf numFmtId="0" fontId="7" fillId="0" borderId="0" xfId="2662" applyFont="1" applyBorder="1" applyAlignment="1">
      <alignment horizontal="center"/>
    </xf>
    <xf numFmtId="181" fontId="8" fillId="0" borderId="0" xfId="2663" applyNumberFormat="1" applyFont="1" applyBorder="1" applyAlignment="1"/>
    <xf numFmtId="49" fontId="89" fillId="0" borderId="0" xfId="2663" applyNumberFormat="1" applyFont="1" applyBorder="1" applyAlignment="1"/>
    <xf numFmtId="183" fontId="8" fillId="0" borderId="0" xfId="2695" applyNumberFormat="1" applyFont="1" applyBorder="1" applyAlignment="1">
      <alignment horizontal="right" indent="3"/>
    </xf>
    <xf numFmtId="183" fontId="7" fillId="0" borderId="0" xfId="2409" applyNumberFormat="1" applyFont="1" applyFill="1"/>
    <xf numFmtId="181" fontId="7" fillId="0" borderId="0" xfId="2663" applyNumberFormat="1" applyFont="1" applyBorder="1" applyAlignment="1"/>
    <xf numFmtId="49" fontId="7" fillId="0" borderId="0" xfId="2663" applyNumberFormat="1" applyFont="1" applyBorder="1" applyAlignment="1"/>
    <xf numFmtId="183" fontId="7" fillId="0" borderId="0" xfId="2695" applyNumberFormat="1" applyFont="1" applyBorder="1" applyAlignment="1">
      <alignment horizontal="right" indent="3"/>
    </xf>
    <xf numFmtId="0" fontId="7" fillId="0" borderId="0" xfId="2695" applyFont="1" applyBorder="1"/>
    <xf numFmtId="0" fontId="7" fillId="0" borderId="0" xfId="2695" applyNumberFormat="1" applyFont="1" applyBorder="1"/>
    <xf numFmtId="0" fontId="7" fillId="0" borderId="0" xfId="2409"/>
    <xf numFmtId="0" fontId="7" fillId="0" borderId="0" xfId="2431"/>
    <xf numFmtId="0" fontId="7" fillId="0" borderId="0" xfId="2431" applyFont="1"/>
    <xf numFmtId="0" fontId="7" fillId="0" borderId="0" xfId="2409" applyFont="1"/>
    <xf numFmtId="0" fontId="93" fillId="0" borderId="0" xfId="2672" applyFont="1" applyFill="1" applyAlignment="1"/>
    <xf numFmtId="0" fontId="138" fillId="0" borderId="0" xfId="2671" applyFont="1"/>
    <xf numFmtId="0" fontId="93" fillId="0" borderId="0" xfId="2672" applyFont="1" applyFill="1" applyAlignment="1">
      <alignment horizontal="left" indent="1"/>
    </xf>
    <xf numFmtId="183" fontId="93" fillId="0" borderId="0" xfId="2701" applyNumberFormat="1" applyFont="1" applyFill="1" applyBorder="1" applyAlignment="1">
      <alignment horizontal="right" vertical="center" wrapText="1"/>
    </xf>
    <xf numFmtId="200" fontId="92" fillId="0" borderId="0" xfId="2731" applyNumberFormat="1" applyFont="1" applyFill="1" applyBorder="1" applyAlignment="1">
      <alignment horizontal="right" vertical="center" wrapText="1" indent="1"/>
    </xf>
    <xf numFmtId="200" fontId="93" fillId="0" borderId="0" xfId="2731" applyNumberFormat="1" applyFont="1" applyFill="1" applyBorder="1" applyAlignment="1">
      <alignment horizontal="right" vertical="center" wrapText="1" indent="1"/>
    </xf>
    <xf numFmtId="200" fontId="93" fillId="0" borderId="0" xfId="2731" applyNumberFormat="1" applyFont="1" applyFill="1" applyBorder="1" applyAlignment="1">
      <alignment horizontal="right" wrapText="1" indent="1"/>
    </xf>
    <xf numFmtId="0" fontId="108" fillId="0" borderId="0" xfId="2666" applyNumberFormat="1" applyFont="1" applyFill="1" applyBorder="1" applyAlignment="1">
      <alignment horizontal="left" wrapText="1" indent="1"/>
    </xf>
    <xf numFmtId="0" fontId="8" fillId="0" borderId="0" xfId="2665" applyFont="1" applyBorder="1" applyAlignment="1">
      <alignment horizontal="left"/>
    </xf>
    <xf numFmtId="0" fontId="8" fillId="0" borderId="0" xfId="2664" applyNumberFormat="1" applyFont="1" applyBorder="1" applyAlignment="1">
      <alignment horizontal="left" wrapText="1"/>
    </xf>
    <xf numFmtId="201" fontId="92" fillId="0" borderId="0" xfId="2671" applyNumberFormat="1" applyFont="1" applyFill="1" applyBorder="1" applyAlignment="1" applyProtection="1">
      <alignment horizontal="right" indent="3"/>
      <protection locked="0"/>
    </xf>
    <xf numFmtId="201" fontId="8" fillId="0" borderId="0" xfId="2671" applyNumberFormat="1" applyFont="1" applyFill="1" applyBorder="1" applyAlignment="1" applyProtection="1">
      <alignment horizontal="right" indent="3"/>
      <protection locked="0"/>
    </xf>
    <xf numFmtId="201" fontId="93" fillId="0" borderId="0" xfId="2671" applyNumberFormat="1" applyFont="1" applyFill="1" applyBorder="1" applyAlignment="1" applyProtection="1">
      <alignment horizontal="right" indent="3"/>
      <protection locked="0"/>
    </xf>
    <xf numFmtId="201" fontId="7" fillId="0" borderId="0" xfId="2671" applyNumberFormat="1" applyFont="1" applyFill="1" applyBorder="1" applyAlignment="1" applyProtection="1">
      <alignment horizontal="right" indent="3"/>
      <protection locked="0"/>
    </xf>
    <xf numFmtId="0" fontId="91" fillId="0" borderId="2" xfId="2669" applyFont="1" applyFill="1" applyBorder="1" applyAlignment="1">
      <alignment horizontal="center" vertical="center" wrapText="1"/>
      <protection locked="0"/>
    </xf>
    <xf numFmtId="0" fontId="91" fillId="0" borderId="0" xfId="2669" applyFont="1" applyFill="1" applyBorder="1" applyAlignment="1">
      <alignment horizontal="center" vertical="center" wrapText="1"/>
      <protection locked="0"/>
    </xf>
    <xf numFmtId="14" fontId="91" fillId="0" borderId="0" xfId="2669" quotePrefix="1" applyNumberFormat="1" applyFont="1" applyFill="1" applyBorder="1" applyAlignment="1">
      <alignment horizontal="center" vertical="center" wrapText="1"/>
      <protection locked="0"/>
    </xf>
    <xf numFmtId="0" fontId="91" fillId="0" borderId="1" xfId="2669" applyFont="1" applyFill="1" applyBorder="1" applyAlignment="1">
      <alignment horizontal="center" vertical="center" wrapText="1"/>
      <protection locked="0"/>
    </xf>
    <xf numFmtId="183" fontId="92" fillId="0" borderId="0" xfId="2671" applyNumberFormat="1" applyFont="1" applyBorder="1" applyAlignment="1">
      <alignment horizontal="right" indent="5"/>
    </xf>
    <xf numFmtId="183" fontId="93" fillId="0" borderId="0" xfId="2671" applyNumberFormat="1" applyFont="1" applyBorder="1" applyAlignment="1">
      <alignment horizontal="right" indent="5"/>
    </xf>
    <xf numFmtId="14" fontId="91" fillId="0" borderId="0" xfId="2669" applyNumberFormat="1" applyFont="1" applyFill="1" applyBorder="1" applyAlignment="1">
      <alignment horizontal="center" vertical="center" wrapText="1"/>
      <protection locked="0"/>
    </xf>
    <xf numFmtId="0" fontId="103" fillId="0" borderId="2" xfId="2786" applyFont="1" applyBorder="1" applyAlignment="1">
      <alignment horizontal="center" vertical="center" wrapText="1"/>
    </xf>
    <xf numFmtId="0" fontId="103" fillId="0" borderId="0" xfId="2786" applyFont="1" applyAlignment="1">
      <alignment horizontal="center" vertical="center" wrapText="1"/>
    </xf>
    <xf numFmtId="1" fontId="117" fillId="0" borderId="0" xfId="2686" applyNumberFormat="1" applyFont="1" applyAlignment="1">
      <alignment horizontal="right" indent="1"/>
    </xf>
    <xf numFmtId="1" fontId="117" fillId="0" borderId="0" xfId="2686" applyNumberFormat="1" applyFont="1" applyAlignment="1"/>
    <xf numFmtId="1" fontId="91" fillId="0" borderId="0" xfId="2686" applyNumberFormat="1" applyFont="1" applyAlignment="1">
      <alignment horizontal="right" indent="1"/>
    </xf>
    <xf numFmtId="1" fontId="91" fillId="0" borderId="0" xfId="2686" applyNumberFormat="1" applyFont="1" applyAlignment="1"/>
    <xf numFmtId="1" fontId="118" fillId="0" borderId="0" xfId="2686" applyNumberFormat="1" applyFont="1"/>
    <xf numFmtId="183" fontId="117" fillId="0" borderId="0" xfId="2686" applyNumberFormat="1" applyFont="1" applyAlignment="1">
      <alignment horizontal="right" indent="2"/>
    </xf>
    <xf numFmtId="183" fontId="91" fillId="0" borderId="0" xfId="2686" applyNumberFormat="1" applyFont="1" applyAlignment="1">
      <alignment horizontal="right" indent="2"/>
    </xf>
    <xf numFmtId="0" fontId="91" fillId="0" borderId="0" xfId="2711" applyFont="1" applyBorder="1" applyAlignment="1">
      <alignment horizontal="center" vertical="center" wrapText="1"/>
    </xf>
    <xf numFmtId="0" fontId="91" fillId="0" borderId="2" xfId="2711" applyFont="1" applyBorder="1" applyAlignment="1">
      <alignment horizontal="center" vertical="center" wrapText="1"/>
    </xf>
    <xf numFmtId="0" fontId="139" fillId="0" borderId="2" xfId="2712" applyFont="1" applyBorder="1" applyAlignment="1">
      <alignment horizontal="center" vertical="center" wrapText="1"/>
    </xf>
    <xf numFmtId="183" fontId="91" fillId="0" borderId="2" xfId="2679" applyNumberFormat="1" applyFont="1" applyBorder="1" applyAlignment="1">
      <alignment horizontal="center" vertical="center"/>
    </xf>
    <xf numFmtId="0" fontId="139" fillId="0" borderId="0" xfId="2712" applyFont="1" applyBorder="1" applyAlignment="1">
      <alignment horizontal="center" vertical="center" wrapText="1"/>
    </xf>
    <xf numFmtId="183" fontId="91" fillId="0" borderId="0" xfId="2679" applyNumberFormat="1" applyFont="1" applyBorder="1" applyAlignment="1">
      <alignment horizontal="center" vertical="center"/>
    </xf>
    <xf numFmtId="0" fontId="139" fillId="0" borderId="1" xfId="2712" applyFont="1" applyBorder="1" applyAlignment="1">
      <alignment horizontal="center" vertical="center" wrapText="1"/>
    </xf>
    <xf numFmtId="183" fontId="91" fillId="0" borderId="1" xfId="2679" applyNumberFormat="1" applyFont="1" applyBorder="1" applyAlignment="1">
      <alignment horizontal="center" vertical="center"/>
    </xf>
    <xf numFmtId="1" fontId="8" fillId="0" borderId="0" xfId="2674" applyNumberFormat="1" applyFont="1" applyAlignment="1">
      <alignment horizontal="right" indent="2"/>
    </xf>
    <xf numFmtId="183" fontId="8" fillId="0" borderId="0" xfId="2674" applyNumberFormat="1" applyFont="1" applyAlignment="1">
      <alignment horizontal="right" indent="2"/>
    </xf>
    <xf numFmtId="1" fontId="7" fillId="0" borderId="0" xfId="2674" applyNumberFormat="1" applyFont="1" applyAlignment="1">
      <alignment horizontal="right" indent="2"/>
    </xf>
    <xf numFmtId="0" fontId="3" fillId="0" borderId="0" xfId="2694" applyAlignment="1">
      <alignment horizontal="right" indent="2"/>
    </xf>
    <xf numFmtId="183" fontId="7" fillId="0" borderId="0" xfId="2674" applyNumberFormat="1" applyFont="1" applyAlignment="1">
      <alignment horizontal="right" indent="2"/>
    </xf>
    <xf numFmtId="0" fontId="7" fillId="0" borderId="0" xfId="2706" applyNumberFormat="1" applyFont="1" applyAlignment="1">
      <alignment horizontal="right" indent="2"/>
    </xf>
    <xf numFmtId="199" fontId="88" fillId="0" borderId="0" xfId="2706" applyNumberFormat="1" applyFont="1" applyAlignment="1">
      <alignment horizontal="right" indent="2"/>
    </xf>
    <xf numFmtId="183" fontId="88" fillId="0" borderId="0" xfId="2706" applyNumberFormat="1" applyFont="1" applyAlignment="1">
      <alignment horizontal="right" indent="2"/>
    </xf>
    <xf numFmtId="183" fontId="8" fillId="0" borderId="0" xfId="2431" applyNumberFormat="1" applyFont="1" applyAlignment="1">
      <alignment horizontal="right" indent="2"/>
    </xf>
    <xf numFmtId="183" fontId="7" fillId="0" borderId="0" xfId="2431" applyNumberFormat="1" applyFont="1" applyAlignment="1">
      <alignment horizontal="right" indent="2"/>
    </xf>
    <xf numFmtId="183" fontId="8" fillId="0" borderId="0" xfId="2695" applyNumberFormat="1" applyFont="1" applyBorder="1" applyAlignment="1">
      <alignment horizontal="right" indent="2"/>
    </xf>
    <xf numFmtId="183" fontId="7" fillId="0" borderId="0" xfId="2695" applyNumberFormat="1" applyFont="1" applyBorder="1" applyAlignment="1">
      <alignment horizontal="right" indent="2"/>
    </xf>
    <xf numFmtId="0" fontId="86" fillId="0" borderId="1" xfId="2667" applyFont="1" applyFill="1" applyBorder="1" applyAlignment="1">
      <alignment horizontal="center" vertical="center" wrapText="1"/>
    </xf>
    <xf numFmtId="0" fontId="86" fillId="0" borderId="1" xfId="2667" applyFont="1" applyFill="1" applyBorder="1" applyAlignment="1">
      <alignment horizontal="center" vertical="center"/>
    </xf>
    <xf numFmtId="0" fontId="86" fillId="0" borderId="2" xfId="2667" applyFont="1" applyFill="1" applyBorder="1" applyAlignment="1">
      <alignment horizontal="center" vertical="center" wrapText="1"/>
    </xf>
    <xf numFmtId="0" fontId="134" fillId="0" borderId="0" xfId="2672" applyFont="1" applyFill="1" applyBorder="1" applyAlignment="1"/>
    <xf numFmtId="0" fontId="134" fillId="0" borderId="0" xfId="2672" applyFont="1" applyFill="1" applyBorder="1" applyAlignment="1">
      <alignment horizontal="right"/>
    </xf>
    <xf numFmtId="0" fontId="135" fillId="0" borderId="2" xfId="2787" applyFont="1" applyBorder="1" applyAlignment="1">
      <alignment horizontal="center" vertical="center" wrapText="1"/>
    </xf>
    <xf numFmtId="0" fontId="103" fillId="0" borderId="2" xfId="2671" applyFont="1" applyBorder="1" applyAlignment="1">
      <alignment horizontal="center" vertical="center"/>
    </xf>
    <xf numFmtId="0" fontId="135" fillId="0" borderId="0" xfId="2787" applyFont="1" applyBorder="1" applyAlignment="1">
      <alignment horizontal="center" vertical="center" wrapText="1"/>
    </xf>
    <xf numFmtId="0" fontId="103" fillId="0" borderId="0" xfId="2671" applyFont="1" applyBorder="1" applyAlignment="1">
      <alignment horizontal="center" vertical="center"/>
    </xf>
    <xf numFmtId="0" fontId="135" fillId="0" borderId="1" xfId="2787" applyFont="1" applyBorder="1" applyAlignment="1">
      <alignment horizontal="center" vertical="center" wrapText="1"/>
    </xf>
    <xf numFmtId="0" fontId="103" fillId="0" borderId="1" xfId="2671" applyFont="1" applyBorder="1" applyAlignment="1">
      <alignment horizontal="center" vertical="center"/>
    </xf>
    <xf numFmtId="183" fontId="3" fillId="0" borderId="0" xfId="2671" applyNumberFormat="1"/>
    <xf numFmtId="183" fontId="105" fillId="0" borderId="0" xfId="2672" applyNumberFormat="1" applyFont="1" applyFill="1"/>
    <xf numFmtId="1" fontId="93" fillId="0" borderId="0" xfId="2671" applyNumberFormat="1" applyFont="1" applyAlignment="1"/>
    <xf numFmtId="0" fontId="93" fillId="0" borderId="0" xfId="2672" applyFont="1" applyFill="1" applyAlignment="1">
      <alignment horizontal="right" indent="1"/>
    </xf>
    <xf numFmtId="1" fontId="93" fillId="0" borderId="0" xfId="2672" applyNumberFormat="1" applyFont="1" applyFill="1" applyAlignment="1">
      <alignment horizontal="right" indent="1"/>
    </xf>
    <xf numFmtId="1" fontId="93" fillId="0" borderId="0" xfId="2672" applyNumberFormat="1" applyFont="1" applyFill="1"/>
    <xf numFmtId="1" fontId="93" fillId="0" borderId="0" xfId="2672" applyNumberFormat="1" applyFont="1" applyFill="1" applyAlignment="1">
      <alignment horizontal="right"/>
    </xf>
    <xf numFmtId="0" fontId="40" fillId="0" borderId="1" xfId="2671" applyFont="1" applyBorder="1"/>
    <xf numFmtId="0" fontId="40" fillId="0" borderId="0" xfId="2671" applyFont="1" applyBorder="1"/>
    <xf numFmtId="1" fontId="40" fillId="0" borderId="0" xfId="2671" applyNumberFormat="1" applyFont="1" applyBorder="1"/>
    <xf numFmtId="1" fontId="40" fillId="0" borderId="0" xfId="2671" applyNumberFormat="1" applyFont="1"/>
    <xf numFmtId="0" fontId="141" fillId="0" borderId="0" xfId="2671" applyFont="1"/>
    <xf numFmtId="0" fontId="143" fillId="0" borderId="0" xfId="2672" applyFont="1" applyFill="1" applyAlignment="1">
      <alignment horizontal="right"/>
    </xf>
    <xf numFmtId="0" fontId="105" fillId="0" borderId="0" xfId="2672" applyFont="1" applyBorder="1"/>
    <xf numFmtId="183" fontId="103" fillId="0" borderId="0" xfId="2672" applyNumberFormat="1" applyFont="1" applyBorder="1"/>
    <xf numFmtId="0" fontId="93" fillId="0" borderId="0" xfId="2672" applyFont="1" applyBorder="1"/>
    <xf numFmtId="0" fontId="105" fillId="0" borderId="0" xfId="2672" applyFont="1"/>
    <xf numFmtId="183" fontId="103" fillId="0" borderId="0" xfId="2672" applyNumberFormat="1" applyFont="1"/>
    <xf numFmtId="0" fontId="139" fillId="0" borderId="0" xfId="2671" applyFont="1" applyAlignment="1">
      <alignment vertical="center"/>
    </xf>
    <xf numFmtId="0" fontId="93" fillId="0" borderId="0" xfId="2671" applyFont="1" applyAlignment="1">
      <alignment vertical="center"/>
    </xf>
    <xf numFmtId="0" fontId="93" fillId="0" borderId="0" xfId="2671" applyFont="1" applyFill="1" applyAlignment="1">
      <alignment vertical="center"/>
    </xf>
    <xf numFmtId="183" fontId="93" fillId="0" borderId="0" xfId="2671" applyNumberFormat="1" applyFont="1" applyFill="1" applyAlignment="1">
      <alignment horizontal="right" vertical="center"/>
    </xf>
    <xf numFmtId="1" fontId="7" fillId="0" borderId="0" xfId="2671" applyNumberFormat="1" applyFont="1" applyAlignment="1">
      <alignment vertical="center"/>
    </xf>
    <xf numFmtId="1" fontId="93" fillId="0" borderId="0" xfId="2671" applyNumberFormat="1" applyFont="1" applyFill="1" applyAlignment="1">
      <alignment vertical="center"/>
    </xf>
    <xf numFmtId="0" fontId="7" fillId="0" borderId="0" xfId="2671" applyFont="1" applyAlignment="1">
      <alignment vertical="center"/>
    </xf>
    <xf numFmtId="183" fontId="93" fillId="0" borderId="0" xfId="2671" applyNumberFormat="1" applyFont="1" applyFill="1" applyAlignment="1">
      <alignment vertical="center"/>
    </xf>
    <xf numFmtId="0" fontId="139" fillId="0" borderId="0" xfId="2671" applyFont="1" applyAlignment="1">
      <alignment vertical="center" wrapText="1"/>
    </xf>
    <xf numFmtId="183" fontId="93" fillId="0" borderId="0" xfId="2671" applyNumberFormat="1" applyFont="1" applyFill="1" applyAlignment="1">
      <alignment horizontal="right" vertical="center" indent="2"/>
    </xf>
    <xf numFmtId="0" fontId="141" fillId="0" borderId="0" xfId="2671" applyFont="1" applyAlignment="1">
      <alignment vertical="center"/>
    </xf>
    <xf numFmtId="0" fontId="141" fillId="0" borderId="0" xfId="2671" applyFont="1" applyAlignment="1">
      <alignment vertical="top"/>
    </xf>
    <xf numFmtId="0" fontId="91" fillId="0" borderId="2" xfId="2667" applyFont="1" applyFill="1" applyBorder="1" applyAlignment="1">
      <alignment horizontal="center" vertical="center"/>
    </xf>
    <xf numFmtId="0" fontId="91" fillId="0" borderId="0" xfId="2667" applyFont="1" applyFill="1" applyBorder="1" applyAlignment="1">
      <alignment horizontal="center" vertical="center"/>
    </xf>
    <xf numFmtId="0" fontId="7" fillId="0" borderId="2" xfId="2667" applyFont="1" applyFill="1" applyBorder="1" applyAlignment="1">
      <alignment horizontal="center" vertical="center" wrapText="1"/>
    </xf>
    <xf numFmtId="0" fontId="7" fillId="0" borderId="1" xfId="2667" applyFont="1" applyFill="1" applyBorder="1" applyAlignment="1">
      <alignment horizontal="center" vertical="center" wrapText="1"/>
    </xf>
    <xf numFmtId="0" fontId="7" fillId="0" borderId="1" xfId="2667" applyFont="1" applyFill="1" applyBorder="1" applyAlignment="1">
      <alignment horizontal="center" vertical="center"/>
    </xf>
    <xf numFmtId="2" fontId="8" fillId="0" borderId="0" xfId="2681" applyNumberFormat="1" applyFont="1" applyBorder="1" applyAlignment="1"/>
    <xf numFmtId="0" fontId="7" fillId="0" borderId="0" xfId="2687" applyAlignment="1"/>
    <xf numFmtId="2" fontId="7" fillId="0" borderId="0" xfId="2687" applyNumberFormat="1" applyAlignment="1"/>
    <xf numFmtId="2" fontId="7" fillId="0" borderId="0" xfId="2681" applyNumberFormat="1" applyFont="1" applyBorder="1" applyAlignment="1"/>
    <xf numFmtId="2" fontId="7" fillId="0" borderId="0" xfId="2687" applyNumberFormat="1" applyFont="1" applyAlignment="1"/>
    <xf numFmtId="2" fontId="8" fillId="0" borderId="0" xfId="2687" applyNumberFormat="1" applyFont="1" applyAlignment="1"/>
    <xf numFmtId="0" fontId="91" fillId="0" borderId="0" xfId="2687" applyFont="1" applyBorder="1" applyAlignment="1"/>
    <xf numFmtId="0" fontId="93" fillId="0" borderId="0" xfId="0" applyFont="1"/>
    <xf numFmtId="1" fontId="90" fillId="0" borderId="0" xfId="2678" applyNumberFormat="1" applyFont="1"/>
    <xf numFmtId="0" fontId="111" fillId="0" borderId="0" xfId="2692" applyFont="1"/>
    <xf numFmtId="1" fontId="110" fillId="0" borderId="0" xfId="2678" applyNumberFormat="1" applyFont="1"/>
    <xf numFmtId="0" fontId="111" fillId="0" borderId="0" xfId="2678" applyFont="1"/>
    <xf numFmtId="1" fontId="112" fillId="0" borderId="0" xfId="2678" applyNumberFormat="1" applyFont="1" applyAlignment="1">
      <alignment horizontal="center"/>
    </xf>
    <xf numFmtId="0" fontId="86" fillId="0" borderId="0" xfId="2692" applyFont="1"/>
    <xf numFmtId="0" fontId="86" fillId="0" borderId="0" xfId="2678" applyFont="1"/>
    <xf numFmtId="0" fontId="97" fillId="0" borderId="1" xfId="2678" applyFont="1" applyBorder="1"/>
    <xf numFmtId="0" fontId="86" fillId="0" borderId="1" xfId="2678" applyFont="1" applyBorder="1"/>
    <xf numFmtId="0" fontId="97" fillId="0" borderId="1" xfId="2678" applyFont="1" applyBorder="1" applyAlignment="1">
      <alignment horizontal="right"/>
    </xf>
    <xf numFmtId="0" fontId="111" fillId="0" borderId="2" xfId="2678" applyFont="1" applyBorder="1"/>
    <xf numFmtId="0" fontId="86" fillId="0" borderId="2" xfId="2692" applyFont="1" applyBorder="1" applyAlignment="1">
      <alignment horizontal="center"/>
    </xf>
    <xf numFmtId="0" fontId="86" fillId="0" borderId="0" xfId="2692" applyFont="1" applyAlignment="1">
      <alignment horizontal="center"/>
    </xf>
    <xf numFmtId="0" fontId="86" fillId="0" borderId="0" xfId="2692" applyFont="1" applyAlignment="1">
      <alignment horizontal="center" wrapText="1"/>
    </xf>
    <xf numFmtId="183" fontId="86" fillId="0" borderId="0" xfId="2678" applyNumberFormat="1" applyFont="1"/>
    <xf numFmtId="0" fontId="112" fillId="0" borderId="0" xfId="2678" applyFont="1"/>
    <xf numFmtId="0" fontId="94" fillId="0" borderId="0" xfId="2678" applyFont="1"/>
    <xf numFmtId="1" fontId="94" fillId="0" borderId="0" xfId="2678" applyNumberFormat="1" applyFont="1"/>
    <xf numFmtId="183" fontId="94" fillId="0" borderId="0" xfId="2678" applyNumberFormat="1" applyFont="1"/>
    <xf numFmtId="49" fontId="94" fillId="0" borderId="0" xfId="2692" applyNumberFormat="1" applyFont="1" applyAlignment="1">
      <alignment horizontal="left"/>
    </xf>
    <xf numFmtId="49" fontId="86" fillId="0" borderId="0" xfId="2692" applyNumberFormat="1" applyFont="1" applyAlignment="1">
      <alignment horizontal="left"/>
    </xf>
    <xf numFmtId="1" fontId="86" fillId="0" borderId="0" xfId="2678" applyNumberFormat="1" applyFont="1"/>
    <xf numFmtId="0" fontId="86" fillId="0" borderId="0" xfId="2692" applyFont="1" applyAlignment="1">
      <alignment horizontal="left"/>
    </xf>
    <xf numFmtId="0" fontId="94" fillId="0" borderId="0" xfId="2692" applyFont="1"/>
    <xf numFmtId="0" fontId="7" fillId="0" borderId="0" xfId="2688" applyFont="1"/>
    <xf numFmtId="0" fontId="111" fillId="0" borderId="1" xfId="2678" applyFont="1" applyBorder="1"/>
    <xf numFmtId="0" fontId="7" fillId="0" borderId="1" xfId="2688" applyFont="1" applyBorder="1"/>
    <xf numFmtId="0" fontId="86" fillId="0" borderId="2" xfId="2692" applyFont="1" applyBorder="1" applyAlignment="1">
      <alignment horizontal="center" vertical="center"/>
    </xf>
    <xf numFmtId="0" fontId="86" fillId="0" borderId="2" xfId="2707" applyFont="1" applyBorder="1" applyAlignment="1">
      <alignment horizontal="center" vertical="center" wrapText="1"/>
    </xf>
    <xf numFmtId="0" fontId="86" fillId="0" borderId="2" xfId="2678" applyFont="1" applyBorder="1" applyAlignment="1">
      <alignment vertical="center"/>
    </xf>
    <xf numFmtId="0" fontId="86" fillId="0" borderId="0" xfId="2692" applyFont="1" applyAlignment="1">
      <alignment horizontal="center" vertical="center"/>
    </xf>
    <xf numFmtId="0" fontId="86" fillId="0" borderId="0" xfId="2707" applyFont="1" applyAlignment="1">
      <alignment horizontal="center" vertical="center" wrapText="1"/>
    </xf>
    <xf numFmtId="0" fontId="86" fillId="0" borderId="0" xfId="2678" applyFont="1" applyAlignment="1">
      <alignment vertical="center"/>
    </xf>
    <xf numFmtId="0" fontId="144" fillId="0" borderId="0" xfId="2707" applyFont="1" applyAlignment="1">
      <alignment vertical="center" wrapText="1"/>
    </xf>
    <xf numFmtId="1" fontId="86" fillId="0" borderId="1" xfId="2692" applyNumberFormat="1" applyFont="1" applyBorder="1" applyAlignment="1">
      <alignment horizontal="center" vertical="center"/>
    </xf>
    <xf numFmtId="183" fontId="86" fillId="0" borderId="1" xfId="2692" applyNumberFormat="1" applyFont="1" applyBorder="1" applyAlignment="1">
      <alignment horizontal="center" vertical="center"/>
    </xf>
    <xf numFmtId="1" fontId="86" fillId="0" borderId="1" xfId="2678" applyNumberFormat="1" applyFont="1" applyBorder="1" applyAlignment="1">
      <alignment horizontal="center" vertical="center"/>
    </xf>
    <xf numFmtId="0" fontId="146" fillId="0" borderId="0" xfId="2692" applyFont="1"/>
    <xf numFmtId="0" fontId="86" fillId="0" borderId="0" xfId="2692" applyFont="1" applyAlignment="1">
      <alignment horizontal="left" wrapText="1"/>
    </xf>
    <xf numFmtId="0" fontId="95" fillId="0" borderId="0" xfId="2688" applyFont="1" applyAlignment="1">
      <alignment vertical="center"/>
    </xf>
    <xf numFmtId="0" fontId="4" fillId="0" borderId="0" xfId="2678"/>
    <xf numFmtId="49" fontId="94" fillId="0" borderId="0" xfId="2788" applyNumberFormat="1" applyFont="1" applyFill="1" applyBorder="1" applyAlignment="1"/>
    <xf numFmtId="0" fontId="113" fillId="0" borderId="0" xfId="2678" applyFont="1"/>
    <xf numFmtId="1" fontId="86" fillId="0" borderId="0" xfId="2688" applyNumberFormat="1" applyFont="1"/>
    <xf numFmtId="1" fontId="94" fillId="0" borderId="0" xfId="2688" applyNumberFormat="1" applyFont="1"/>
    <xf numFmtId="183" fontId="94" fillId="0" borderId="0" xfId="2688" applyNumberFormat="1" applyFont="1"/>
    <xf numFmtId="1" fontId="94" fillId="0" borderId="0" xfId="2692" applyNumberFormat="1" applyFont="1"/>
    <xf numFmtId="0" fontId="4" fillId="0" borderId="0" xfId="2692" applyFont="1"/>
    <xf numFmtId="183" fontId="86" fillId="0" borderId="0" xfId="2688" applyNumberFormat="1" applyFont="1"/>
    <xf numFmtId="183" fontId="86" fillId="0" borderId="0" xfId="2688" applyNumberFormat="1" applyFont="1" applyAlignment="1">
      <alignment horizontal="right"/>
    </xf>
    <xf numFmtId="1" fontId="86" fillId="0" borderId="0" xfId="2692" applyNumberFormat="1" applyFont="1"/>
    <xf numFmtId="0" fontId="4" fillId="0" borderId="1" xfId="2678" applyBorder="1"/>
    <xf numFmtId="0" fontId="7" fillId="0" borderId="1" xfId="2692" applyBorder="1" applyAlignment="1">
      <alignment horizontal="left"/>
    </xf>
    <xf numFmtId="0" fontId="4" fillId="0" borderId="0" xfId="2678" applyBorder="1"/>
    <xf numFmtId="0" fontId="95" fillId="0" borderId="0" xfId="2692" applyFont="1" applyBorder="1"/>
    <xf numFmtId="0" fontId="116" fillId="0" borderId="0" xfId="2678" applyFont="1" applyBorder="1"/>
    <xf numFmtId="0" fontId="116" fillId="0" borderId="0" xfId="2678" applyFont="1"/>
    <xf numFmtId="0" fontId="115" fillId="0" borderId="0" xfId="2692" applyFont="1"/>
    <xf numFmtId="0" fontId="116" fillId="0" borderId="0" xfId="2692" applyFont="1"/>
    <xf numFmtId="0" fontId="103" fillId="0" borderId="2" xfId="2707" applyFont="1" applyBorder="1" applyAlignment="1">
      <alignment horizontal="center" vertical="center" wrapText="1"/>
    </xf>
    <xf numFmtId="0" fontId="103" fillId="0" borderId="0" xfId="2707" applyFont="1" applyAlignment="1">
      <alignment horizontal="center" vertical="center" wrapText="1"/>
    </xf>
    <xf numFmtId="0" fontId="127" fillId="0" borderId="0" xfId="2707" applyFont="1" applyAlignment="1">
      <alignment vertical="center" wrapText="1"/>
    </xf>
    <xf numFmtId="0" fontId="91" fillId="0" borderId="0" xfId="2678" applyFont="1"/>
    <xf numFmtId="49" fontId="117" fillId="0" borderId="0" xfId="2692" applyNumberFormat="1" applyFont="1" applyAlignment="1">
      <alignment horizontal="left"/>
    </xf>
    <xf numFmtId="0" fontId="117" fillId="0" borderId="0" xfId="2692" applyFont="1"/>
    <xf numFmtId="0" fontId="91" fillId="0" borderId="0" xfId="2692" applyFont="1"/>
    <xf numFmtId="0" fontId="91" fillId="0" borderId="0" xfId="2692" applyFont="1" applyAlignment="1">
      <alignment horizontal="left"/>
    </xf>
    <xf numFmtId="0" fontId="91" fillId="0" borderId="0" xfId="2692" applyFont="1" applyAlignment="1">
      <alignment horizontal="left" indent="1"/>
    </xf>
    <xf numFmtId="0" fontId="95" fillId="0" borderId="0" xfId="2688" applyFont="1" applyBorder="1" applyAlignment="1">
      <alignment vertical="center"/>
    </xf>
    <xf numFmtId="0" fontId="86" fillId="0" borderId="2" xfId="2667" quotePrefix="1" applyFont="1" applyFill="1" applyBorder="1" applyAlignment="1">
      <alignment horizontal="center" vertical="center"/>
    </xf>
    <xf numFmtId="0" fontId="86" fillId="0" borderId="1" xfId="2667" quotePrefix="1" applyFont="1" applyFill="1" applyBorder="1" applyAlignment="1">
      <alignment horizontal="center" vertical="center"/>
    </xf>
    <xf numFmtId="0" fontId="86" fillId="0" borderId="2" xfId="2667" applyFont="1" applyFill="1" applyBorder="1" applyAlignment="1">
      <alignment horizontal="center" vertical="center"/>
    </xf>
    <xf numFmtId="0" fontId="86" fillId="0" borderId="1" xfId="2667" applyFont="1" applyFill="1" applyBorder="1" applyAlignment="1">
      <alignment horizontal="center" vertical="center"/>
    </xf>
    <xf numFmtId="0" fontId="91" fillId="0" borderId="2" xfId="2667" applyFont="1" applyFill="1" applyBorder="1" applyAlignment="1">
      <alignment horizontal="center" vertical="center"/>
    </xf>
    <xf numFmtId="0" fontId="91" fillId="0" borderId="1" xfId="2667" applyFont="1" applyFill="1" applyBorder="1" applyAlignment="1">
      <alignment horizontal="center" vertical="center"/>
    </xf>
    <xf numFmtId="0" fontId="91" fillId="0" borderId="2" xfId="2667" applyFont="1" applyFill="1" applyBorder="1" applyAlignment="1">
      <alignment horizontal="center" vertical="center" wrapText="1"/>
    </xf>
    <xf numFmtId="0" fontId="91" fillId="0" borderId="1" xfId="2667" applyFont="1" applyFill="1" applyBorder="1" applyAlignment="1">
      <alignment horizontal="center" vertical="center" wrapText="1"/>
    </xf>
    <xf numFmtId="0" fontId="139" fillId="0" borderId="2" xfId="2712" applyFont="1" applyBorder="1" applyAlignment="1">
      <alignment horizontal="center" vertical="center" wrapText="1"/>
    </xf>
    <xf numFmtId="0" fontId="8" fillId="0" borderId="0" xfId="2679" applyFont="1" applyBorder="1" applyAlignment="1">
      <alignment horizontal="left"/>
    </xf>
    <xf numFmtId="0" fontId="139" fillId="0" borderId="1" xfId="2712" applyFont="1" applyBorder="1" applyAlignment="1">
      <alignment horizontal="center" vertical="center" wrapText="1"/>
    </xf>
    <xf numFmtId="0" fontId="86" fillId="0" borderId="1" xfId="2707" applyFont="1" applyBorder="1" applyAlignment="1">
      <alignment horizontal="center" vertical="center" wrapText="1"/>
    </xf>
    <xf numFmtId="0" fontId="86" fillId="0" borderId="2" xfId="2707" applyFont="1" applyBorder="1" applyAlignment="1">
      <alignment horizontal="center" vertical="center" wrapText="1"/>
    </xf>
    <xf numFmtId="0" fontId="86" fillId="0" borderId="0" xfId="2707" applyFont="1" applyAlignment="1">
      <alignment horizontal="center" vertical="center" wrapText="1"/>
    </xf>
    <xf numFmtId="0" fontId="103" fillId="0" borderId="2" xfId="2707" applyFont="1" applyBorder="1" applyAlignment="1">
      <alignment horizontal="center" vertical="center" wrapText="1"/>
    </xf>
    <xf numFmtId="0" fontId="103" fillId="0" borderId="0" xfId="2707" applyFont="1" applyAlignment="1">
      <alignment horizontal="center" vertical="center" wrapText="1"/>
    </xf>
    <xf numFmtId="0" fontId="103" fillId="0" borderId="1" xfId="2707" applyFont="1" applyBorder="1" applyAlignment="1">
      <alignment horizontal="center" vertical="center" wrapText="1"/>
    </xf>
    <xf numFmtId="0" fontId="86" fillId="0" borderId="3" xfId="2676" applyNumberFormat="1" applyFont="1" applyBorder="1" applyAlignment="1">
      <alignment horizontal="center" vertical="center"/>
    </xf>
  </cellXfs>
  <cellStyles count="2790">
    <cellStyle name="_x0001_" xfId="2"/>
    <cellStyle name="??" xfId="3"/>
    <cellStyle name="?? [0.00]_PRODUCT DETAIL Q1" xfId="4"/>
    <cellStyle name="?? [0]" xfId="5"/>
    <cellStyle name="???? [0.00]_PRODUCT DETAIL Q1" xfId="6"/>
    <cellStyle name="????_PRODUCT DETAIL Q1" xfId="7"/>
    <cellStyle name="???[0]_Book1" xfId="8"/>
    <cellStyle name="???_95" xfId="9"/>
    <cellStyle name="??_(????)??????" xfId="10"/>
    <cellStyle name="_00.Bia" xfId="11"/>
    <cellStyle name="_01 DVHC" xfId="12"/>
    <cellStyle name="_01 DVHC - DD (Ok)" xfId="13"/>
    <cellStyle name="_01 DVHC - DD (Ok)_04 Doanh nghiep va CSKDCT 2012" xfId="14"/>
    <cellStyle name="_01 DVHC - DD (Ok)_Xl0000167" xfId="15"/>
    <cellStyle name="_01 DVHC(OK)" xfId="16"/>
    <cellStyle name="_01 DVHC(OK)_02  Dan so lao dong(OK)" xfId="17"/>
    <cellStyle name="_01 DVHC(OK)_03 TKQG va Thu chi NSNN 2012" xfId="18"/>
    <cellStyle name="_01 DVHC(OK)_04 Doanh nghiep va CSKDCT 2012" xfId="19"/>
    <cellStyle name="_01 DVHC(OK)_05 Doanh nghiep va Ca the_2011 (Ok)" xfId="20"/>
    <cellStyle name="_01 DVHC(OK)_07 NGTT CN 2012" xfId="21"/>
    <cellStyle name="_01 DVHC(OK)_08 Thuong mai Tong muc - Diep" xfId="22"/>
    <cellStyle name="_01 DVHC(OK)_08 Thuong mai va Du lich (Ok)" xfId="23"/>
    <cellStyle name="_01 DVHC(OK)_09 Chi so gia 2011- VuTKG-1 (Ok)" xfId="24"/>
    <cellStyle name="_01 DVHC(OK)_09 Du lich" xfId="25"/>
    <cellStyle name="_01 DVHC(OK)_10 Van tai va BCVT (da sua ok)" xfId="26"/>
    <cellStyle name="_01 DVHC(OK)_11 (3)" xfId="27"/>
    <cellStyle name="_01 DVHC(OK)_11 (3)_04 Doanh nghiep va CSKDCT 2012" xfId="28"/>
    <cellStyle name="_01 DVHC(OK)_11 (3)_Xl0000167" xfId="29"/>
    <cellStyle name="_01 DVHC(OK)_12 (2)" xfId="30"/>
    <cellStyle name="_01 DVHC(OK)_12 (2)_04 Doanh nghiep va CSKDCT 2012" xfId="31"/>
    <cellStyle name="_01 DVHC(OK)_12 (2)_Xl0000167" xfId="32"/>
    <cellStyle name="_01 DVHC(OK)_12 Giao duc, Y Te va Muc songnam2011" xfId="33"/>
    <cellStyle name="_01 DVHC(OK)_13 Van tai 2012" xfId="34"/>
    <cellStyle name="_01 DVHC(OK)_Giaoduc2013(ok)" xfId="35"/>
    <cellStyle name="_01 DVHC(OK)_Maket NGTT2012 LN,TS (7-1-2013)" xfId="36"/>
    <cellStyle name="_01 DVHC(OK)_Maket NGTT2012 LN,TS (7-1-2013)_Nongnghiep" xfId="37"/>
    <cellStyle name="_01 DVHC(OK)_Ngiam_lamnghiep_2011_v2(1)(1)" xfId="38"/>
    <cellStyle name="_01 DVHC(OK)_Ngiam_lamnghiep_2011_v2(1)(1)_Nongnghiep" xfId="39"/>
    <cellStyle name="_01 DVHC(OK)_NGTT LN,TS 2012 (Chuan)" xfId="40"/>
    <cellStyle name="_01 DVHC(OK)_Nien giam TT Vu Nong nghiep 2012(solieu)-gui Vu TH 29-3-2013" xfId="41"/>
    <cellStyle name="_01 DVHC(OK)_Nongnghiep" xfId="42"/>
    <cellStyle name="_01 DVHC(OK)_Nongnghiep NGDD 2012_cap nhat den 24-5-2013(1)" xfId="43"/>
    <cellStyle name="_01 DVHC(OK)_Nongnghiep_Nongnghiep NGDD 2012_cap nhat den 24-5-2013(1)" xfId="44"/>
    <cellStyle name="_01 DVHC(OK)_Xl0000147" xfId="45"/>
    <cellStyle name="_01 DVHC(OK)_Xl0000167" xfId="46"/>
    <cellStyle name="_01 DVHC(OK)_XNK" xfId="47"/>
    <cellStyle name="_01 DVHC_01 Don vi HC" xfId="48"/>
    <cellStyle name="_01 DVHC_02 Danso_Laodong 2012(chuan) CO SO" xfId="49"/>
    <cellStyle name="_01 DVHC_04 Doanh nghiep va CSKDCT 2012" xfId="50"/>
    <cellStyle name="_01 DVHC_08 Thuong mai Tong muc - Diep" xfId="51"/>
    <cellStyle name="_01 DVHC_09 Thuong mai va Du lich" xfId="52"/>
    <cellStyle name="_01 DVHC_09 Thuong mai va Du lich_01 Don vi HC" xfId="53"/>
    <cellStyle name="_01 DVHC_09 Thuong mai va Du lich_NGDD 2013 Thu chi NSNN " xfId="54"/>
    <cellStyle name="_01 DVHC_Xl0000167" xfId="55"/>
    <cellStyle name="_01.NGTT2009-DVHC" xfId="56"/>
    <cellStyle name="_02 dan so (OK)" xfId="57"/>
    <cellStyle name="_02.NGTT2009-DSLD" xfId="58"/>
    <cellStyle name="_02.NGTT2009-DSLDok" xfId="59"/>
    <cellStyle name="_03 Dautu 2010" xfId="60"/>
    <cellStyle name="_03.NGTT2009-TKQG" xfId="61"/>
    <cellStyle name="_05 Thuong mai" xfId="62"/>
    <cellStyle name="_05 Thuong mai_01 Don vi HC" xfId="63"/>
    <cellStyle name="_05 Thuong mai_02 Danso_Laodong 2012(chuan) CO SO" xfId="64"/>
    <cellStyle name="_05 Thuong mai_04 Doanh nghiep va CSKDCT 2012" xfId="65"/>
    <cellStyle name="_05 Thuong mai_NGDD 2013 Thu chi NSNN " xfId="66"/>
    <cellStyle name="_05 Thuong mai_Nien giam KT_TV 2010" xfId="67"/>
    <cellStyle name="_05 Thuong mai_Xl0000167" xfId="68"/>
    <cellStyle name="_06 Van tai" xfId="69"/>
    <cellStyle name="_06 Van tai_01 Don vi HC" xfId="70"/>
    <cellStyle name="_06 Van tai_02 Danso_Laodong 2012(chuan) CO SO" xfId="71"/>
    <cellStyle name="_06 Van tai_04 Doanh nghiep va CSKDCT 2012" xfId="72"/>
    <cellStyle name="_06 Van tai_NGDD 2013 Thu chi NSNN " xfId="73"/>
    <cellStyle name="_06 Van tai_Nien giam KT_TV 2010" xfId="74"/>
    <cellStyle name="_06 Van tai_Xl0000167" xfId="75"/>
    <cellStyle name="_07 Buu dien" xfId="76"/>
    <cellStyle name="_07 Buu dien_01 Don vi HC" xfId="77"/>
    <cellStyle name="_07 Buu dien_02 Danso_Laodong 2012(chuan) CO SO" xfId="78"/>
    <cellStyle name="_07 Buu dien_04 Doanh nghiep va CSKDCT 2012" xfId="79"/>
    <cellStyle name="_07 Buu dien_NGDD 2013 Thu chi NSNN " xfId="80"/>
    <cellStyle name="_07 Buu dien_Nien giam KT_TV 2010" xfId="81"/>
    <cellStyle name="_07 Buu dien_Xl0000167" xfId="82"/>
    <cellStyle name="_07. NGTT2009-NN" xfId="83"/>
    <cellStyle name="_07. NGTT2009-NN 10" xfId="84"/>
    <cellStyle name="_07. NGTT2009-NN 11" xfId="85"/>
    <cellStyle name="_07. NGTT2009-NN 12" xfId="86"/>
    <cellStyle name="_07. NGTT2009-NN 13" xfId="87"/>
    <cellStyle name="_07. NGTT2009-NN 14" xfId="88"/>
    <cellStyle name="_07. NGTT2009-NN 15" xfId="89"/>
    <cellStyle name="_07. NGTT2009-NN 16" xfId="90"/>
    <cellStyle name="_07. NGTT2009-NN 17" xfId="91"/>
    <cellStyle name="_07. NGTT2009-NN 18" xfId="92"/>
    <cellStyle name="_07. NGTT2009-NN 19" xfId="93"/>
    <cellStyle name="_07. NGTT2009-NN 2" xfId="94"/>
    <cellStyle name="_07. NGTT2009-NN 3" xfId="95"/>
    <cellStyle name="_07. NGTT2009-NN 4" xfId="96"/>
    <cellStyle name="_07. NGTT2009-NN 5" xfId="97"/>
    <cellStyle name="_07. NGTT2009-NN 6" xfId="98"/>
    <cellStyle name="_07. NGTT2009-NN 7" xfId="99"/>
    <cellStyle name="_07. NGTT2009-NN 8" xfId="100"/>
    <cellStyle name="_07. NGTT2009-NN 9" xfId="101"/>
    <cellStyle name="_07. NGTT2009-NN_01 Don vi HC" xfId="102"/>
    <cellStyle name="_07. NGTT2009-NN_01 DVHC-DSLD 2010" xfId="103"/>
    <cellStyle name="_07. NGTT2009-NN_01 DVHC-DSLD 2010_01 Don vi HC" xfId="104"/>
    <cellStyle name="_07. NGTT2009-NN_01 DVHC-DSLD 2010_02 Danso_Laodong 2012(chuan) CO SO" xfId="105"/>
    <cellStyle name="_07. NGTT2009-NN_01 DVHC-DSLD 2010_04 Doanh nghiep va CSKDCT 2012" xfId="106"/>
    <cellStyle name="_07. NGTT2009-NN_01 DVHC-DSLD 2010_08 Thuong mai Tong muc - Diep" xfId="107"/>
    <cellStyle name="_07. NGTT2009-NN_01 DVHC-DSLD 2010_Bo sung 04 bieu Cong nghiep" xfId="108"/>
    <cellStyle name="_07. NGTT2009-NN_01 DVHC-DSLD 2010_Mau" xfId="109"/>
    <cellStyle name="_07. NGTT2009-NN_01 DVHC-DSLD 2010_NGDD 2013 Thu chi NSNN " xfId="110"/>
    <cellStyle name="_07. NGTT2009-NN_01 DVHC-DSLD 2010_Nien giam KT_TV 2010" xfId="111"/>
    <cellStyle name="_07. NGTT2009-NN_01 DVHC-DSLD 2010_nien giam tom tat 2010 (thuy)" xfId="112"/>
    <cellStyle name="_07. NGTT2009-NN_01 DVHC-DSLD 2010_nien giam tom tat 2010 (thuy)_01 Don vi HC" xfId="113"/>
    <cellStyle name="_07. NGTT2009-NN_01 DVHC-DSLD 2010_nien giam tom tat 2010 (thuy)_02 Danso_Laodong 2012(chuan) CO SO" xfId="114"/>
    <cellStyle name="_07. NGTT2009-NN_01 DVHC-DSLD 2010_nien giam tom tat 2010 (thuy)_04 Doanh nghiep va CSKDCT 2012" xfId="115"/>
    <cellStyle name="_07. NGTT2009-NN_01 DVHC-DSLD 2010_nien giam tom tat 2010 (thuy)_08 Thuong mai Tong muc - Diep" xfId="116"/>
    <cellStyle name="_07. NGTT2009-NN_01 DVHC-DSLD 2010_nien giam tom tat 2010 (thuy)_09 Thuong mai va Du lich" xfId="117"/>
    <cellStyle name="_07. NGTT2009-NN_01 DVHC-DSLD 2010_nien giam tom tat 2010 (thuy)_09 Thuong mai va Du lich_01 Don vi HC" xfId="118"/>
    <cellStyle name="_07. NGTT2009-NN_01 DVHC-DSLD 2010_nien giam tom tat 2010 (thuy)_09 Thuong mai va Du lich_NGDD 2013 Thu chi NSNN " xfId="119"/>
    <cellStyle name="_07. NGTT2009-NN_01 DVHC-DSLD 2010_nien giam tom tat 2010 (thuy)_Xl0000167" xfId="120"/>
    <cellStyle name="_07. NGTT2009-NN_01 DVHC-DSLD 2010_Tong hop NGTT" xfId="121"/>
    <cellStyle name="_07. NGTT2009-NN_01 DVHC-DSLD 2010_Tong hop NGTT_09 Thuong mai va Du lich" xfId="122"/>
    <cellStyle name="_07. NGTT2009-NN_01 DVHC-DSLD 2010_Tong hop NGTT_09 Thuong mai va Du lich_01 Don vi HC" xfId="123"/>
    <cellStyle name="_07. NGTT2009-NN_01 DVHC-DSLD 2010_Tong hop NGTT_09 Thuong mai va Du lich_NGDD 2013 Thu chi NSNN " xfId="124"/>
    <cellStyle name="_07. NGTT2009-NN_01 DVHC-DSLD 2010_Xl0000167" xfId="125"/>
    <cellStyle name="_07. NGTT2009-NN_02  Dan so lao dong(OK)" xfId="126"/>
    <cellStyle name="_07. NGTT2009-NN_02 Danso_Laodong 2012(chuan) CO SO" xfId="127"/>
    <cellStyle name="_07. NGTT2009-NN_03 Dautu 2010" xfId="128"/>
    <cellStyle name="_07. NGTT2009-NN_03 Dautu 2010_01 Don vi HC" xfId="129"/>
    <cellStyle name="_07. NGTT2009-NN_03 Dautu 2010_02 Danso_Laodong 2012(chuan) CO SO" xfId="130"/>
    <cellStyle name="_07. NGTT2009-NN_03 Dautu 2010_04 Doanh nghiep va CSKDCT 2012" xfId="131"/>
    <cellStyle name="_07. NGTT2009-NN_03 Dautu 2010_08 Thuong mai Tong muc - Diep" xfId="132"/>
    <cellStyle name="_07. NGTT2009-NN_03 Dautu 2010_09 Thuong mai va Du lich" xfId="133"/>
    <cellStyle name="_07. NGTT2009-NN_03 Dautu 2010_09 Thuong mai va Du lich_01 Don vi HC" xfId="134"/>
    <cellStyle name="_07. NGTT2009-NN_03 Dautu 2010_09 Thuong mai va Du lich_NGDD 2013 Thu chi NSNN " xfId="135"/>
    <cellStyle name="_07. NGTT2009-NN_03 Dautu 2010_Xl0000167" xfId="136"/>
    <cellStyle name="_07. NGTT2009-NN_03 TKQG" xfId="137"/>
    <cellStyle name="_07. NGTT2009-NN_03 TKQG_02  Dan so lao dong(OK)" xfId="138"/>
    <cellStyle name="_07. NGTT2009-NN_03 TKQG_Xl0000167" xfId="139"/>
    <cellStyle name="_07. NGTT2009-NN_04 Doanh nghiep va CSKDCT 2012" xfId="140"/>
    <cellStyle name="_07. NGTT2009-NN_05 Doanh nghiep va Ca the_2011 (Ok)" xfId="141"/>
    <cellStyle name="_07. NGTT2009-NN_05 Thu chi NSNN" xfId="142"/>
    <cellStyle name="_07. NGTT2009-NN_05 Thuong mai" xfId="143"/>
    <cellStyle name="_07. NGTT2009-NN_05 Thuong mai_01 Don vi HC" xfId="144"/>
    <cellStyle name="_07. NGTT2009-NN_05 Thuong mai_02 Danso_Laodong 2012(chuan) CO SO" xfId="145"/>
    <cellStyle name="_07. NGTT2009-NN_05 Thuong mai_04 Doanh nghiep va CSKDCT 2012" xfId="146"/>
    <cellStyle name="_07. NGTT2009-NN_05 Thuong mai_NGDD 2013 Thu chi NSNN " xfId="147"/>
    <cellStyle name="_07. NGTT2009-NN_05 Thuong mai_Nien giam KT_TV 2010" xfId="148"/>
    <cellStyle name="_07. NGTT2009-NN_05 Thuong mai_Xl0000167" xfId="149"/>
    <cellStyle name="_07. NGTT2009-NN_06 Nong, lam nghiep 2010  (ok)" xfId="150"/>
    <cellStyle name="_07. NGTT2009-NN_06 Van tai" xfId="151"/>
    <cellStyle name="_07. NGTT2009-NN_06 Van tai_01 Don vi HC" xfId="152"/>
    <cellStyle name="_07. NGTT2009-NN_06 Van tai_02 Danso_Laodong 2012(chuan) CO SO" xfId="153"/>
    <cellStyle name="_07. NGTT2009-NN_06 Van tai_04 Doanh nghiep va CSKDCT 2012" xfId="154"/>
    <cellStyle name="_07. NGTT2009-NN_06 Van tai_NGDD 2013 Thu chi NSNN " xfId="155"/>
    <cellStyle name="_07. NGTT2009-NN_06 Van tai_Nien giam KT_TV 2010" xfId="156"/>
    <cellStyle name="_07. NGTT2009-NN_06 Van tai_Xl0000167" xfId="157"/>
    <cellStyle name="_07. NGTT2009-NN_07 Buu dien" xfId="158"/>
    <cellStyle name="_07. NGTT2009-NN_07 Buu dien_01 Don vi HC" xfId="159"/>
    <cellStyle name="_07. NGTT2009-NN_07 Buu dien_02 Danso_Laodong 2012(chuan) CO SO" xfId="160"/>
    <cellStyle name="_07. NGTT2009-NN_07 Buu dien_04 Doanh nghiep va CSKDCT 2012" xfId="161"/>
    <cellStyle name="_07. NGTT2009-NN_07 Buu dien_NGDD 2013 Thu chi NSNN " xfId="162"/>
    <cellStyle name="_07. NGTT2009-NN_07 Buu dien_Nien giam KT_TV 2010" xfId="163"/>
    <cellStyle name="_07. NGTT2009-NN_07 Buu dien_Xl0000167" xfId="164"/>
    <cellStyle name="_07. NGTT2009-NN_07 NGTT CN 2012" xfId="165"/>
    <cellStyle name="_07. NGTT2009-NN_08 Thuong mai Tong muc - Diep" xfId="166"/>
    <cellStyle name="_07. NGTT2009-NN_08 Thuong mai va Du lich (Ok)" xfId="167"/>
    <cellStyle name="_07. NGTT2009-NN_08 Van tai" xfId="168"/>
    <cellStyle name="_07. NGTT2009-NN_08 Van tai_01 Don vi HC" xfId="169"/>
    <cellStyle name="_07. NGTT2009-NN_08 Van tai_02 Danso_Laodong 2012(chuan) CO SO" xfId="170"/>
    <cellStyle name="_07. NGTT2009-NN_08 Van tai_04 Doanh nghiep va CSKDCT 2012" xfId="171"/>
    <cellStyle name="_07. NGTT2009-NN_08 Van tai_NGDD 2013 Thu chi NSNN " xfId="172"/>
    <cellStyle name="_07. NGTT2009-NN_08 Van tai_Nien giam KT_TV 2010" xfId="173"/>
    <cellStyle name="_07. NGTT2009-NN_08 Van tai_Xl0000167" xfId="174"/>
    <cellStyle name="_07. NGTT2009-NN_08 Yte-van hoa" xfId="175"/>
    <cellStyle name="_07. NGTT2009-NN_08 Yte-van hoa_01 Don vi HC" xfId="176"/>
    <cellStyle name="_07. NGTT2009-NN_08 Yte-van hoa_02 Danso_Laodong 2012(chuan) CO SO" xfId="177"/>
    <cellStyle name="_07. NGTT2009-NN_08 Yte-van hoa_04 Doanh nghiep va CSKDCT 2012" xfId="178"/>
    <cellStyle name="_07. NGTT2009-NN_08 Yte-van hoa_NGDD 2013 Thu chi NSNN " xfId="179"/>
    <cellStyle name="_07. NGTT2009-NN_08 Yte-van hoa_Nien giam KT_TV 2010" xfId="180"/>
    <cellStyle name="_07. NGTT2009-NN_08 Yte-van hoa_Xl0000167" xfId="181"/>
    <cellStyle name="_07. NGTT2009-NN_09 Chi so gia 2011- VuTKG-1 (Ok)" xfId="182"/>
    <cellStyle name="_07. NGTT2009-NN_09 Du lich" xfId="183"/>
    <cellStyle name="_07. NGTT2009-NN_09 Thuong mai va Du lich" xfId="184"/>
    <cellStyle name="_07. NGTT2009-NN_09 Thuong mai va Du lich_01 Don vi HC" xfId="185"/>
    <cellStyle name="_07. NGTT2009-NN_09 Thuong mai va Du lich_NGDD 2013 Thu chi NSNN " xfId="186"/>
    <cellStyle name="_07. NGTT2009-NN_10 Market VH, YT, GD, NGTT 2011 " xfId="187"/>
    <cellStyle name="_07. NGTT2009-NN_10 Market VH, YT, GD, NGTT 2011 _02  Dan so lao dong(OK)" xfId="188"/>
    <cellStyle name="_07. NGTT2009-NN_10 Market VH, YT, GD, NGTT 2011 _03 TKQG va Thu chi NSNN 2012" xfId="189"/>
    <cellStyle name="_07. NGTT2009-NN_10 Market VH, YT, GD, NGTT 2011 _04 Doanh nghiep va CSKDCT 2012" xfId="190"/>
    <cellStyle name="_07. NGTT2009-NN_10 Market VH, YT, GD, NGTT 2011 _05 Doanh nghiep va Ca the_2011 (Ok)" xfId="191"/>
    <cellStyle name="_07. NGTT2009-NN_10 Market VH, YT, GD, NGTT 2011 _07 NGTT CN 2012" xfId="192"/>
    <cellStyle name="_07. NGTT2009-NN_10 Market VH, YT, GD, NGTT 2011 _08 Thuong mai Tong muc - Diep" xfId="193"/>
    <cellStyle name="_07. NGTT2009-NN_10 Market VH, YT, GD, NGTT 2011 _08 Thuong mai va Du lich (Ok)" xfId="194"/>
    <cellStyle name="_07. NGTT2009-NN_10 Market VH, YT, GD, NGTT 2011 _09 Chi so gia 2011- VuTKG-1 (Ok)" xfId="195"/>
    <cellStyle name="_07. NGTT2009-NN_10 Market VH, YT, GD, NGTT 2011 _09 Du lich" xfId="196"/>
    <cellStyle name="_07. NGTT2009-NN_10 Market VH, YT, GD, NGTT 2011 _10 Van tai va BCVT (da sua ok)" xfId="197"/>
    <cellStyle name="_07. NGTT2009-NN_10 Market VH, YT, GD, NGTT 2011 _11 (3)" xfId="198"/>
    <cellStyle name="_07. NGTT2009-NN_10 Market VH, YT, GD, NGTT 2011 _11 (3)_04 Doanh nghiep va CSKDCT 2012" xfId="199"/>
    <cellStyle name="_07. NGTT2009-NN_10 Market VH, YT, GD, NGTT 2011 _11 (3)_Xl0000167" xfId="200"/>
    <cellStyle name="_07. NGTT2009-NN_10 Market VH, YT, GD, NGTT 2011 _12 (2)" xfId="201"/>
    <cellStyle name="_07. NGTT2009-NN_10 Market VH, YT, GD, NGTT 2011 _12 (2)_04 Doanh nghiep va CSKDCT 2012" xfId="202"/>
    <cellStyle name="_07. NGTT2009-NN_10 Market VH, YT, GD, NGTT 2011 _12 (2)_Xl0000167" xfId="203"/>
    <cellStyle name="_07. NGTT2009-NN_10 Market VH, YT, GD, NGTT 2011 _12 Giao duc, Y Te va Muc songnam2011" xfId="204"/>
    <cellStyle name="_07. NGTT2009-NN_10 Market VH, YT, GD, NGTT 2011 _13 Van tai 2012" xfId="205"/>
    <cellStyle name="_07. NGTT2009-NN_10 Market VH, YT, GD, NGTT 2011 _Giaoduc2013(ok)" xfId="206"/>
    <cellStyle name="_07. NGTT2009-NN_10 Market VH, YT, GD, NGTT 2011 _Maket NGTT2012 LN,TS (7-1-2013)" xfId="207"/>
    <cellStyle name="_07. NGTT2009-NN_10 Market VH, YT, GD, NGTT 2011 _Maket NGTT2012 LN,TS (7-1-2013)_Nongnghiep" xfId="208"/>
    <cellStyle name="_07. NGTT2009-NN_10 Market VH, YT, GD, NGTT 2011 _Ngiam_lamnghiep_2011_v2(1)(1)" xfId="209"/>
    <cellStyle name="_07. NGTT2009-NN_10 Market VH, YT, GD, NGTT 2011 _Ngiam_lamnghiep_2011_v2(1)(1)_Nongnghiep" xfId="210"/>
    <cellStyle name="_07. NGTT2009-NN_10 Market VH, YT, GD, NGTT 2011 _NGTT LN,TS 2012 (Chuan)" xfId="211"/>
    <cellStyle name="_07. NGTT2009-NN_10 Market VH, YT, GD, NGTT 2011 _Nien giam TT Vu Nong nghiep 2012(solieu)-gui Vu TH 29-3-2013" xfId="212"/>
    <cellStyle name="_07. NGTT2009-NN_10 Market VH, YT, GD, NGTT 2011 _Nongnghiep" xfId="213"/>
    <cellStyle name="_07. NGTT2009-NN_10 Market VH, YT, GD, NGTT 2011 _Nongnghiep NGDD 2012_cap nhat den 24-5-2013(1)" xfId="214"/>
    <cellStyle name="_07. NGTT2009-NN_10 Market VH, YT, GD, NGTT 2011 _Nongnghiep_Nongnghiep NGDD 2012_cap nhat den 24-5-2013(1)" xfId="215"/>
    <cellStyle name="_07. NGTT2009-NN_10 Market VH, YT, GD, NGTT 2011 _So lieu quoc te TH" xfId="216"/>
    <cellStyle name="_07. NGTT2009-NN_10 Market VH, YT, GD, NGTT 2011 _Xl0000147" xfId="217"/>
    <cellStyle name="_07. NGTT2009-NN_10 Market VH, YT, GD, NGTT 2011 _Xl0000167" xfId="218"/>
    <cellStyle name="_07. NGTT2009-NN_10 Market VH, YT, GD, NGTT 2011 _XNK" xfId="219"/>
    <cellStyle name="_07. NGTT2009-NN_10 Van tai va BCVT (da sua ok)" xfId="220"/>
    <cellStyle name="_07. NGTT2009-NN_10 VH, YT, GD, NGTT 2010 - (OK)" xfId="221"/>
    <cellStyle name="_07. NGTT2009-NN_10 VH, YT, GD, NGTT 2010 - (OK)_Bo sung 04 bieu Cong nghiep" xfId="222"/>
    <cellStyle name="_07. NGTT2009-NN_11 (3)" xfId="223"/>
    <cellStyle name="_07. NGTT2009-NN_11 (3)_04 Doanh nghiep va CSKDCT 2012" xfId="224"/>
    <cellStyle name="_07. NGTT2009-NN_11 (3)_Xl0000167" xfId="225"/>
    <cellStyle name="_07. NGTT2009-NN_11 So lieu quoc te 2010-final" xfId="226"/>
    <cellStyle name="_07. NGTT2009-NN_12 (2)" xfId="227"/>
    <cellStyle name="_07. NGTT2009-NN_12 (2)_04 Doanh nghiep va CSKDCT 2012" xfId="228"/>
    <cellStyle name="_07. NGTT2009-NN_12 (2)_Xl0000167" xfId="229"/>
    <cellStyle name="_07. NGTT2009-NN_12 Chi so gia 2012(chuan) co so" xfId="230"/>
    <cellStyle name="_07. NGTT2009-NN_12 Giao duc, Y Te va Muc songnam2011" xfId="231"/>
    <cellStyle name="_07. NGTT2009-NN_13 Van tai 2012" xfId="232"/>
    <cellStyle name="_07. NGTT2009-NN_Book1" xfId="233"/>
    <cellStyle name="_07. NGTT2009-NN_Book3" xfId="234"/>
    <cellStyle name="_07. NGTT2009-NN_Book3 10" xfId="235"/>
    <cellStyle name="_07. NGTT2009-NN_Book3 11" xfId="236"/>
    <cellStyle name="_07. NGTT2009-NN_Book3 12" xfId="237"/>
    <cellStyle name="_07. NGTT2009-NN_Book3 13" xfId="238"/>
    <cellStyle name="_07. NGTT2009-NN_Book3 14" xfId="239"/>
    <cellStyle name="_07. NGTT2009-NN_Book3 15" xfId="240"/>
    <cellStyle name="_07. NGTT2009-NN_Book3 16" xfId="241"/>
    <cellStyle name="_07. NGTT2009-NN_Book3 17" xfId="242"/>
    <cellStyle name="_07. NGTT2009-NN_Book3 18" xfId="243"/>
    <cellStyle name="_07. NGTT2009-NN_Book3 19" xfId="244"/>
    <cellStyle name="_07. NGTT2009-NN_Book3 2" xfId="245"/>
    <cellStyle name="_07. NGTT2009-NN_Book3 3" xfId="246"/>
    <cellStyle name="_07. NGTT2009-NN_Book3 4" xfId="247"/>
    <cellStyle name="_07. NGTT2009-NN_Book3 5" xfId="248"/>
    <cellStyle name="_07. NGTT2009-NN_Book3 6" xfId="249"/>
    <cellStyle name="_07. NGTT2009-NN_Book3 7" xfId="250"/>
    <cellStyle name="_07. NGTT2009-NN_Book3 8" xfId="251"/>
    <cellStyle name="_07. NGTT2009-NN_Book3 9" xfId="252"/>
    <cellStyle name="_07. NGTT2009-NN_Book3_01 Don vi HC" xfId="253"/>
    <cellStyle name="_07. NGTT2009-NN_Book3_01 DVHC-DSLD 2010" xfId="254"/>
    <cellStyle name="_07. NGTT2009-NN_Book3_02  Dan so lao dong(OK)" xfId="255"/>
    <cellStyle name="_07. NGTT2009-NN_Book3_02 Danso_Laodong 2012(chuan) CO SO" xfId="256"/>
    <cellStyle name="_07. NGTT2009-NN_Book3_03 TKQG va Thu chi NSNN 2012" xfId="257"/>
    <cellStyle name="_07. NGTT2009-NN_Book3_04 Doanh nghiep va CSKDCT 2012" xfId="258"/>
    <cellStyle name="_07. NGTT2009-NN_Book3_05 Doanh nghiep va Ca the_2011 (Ok)" xfId="259"/>
    <cellStyle name="_07. NGTT2009-NN_Book3_05 NGTT DN 2010 (OK)" xfId="260"/>
    <cellStyle name="_07. NGTT2009-NN_Book3_05 NGTT DN 2010 (OK)_Bo sung 04 bieu Cong nghiep" xfId="261"/>
    <cellStyle name="_07. NGTT2009-NN_Book3_06 Nong, lam nghiep 2010  (ok)" xfId="262"/>
    <cellStyle name="_07. NGTT2009-NN_Book3_07 NGTT CN 2012" xfId="263"/>
    <cellStyle name="_07. NGTT2009-NN_Book3_08 Thuong mai Tong muc - Diep" xfId="264"/>
    <cellStyle name="_07. NGTT2009-NN_Book3_08 Thuong mai va Du lich (Ok)" xfId="265"/>
    <cellStyle name="_07. NGTT2009-NN_Book3_09 Chi so gia 2011- VuTKG-1 (Ok)" xfId="266"/>
    <cellStyle name="_07. NGTT2009-NN_Book3_09 Du lich" xfId="267"/>
    <cellStyle name="_07. NGTT2009-NN_Book3_10 Market VH, YT, GD, NGTT 2011 " xfId="268"/>
    <cellStyle name="_07. NGTT2009-NN_Book3_10 Market VH, YT, GD, NGTT 2011 _02  Dan so lao dong(OK)" xfId="269"/>
    <cellStyle name="_07. NGTT2009-NN_Book3_10 Market VH, YT, GD, NGTT 2011 _03 TKQG va Thu chi NSNN 2012" xfId="270"/>
    <cellStyle name="_07. NGTT2009-NN_Book3_10 Market VH, YT, GD, NGTT 2011 _04 Doanh nghiep va CSKDCT 2012" xfId="271"/>
    <cellStyle name="_07. NGTT2009-NN_Book3_10 Market VH, YT, GD, NGTT 2011 _05 Doanh nghiep va Ca the_2011 (Ok)" xfId="272"/>
    <cellStyle name="_07. NGTT2009-NN_Book3_10 Market VH, YT, GD, NGTT 2011 _07 NGTT CN 2012" xfId="273"/>
    <cellStyle name="_07. NGTT2009-NN_Book3_10 Market VH, YT, GD, NGTT 2011 _08 Thuong mai Tong muc - Diep" xfId="274"/>
    <cellStyle name="_07. NGTT2009-NN_Book3_10 Market VH, YT, GD, NGTT 2011 _08 Thuong mai va Du lich (Ok)" xfId="275"/>
    <cellStyle name="_07. NGTT2009-NN_Book3_10 Market VH, YT, GD, NGTT 2011 _09 Chi so gia 2011- VuTKG-1 (Ok)" xfId="276"/>
    <cellStyle name="_07. NGTT2009-NN_Book3_10 Market VH, YT, GD, NGTT 2011 _09 Du lich" xfId="277"/>
    <cellStyle name="_07. NGTT2009-NN_Book3_10 Market VH, YT, GD, NGTT 2011 _10 Van tai va BCVT (da sua ok)" xfId="278"/>
    <cellStyle name="_07. NGTT2009-NN_Book3_10 Market VH, YT, GD, NGTT 2011 _11 (3)" xfId="279"/>
    <cellStyle name="_07. NGTT2009-NN_Book3_10 Market VH, YT, GD, NGTT 2011 _11 (3)_04 Doanh nghiep va CSKDCT 2012" xfId="280"/>
    <cellStyle name="_07. NGTT2009-NN_Book3_10 Market VH, YT, GD, NGTT 2011 _11 (3)_Xl0000167" xfId="281"/>
    <cellStyle name="_07. NGTT2009-NN_Book3_10 Market VH, YT, GD, NGTT 2011 _12 (2)" xfId="282"/>
    <cellStyle name="_07. NGTT2009-NN_Book3_10 Market VH, YT, GD, NGTT 2011 _12 (2)_04 Doanh nghiep va CSKDCT 2012" xfId="283"/>
    <cellStyle name="_07. NGTT2009-NN_Book3_10 Market VH, YT, GD, NGTT 2011 _12 (2)_Xl0000167" xfId="284"/>
    <cellStyle name="_07. NGTT2009-NN_Book3_10 Market VH, YT, GD, NGTT 2011 _12 Giao duc, Y Te va Muc songnam2011" xfId="285"/>
    <cellStyle name="_07. NGTT2009-NN_Book3_10 Market VH, YT, GD, NGTT 2011 _13 Van tai 2012" xfId="286"/>
    <cellStyle name="_07. NGTT2009-NN_Book3_10 Market VH, YT, GD, NGTT 2011 _Giaoduc2013(ok)" xfId="287"/>
    <cellStyle name="_07. NGTT2009-NN_Book3_10 Market VH, YT, GD, NGTT 2011 _Maket NGTT2012 LN,TS (7-1-2013)" xfId="288"/>
    <cellStyle name="_07. NGTT2009-NN_Book3_10 Market VH, YT, GD, NGTT 2011 _Maket NGTT2012 LN,TS (7-1-2013)_Nongnghiep" xfId="289"/>
    <cellStyle name="_07. NGTT2009-NN_Book3_10 Market VH, YT, GD, NGTT 2011 _Ngiam_lamnghiep_2011_v2(1)(1)" xfId="290"/>
    <cellStyle name="_07. NGTT2009-NN_Book3_10 Market VH, YT, GD, NGTT 2011 _Ngiam_lamnghiep_2011_v2(1)(1)_Nongnghiep" xfId="291"/>
    <cellStyle name="_07. NGTT2009-NN_Book3_10 Market VH, YT, GD, NGTT 2011 _NGTT LN,TS 2012 (Chuan)" xfId="292"/>
    <cellStyle name="_07. NGTT2009-NN_Book3_10 Market VH, YT, GD, NGTT 2011 _Nien giam TT Vu Nong nghiep 2012(solieu)-gui Vu TH 29-3-2013" xfId="293"/>
    <cellStyle name="_07. NGTT2009-NN_Book3_10 Market VH, YT, GD, NGTT 2011 _Nongnghiep" xfId="294"/>
    <cellStyle name="_07. NGTT2009-NN_Book3_10 Market VH, YT, GD, NGTT 2011 _Nongnghiep NGDD 2012_cap nhat den 24-5-2013(1)" xfId="295"/>
    <cellStyle name="_07. NGTT2009-NN_Book3_10 Market VH, YT, GD, NGTT 2011 _Nongnghiep_Nongnghiep NGDD 2012_cap nhat den 24-5-2013(1)" xfId="296"/>
    <cellStyle name="_07. NGTT2009-NN_Book3_10 Market VH, YT, GD, NGTT 2011 _So lieu quoc te TH" xfId="297"/>
    <cellStyle name="_07. NGTT2009-NN_Book3_10 Market VH, YT, GD, NGTT 2011 _Xl0000147" xfId="298"/>
    <cellStyle name="_07. NGTT2009-NN_Book3_10 Market VH, YT, GD, NGTT 2011 _Xl0000167" xfId="299"/>
    <cellStyle name="_07. NGTT2009-NN_Book3_10 Market VH, YT, GD, NGTT 2011 _XNK" xfId="300"/>
    <cellStyle name="_07. NGTT2009-NN_Book3_10 Van tai va BCVT (da sua ok)" xfId="301"/>
    <cellStyle name="_07. NGTT2009-NN_Book3_10 VH, YT, GD, NGTT 2010 - (OK)" xfId="302"/>
    <cellStyle name="_07. NGTT2009-NN_Book3_10 VH, YT, GD, NGTT 2010 - (OK)_Bo sung 04 bieu Cong nghiep" xfId="303"/>
    <cellStyle name="_07. NGTT2009-NN_Book3_11 (3)" xfId="304"/>
    <cellStyle name="_07. NGTT2009-NN_Book3_11 (3)_04 Doanh nghiep va CSKDCT 2012" xfId="305"/>
    <cellStyle name="_07. NGTT2009-NN_Book3_11 (3)_Xl0000167" xfId="306"/>
    <cellStyle name="_07. NGTT2009-NN_Book3_12 (2)" xfId="307"/>
    <cellStyle name="_07. NGTT2009-NN_Book3_12 (2)_04 Doanh nghiep va CSKDCT 2012" xfId="308"/>
    <cellStyle name="_07. NGTT2009-NN_Book3_12 (2)_Xl0000167" xfId="309"/>
    <cellStyle name="_07. NGTT2009-NN_Book3_12 Chi so gia 2012(chuan) co so" xfId="310"/>
    <cellStyle name="_07. NGTT2009-NN_Book3_12 Giao duc, Y Te va Muc songnam2011" xfId="311"/>
    <cellStyle name="_07. NGTT2009-NN_Book3_13 Van tai 2012" xfId="312"/>
    <cellStyle name="_07. NGTT2009-NN_Book3_Book1" xfId="313"/>
    <cellStyle name="_07. NGTT2009-NN_Book3_CucThongke-phucdap-Tuan-Anh" xfId="314"/>
    <cellStyle name="_07. NGTT2009-NN_Book3_Giaoduc2013(ok)" xfId="315"/>
    <cellStyle name="_07. NGTT2009-NN_Book3_GTSXNN" xfId="316"/>
    <cellStyle name="_07. NGTT2009-NN_Book3_GTSXNN_Nongnghiep NGDD 2012_cap nhat den 24-5-2013(1)" xfId="317"/>
    <cellStyle name="_07. NGTT2009-NN_Book3_Maket NGTT2012 LN,TS (7-1-2013)" xfId="318"/>
    <cellStyle name="_07. NGTT2009-NN_Book3_Maket NGTT2012 LN,TS (7-1-2013)_Nongnghiep" xfId="319"/>
    <cellStyle name="_07. NGTT2009-NN_Book3_Ngiam_lamnghiep_2011_v2(1)(1)" xfId="320"/>
    <cellStyle name="_07. NGTT2009-NN_Book3_Ngiam_lamnghiep_2011_v2(1)(1)_Nongnghiep" xfId="321"/>
    <cellStyle name="_07. NGTT2009-NN_Book3_NGTT LN,TS 2012 (Chuan)" xfId="322"/>
    <cellStyle name="_07. NGTT2009-NN_Book3_Nien giam day du  Nong nghiep 2010" xfId="323"/>
    <cellStyle name="_07. NGTT2009-NN_Book3_Nien giam TT Vu Nong nghiep 2012(solieu)-gui Vu TH 29-3-2013" xfId="324"/>
    <cellStyle name="_07. NGTT2009-NN_Book3_Nongnghiep" xfId="325"/>
    <cellStyle name="_07. NGTT2009-NN_Book3_Nongnghiep_Bo sung 04 bieu Cong nghiep" xfId="326"/>
    <cellStyle name="_07. NGTT2009-NN_Book3_Nongnghiep_Mau" xfId="327"/>
    <cellStyle name="_07. NGTT2009-NN_Book3_Nongnghiep_NGDD 2013 Thu chi NSNN " xfId="328"/>
    <cellStyle name="_07. NGTT2009-NN_Book3_Nongnghiep_Nongnghiep NGDD 2012_cap nhat den 24-5-2013(1)" xfId="329"/>
    <cellStyle name="_07. NGTT2009-NN_Book3_So lieu quoc te TH" xfId="330"/>
    <cellStyle name="_07. NGTT2009-NN_Book3_So lieu quoc te TH_08 Cong nghiep 2010" xfId="331"/>
    <cellStyle name="_07. NGTT2009-NN_Book3_So lieu quoc te TH_08 Thuong mai va Du lich (Ok)" xfId="332"/>
    <cellStyle name="_07. NGTT2009-NN_Book3_So lieu quoc te TH_09 Chi so gia 2011- VuTKG-1 (Ok)" xfId="333"/>
    <cellStyle name="_07. NGTT2009-NN_Book3_So lieu quoc te TH_09 Du lich" xfId="334"/>
    <cellStyle name="_07. NGTT2009-NN_Book3_So lieu quoc te TH_10 Van tai va BCVT (da sua ok)" xfId="335"/>
    <cellStyle name="_07. NGTT2009-NN_Book3_So lieu quoc te TH_12 Giao duc, Y Te va Muc songnam2011" xfId="336"/>
    <cellStyle name="_07. NGTT2009-NN_Book3_So lieu quoc te TH_nien giam tom tat du lich va XNK" xfId="337"/>
    <cellStyle name="_07. NGTT2009-NN_Book3_So lieu quoc te TH_Nongnghiep" xfId="338"/>
    <cellStyle name="_07. NGTT2009-NN_Book3_So lieu quoc te TH_XNK" xfId="339"/>
    <cellStyle name="_07. NGTT2009-NN_Book3_So lieu quoc te(GDP)" xfId="340"/>
    <cellStyle name="_07. NGTT2009-NN_Book3_So lieu quoc te(GDP)_02  Dan so lao dong(OK)" xfId="341"/>
    <cellStyle name="_07. NGTT2009-NN_Book3_So lieu quoc te(GDP)_03 TKQG va Thu chi NSNN 2012" xfId="342"/>
    <cellStyle name="_07. NGTT2009-NN_Book3_So lieu quoc te(GDP)_04 Doanh nghiep va CSKDCT 2012" xfId="343"/>
    <cellStyle name="_07. NGTT2009-NN_Book3_So lieu quoc te(GDP)_05 Doanh nghiep va Ca the_2011 (Ok)" xfId="344"/>
    <cellStyle name="_07. NGTT2009-NN_Book3_So lieu quoc te(GDP)_07 NGTT CN 2012" xfId="345"/>
    <cellStyle name="_07. NGTT2009-NN_Book3_So lieu quoc te(GDP)_08 Thuong mai Tong muc - Diep" xfId="346"/>
    <cellStyle name="_07. NGTT2009-NN_Book3_So lieu quoc te(GDP)_08 Thuong mai va Du lich (Ok)" xfId="347"/>
    <cellStyle name="_07. NGTT2009-NN_Book3_So lieu quoc te(GDP)_09 Chi so gia 2011- VuTKG-1 (Ok)" xfId="348"/>
    <cellStyle name="_07. NGTT2009-NN_Book3_So lieu quoc te(GDP)_09 Du lich" xfId="349"/>
    <cellStyle name="_07. NGTT2009-NN_Book3_So lieu quoc te(GDP)_10 Van tai va BCVT (da sua ok)" xfId="350"/>
    <cellStyle name="_07. NGTT2009-NN_Book3_So lieu quoc te(GDP)_11 (3)" xfId="351"/>
    <cellStyle name="_07. NGTT2009-NN_Book3_So lieu quoc te(GDP)_11 (3)_04 Doanh nghiep va CSKDCT 2012" xfId="352"/>
    <cellStyle name="_07. NGTT2009-NN_Book3_So lieu quoc te(GDP)_11 (3)_Xl0000167" xfId="353"/>
    <cellStyle name="_07. NGTT2009-NN_Book3_So lieu quoc te(GDP)_12 (2)" xfId="354"/>
    <cellStyle name="_07. NGTT2009-NN_Book3_So lieu quoc te(GDP)_12 (2)_04 Doanh nghiep va CSKDCT 2012" xfId="355"/>
    <cellStyle name="_07. NGTT2009-NN_Book3_So lieu quoc te(GDP)_12 (2)_Xl0000167" xfId="356"/>
    <cellStyle name="_07. NGTT2009-NN_Book3_So lieu quoc te(GDP)_12 Giao duc, Y Te va Muc songnam2011" xfId="357"/>
    <cellStyle name="_07. NGTT2009-NN_Book3_So lieu quoc te(GDP)_12 So lieu quoc te (Ok)" xfId="358"/>
    <cellStyle name="_07. NGTT2009-NN_Book3_So lieu quoc te(GDP)_13 Van tai 2012" xfId="359"/>
    <cellStyle name="_07. NGTT2009-NN_Book3_So lieu quoc te(GDP)_Giaoduc2013(ok)" xfId="360"/>
    <cellStyle name="_07. NGTT2009-NN_Book3_So lieu quoc te(GDP)_Maket NGTT2012 LN,TS (7-1-2013)" xfId="361"/>
    <cellStyle name="_07. NGTT2009-NN_Book3_So lieu quoc te(GDP)_Maket NGTT2012 LN,TS (7-1-2013)_Nongnghiep" xfId="362"/>
    <cellStyle name="_07. NGTT2009-NN_Book3_So lieu quoc te(GDP)_Ngiam_lamnghiep_2011_v2(1)(1)" xfId="363"/>
    <cellStyle name="_07. NGTT2009-NN_Book3_So lieu quoc te(GDP)_Ngiam_lamnghiep_2011_v2(1)(1)_Nongnghiep" xfId="364"/>
    <cellStyle name="_07. NGTT2009-NN_Book3_So lieu quoc te(GDP)_NGTT LN,TS 2012 (Chuan)" xfId="365"/>
    <cellStyle name="_07. NGTT2009-NN_Book3_So lieu quoc te(GDP)_Nien giam TT Vu Nong nghiep 2012(solieu)-gui Vu TH 29-3-2013" xfId="366"/>
    <cellStyle name="_07. NGTT2009-NN_Book3_So lieu quoc te(GDP)_Nongnghiep" xfId="367"/>
    <cellStyle name="_07. NGTT2009-NN_Book3_So lieu quoc te(GDP)_Nongnghiep NGDD 2012_cap nhat den 24-5-2013(1)" xfId="368"/>
    <cellStyle name="_07. NGTT2009-NN_Book3_So lieu quoc te(GDP)_Nongnghiep_Nongnghiep NGDD 2012_cap nhat den 24-5-2013(1)" xfId="369"/>
    <cellStyle name="_07. NGTT2009-NN_Book3_So lieu quoc te(GDP)_Xl0000147" xfId="370"/>
    <cellStyle name="_07. NGTT2009-NN_Book3_So lieu quoc te(GDP)_Xl0000167" xfId="371"/>
    <cellStyle name="_07. NGTT2009-NN_Book3_So lieu quoc te(GDP)_XNK" xfId="372"/>
    <cellStyle name="_07. NGTT2009-NN_Book3_Xl0000147" xfId="373"/>
    <cellStyle name="_07. NGTT2009-NN_Book3_Xl0000167" xfId="374"/>
    <cellStyle name="_07. NGTT2009-NN_Book3_XNK" xfId="375"/>
    <cellStyle name="_07. NGTT2009-NN_Book3_XNK_08 Thuong mai Tong muc - Diep" xfId="376"/>
    <cellStyle name="_07. NGTT2009-NN_Book3_XNK_Bo sung 04 bieu Cong nghiep" xfId="377"/>
    <cellStyle name="_07. NGTT2009-NN_Book3_XNK-2012" xfId="378"/>
    <cellStyle name="_07. NGTT2009-NN_Book3_XNK-Market" xfId="379"/>
    <cellStyle name="_07. NGTT2009-NN_Book4" xfId="380"/>
    <cellStyle name="_07. NGTT2009-NN_Book4_08 Cong nghiep 2010" xfId="381"/>
    <cellStyle name="_07. NGTT2009-NN_Book4_08 Thuong mai va Du lich (Ok)" xfId="382"/>
    <cellStyle name="_07. NGTT2009-NN_Book4_09 Chi so gia 2011- VuTKG-1 (Ok)" xfId="383"/>
    <cellStyle name="_07. NGTT2009-NN_Book4_09 Du lich" xfId="384"/>
    <cellStyle name="_07. NGTT2009-NN_Book4_10 Van tai va BCVT (da sua ok)" xfId="385"/>
    <cellStyle name="_07. NGTT2009-NN_Book4_12 Giao duc, Y Te va Muc songnam2011" xfId="386"/>
    <cellStyle name="_07. NGTT2009-NN_Book4_12 So lieu quoc te (Ok)" xfId="387"/>
    <cellStyle name="_07. NGTT2009-NN_Book4_Book1" xfId="388"/>
    <cellStyle name="_07. NGTT2009-NN_Book4_nien giam tom tat du lich va XNK" xfId="389"/>
    <cellStyle name="_07. NGTT2009-NN_Book4_Nongnghiep" xfId="390"/>
    <cellStyle name="_07. NGTT2009-NN_Book4_XNK" xfId="391"/>
    <cellStyle name="_07. NGTT2009-NN_Book4_XNK-2012" xfId="392"/>
    <cellStyle name="_07. NGTT2009-NN_CSKDCT 2010" xfId="393"/>
    <cellStyle name="_07. NGTT2009-NN_CSKDCT 2010_Bo sung 04 bieu Cong nghiep" xfId="394"/>
    <cellStyle name="_07. NGTT2009-NN_CucThongke-phucdap-Tuan-Anh" xfId="395"/>
    <cellStyle name="_07. NGTT2009-NN_dan so phan tich 10 nam(moi)" xfId="396"/>
    <cellStyle name="_07. NGTT2009-NN_dan so phan tich 10 nam(moi)_01 Don vi HC" xfId="397"/>
    <cellStyle name="_07. NGTT2009-NN_dan so phan tich 10 nam(moi)_02 Danso_Laodong 2012(chuan) CO SO" xfId="398"/>
    <cellStyle name="_07. NGTT2009-NN_dan so phan tich 10 nam(moi)_04 Doanh nghiep va CSKDCT 2012" xfId="399"/>
    <cellStyle name="_07. NGTT2009-NN_dan so phan tich 10 nam(moi)_NGDD 2013 Thu chi NSNN " xfId="400"/>
    <cellStyle name="_07. NGTT2009-NN_dan so phan tich 10 nam(moi)_Nien giam KT_TV 2010" xfId="401"/>
    <cellStyle name="_07. NGTT2009-NN_dan so phan tich 10 nam(moi)_Xl0000167" xfId="402"/>
    <cellStyle name="_07. NGTT2009-NN_Dat Dai NGTT -2013" xfId="403"/>
    <cellStyle name="_07. NGTT2009-NN_Giaoduc2013(ok)" xfId="404"/>
    <cellStyle name="_07. NGTT2009-NN_GTSXNN" xfId="405"/>
    <cellStyle name="_07. NGTT2009-NN_GTSXNN_Nongnghiep NGDD 2012_cap nhat den 24-5-2013(1)" xfId="406"/>
    <cellStyle name="_07. NGTT2009-NN_Lam nghiep, thuy san 2010 (ok)" xfId="407"/>
    <cellStyle name="_07. NGTT2009-NN_Lam nghiep, thuy san 2010 (ok)_08 Cong nghiep 2010" xfId="408"/>
    <cellStyle name="_07. NGTT2009-NN_Lam nghiep, thuy san 2010 (ok)_08 Thuong mai va Du lich (Ok)" xfId="409"/>
    <cellStyle name="_07. NGTT2009-NN_Lam nghiep, thuy san 2010 (ok)_09 Chi so gia 2011- VuTKG-1 (Ok)" xfId="410"/>
    <cellStyle name="_07. NGTT2009-NN_Lam nghiep, thuy san 2010 (ok)_09 Du lich" xfId="411"/>
    <cellStyle name="_07. NGTT2009-NN_Lam nghiep, thuy san 2010 (ok)_10 Van tai va BCVT (da sua ok)" xfId="412"/>
    <cellStyle name="_07. NGTT2009-NN_Lam nghiep, thuy san 2010 (ok)_12 Giao duc, Y Te va Muc songnam2011" xfId="413"/>
    <cellStyle name="_07. NGTT2009-NN_Lam nghiep, thuy san 2010 (ok)_nien giam tom tat du lich va XNK" xfId="414"/>
    <cellStyle name="_07. NGTT2009-NN_Lam nghiep, thuy san 2010 (ok)_Nongnghiep" xfId="415"/>
    <cellStyle name="_07. NGTT2009-NN_Lam nghiep, thuy san 2010 (ok)_XNK" xfId="416"/>
    <cellStyle name="_07. NGTT2009-NN_Maket NGTT Cong nghiep 2011" xfId="417"/>
    <cellStyle name="_07. NGTT2009-NN_Maket NGTT Cong nghiep 2011_08 Cong nghiep 2010" xfId="418"/>
    <cellStyle name="_07. NGTT2009-NN_Maket NGTT Cong nghiep 2011_08 Thuong mai va Du lich (Ok)" xfId="419"/>
    <cellStyle name="_07. NGTT2009-NN_Maket NGTT Cong nghiep 2011_09 Chi so gia 2011- VuTKG-1 (Ok)" xfId="420"/>
    <cellStyle name="_07. NGTT2009-NN_Maket NGTT Cong nghiep 2011_09 Du lich" xfId="421"/>
    <cellStyle name="_07. NGTT2009-NN_Maket NGTT Cong nghiep 2011_10 Van tai va BCVT (da sua ok)" xfId="422"/>
    <cellStyle name="_07. NGTT2009-NN_Maket NGTT Cong nghiep 2011_12 Giao duc, Y Te va Muc songnam2011" xfId="423"/>
    <cellStyle name="_07. NGTT2009-NN_Maket NGTT Cong nghiep 2011_nien giam tom tat du lich va XNK" xfId="424"/>
    <cellStyle name="_07. NGTT2009-NN_Maket NGTT Cong nghiep 2011_Nongnghiep" xfId="425"/>
    <cellStyle name="_07. NGTT2009-NN_Maket NGTT Cong nghiep 2011_XNK" xfId="426"/>
    <cellStyle name="_07. NGTT2009-NN_Maket NGTT Doanh Nghiep 2011" xfId="427"/>
    <cellStyle name="_07. NGTT2009-NN_Maket NGTT Doanh Nghiep 2011_08 Cong nghiep 2010" xfId="428"/>
    <cellStyle name="_07. NGTT2009-NN_Maket NGTT Doanh Nghiep 2011_08 Thuong mai va Du lich (Ok)" xfId="429"/>
    <cellStyle name="_07. NGTT2009-NN_Maket NGTT Doanh Nghiep 2011_09 Chi so gia 2011- VuTKG-1 (Ok)" xfId="430"/>
    <cellStyle name="_07. NGTT2009-NN_Maket NGTT Doanh Nghiep 2011_09 Du lich" xfId="431"/>
    <cellStyle name="_07. NGTT2009-NN_Maket NGTT Doanh Nghiep 2011_10 Van tai va BCVT (da sua ok)" xfId="432"/>
    <cellStyle name="_07. NGTT2009-NN_Maket NGTT Doanh Nghiep 2011_12 Giao duc, Y Te va Muc songnam2011" xfId="433"/>
    <cellStyle name="_07. NGTT2009-NN_Maket NGTT Doanh Nghiep 2011_nien giam tom tat du lich va XNK" xfId="434"/>
    <cellStyle name="_07. NGTT2009-NN_Maket NGTT Doanh Nghiep 2011_Nongnghiep" xfId="435"/>
    <cellStyle name="_07. NGTT2009-NN_Maket NGTT Doanh Nghiep 2011_XNK" xfId="436"/>
    <cellStyle name="_07. NGTT2009-NN_Maket NGTT Thu chi NS 2011" xfId="437"/>
    <cellStyle name="_07. NGTT2009-NN_Maket NGTT Thu chi NS 2011_08 Cong nghiep 2010" xfId="438"/>
    <cellStyle name="_07. NGTT2009-NN_Maket NGTT Thu chi NS 2011_08 Thuong mai va Du lich (Ok)" xfId="439"/>
    <cellStyle name="_07. NGTT2009-NN_Maket NGTT Thu chi NS 2011_09 Chi so gia 2011- VuTKG-1 (Ok)" xfId="440"/>
    <cellStyle name="_07. NGTT2009-NN_Maket NGTT Thu chi NS 2011_09 Du lich" xfId="441"/>
    <cellStyle name="_07. NGTT2009-NN_Maket NGTT Thu chi NS 2011_10 Van tai va BCVT (da sua ok)" xfId="442"/>
    <cellStyle name="_07. NGTT2009-NN_Maket NGTT Thu chi NS 2011_12 Giao duc, Y Te va Muc songnam2011" xfId="443"/>
    <cellStyle name="_07. NGTT2009-NN_Maket NGTT Thu chi NS 2011_nien giam tom tat du lich va XNK" xfId="444"/>
    <cellStyle name="_07. NGTT2009-NN_Maket NGTT Thu chi NS 2011_Nongnghiep" xfId="445"/>
    <cellStyle name="_07. NGTT2009-NN_Maket NGTT Thu chi NS 2011_XNK" xfId="446"/>
    <cellStyle name="_07. NGTT2009-NN_Maket NGTT2012 LN,TS (7-1-2013)" xfId="447"/>
    <cellStyle name="_07. NGTT2009-NN_Maket NGTT2012 LN,TS (7-1-2013)_Nongnghiep" xfId="448"/>
    <cellStyle name="_07. NGTT2009-NN_Ngiam_lamnghiep_2011_v2(1)(1)" xfId="449"/>
    <cellStyle name="_07. NGTT2009-NN_Ngiam_lamnghiep_2011_v2(1)(1)_Nongnghiep" xfId="450"/>
    <cellStyle name="_07. NGTT2009-NN_NGTT Ca the 2011 Diep" xfId="451"/>
    <cellStyle name="_07. NGTT2009-NN_NGTT Ca the 2011 Diep_08 Cong nghiep 2010" xfId="452"/>
    <cellStyle name="_07. NGTT2009-NN_NGTT Ca the 2011 Diep_08 Thuong mai va Du lich (Ok)" xfId="453"/>
    <cellStyle name="_07. NGTT2009-NN_NGTT Ca the 2011 Diep_09 Chi so gia 2011- VuTKG-1 (Ok)" xfId="454"/>
    <cellStyle name="_07. NGTT2009-NN_NGTT Ca the 2011 Diep_09 Du lich" xfId="455"/>
    <cellStyle name="_07. NGTT2009-NN_NGTT Ca the 2011 Diep_10 Van tai va BCVT (da sua ok)" xfId="456"/>
    <cellStyle name="_07. NGTT2009-NN_NGTT Ca the 2011 Diep_12 Giao duc, Y Te va Muc songnam2011" xfId="457"/>
    <cellStyle name="_07. NGTT2009-NN_NGTT Ca the 2011 Diep_nien giam tom tat du lich va XNK" xfId="458"/>
    <cellStyle name="_07. NGTT2009-NN_NGTT Ca the 2011 Diep_Nongnghiep" xfId="459"/>
    <cellStyle name="_07. NGTT2009-NN_NGTT Ca the 2011 Diep_XNK" xfId="460"/>
    <cellStyle name="_07. NGTT2009-NN_NGTT LN,TS 2012 (Chuan)" xfId="461"/>
    <cellStyle name="_07. NGTT2009-NN_Nien giam day du  Nong nghiep 2010" xfId="462"/>
    <cellStyle name="_07. NGTT2009-NN_Nien giam TT Vu Nong nghiep 2012(solieu)-gui Vu TH 29-3-2013" xfId="463"/>
    <cellStyle name="_07. NGTT2009-NN_Nongnghiep" xfId="464"/>
    <cellStyle name="_07. NGTT2009-NN_Nongnghiep_Bo sung 04 bieu Cong nghiep" xfId="465"/>
    <cellStyle name="_07. NGTT2009-NN_Nongnghiep_Mau" xfId="466"/>
    <cellStyle name="_07. NGTT2009-NN_Nongnghiep_NGDD 2013 Thu chi NSNN " xfId="467"/>
    <cellStyle name="_07. NGTT2009-NN_Nongnghiep_Nongnghiep NGDD 2012_cap nhat den 24-5-2013(1)" xfId="468"/>
    <cellStyle name="_07. NGTT2009-NN_Phan i (in)" xfId="469"/>
    <cellStyle name="_07. NGTT2009-NN_So lieu quoc te TH" xfId="470"/>
    <cellStyle name="_07. NGTT2009-NN_So lieu quoc te TH_08 Cong nghiep 2010" xfId="471"/>
    <cellStyle name="_07. NGTT2009-NN_So lieu quoc te TH_08 Thuong mai va Du lich (Ok)" xfId="472"/>
    <cellStyle name="_07. NGTT2009-NN_So lieu quoc te TH_09 Chi so gia 2011- VuTKG-1 (Ok)" xfId="473"/>
    <cellStyle name="_07. NGTT2009-NN_So lieu quoc te TH_09 Du lich" xfId="474"/>
    <cellStyle name="_07. NGTT2009-NN_So lieu quoc te TH_10 Van tai va BCVT (da sua ok)" xfId="475"/>
    <cellStyle name="_07. NGTT2009-NN_So lieu quoc te TH_12 Giao duc, Y Te va Muc songnam2011" xfId="476"/>
    <cellStyle name="_07. NGTT2009-NN_So lieu quoc te TH_nien giam tom tat du lich va XNK" xfId="477"/>
    <cellStyle name="_07. NGTT2009-NN_So lieu quoc te TH_Nongnghiep" xfId="478"/>
    <cellStyle name="_07. NGTT2009-NN_So lieu quoc te TH_XNK" xfId="479"/>
    <cellStyle name="_07. NGTT2009-NN_So lieu quoc te(GDP)" xfId="480"/>
    <cellStyle name="_07. NGTT2009-NN_So lieu quoc te(GDP)_02  Dan so lao dong(OK)" xfId="481"/>
    <cellStyle name="_07. NGTT2009-NN_So lieu quoc te(GDP)_03 TKQG va Thu chi NSNN 2012" xfId="482"/>
    <cellStyle name="_07. NGTT2009-NN_So lieu quoc te(GDP)_04 Doanh nghiep va CSKDCT 2012" xfId="483"/>
    <cellStyle name="_07. NGTT2009-NN_So lieu quoc te(GDP)_05 Doanh nghiep va Ca the_2011 (Ok)" xfId="484"/>
    <cellStyle name="_07. NGTT2009-NN_So lieu quoc te(GDP)_07 NGTT CN 2012" xfId="485"/>
    <cellStyle name="_07. NGTT2009-NN_So lieu quoc te(GDP)_08 Thuong mai Tong muc - Diep" xfId="486"/>
    <cellStyle name="_07. NGTT2009-NN_So lieu quoc te(GDP)_08 Thuong mai va Du lich (Ok)" xfId="487"/>
    <cellStyle name="_07. NGTT2009-NN_So lieu quoc te(GDP)_09 Chi so gia 2011- VuTKG-1 (Ok)" xfId="488"/>
    <cellStyle name="_07. NGTT2009-NN_So lieu quoc te(GDP)_09 Du lich" xfId="489"/>
    <cellStyle name="_07. NGTT2009-NN_So lieu quoc te(GDP)_10 Van tai va BCVT (da sua ok)" xfId="490"/>
    <cellStyle name="_07. NGTT2009-NN_So lieu quoc te(GDP)_11 (3)" xfId="491"/>
    <cellStyle name="_07. NGTT2009-NN_So lieu quoc te(GDP)_11 (3)_04 Doanh nghiep va CSKDCT 2012" xfId="492"/>
    <cellStyle name="_07. NGTT2009-NN_So lieu quoc te(GDP)_11 (3)_Xl0000167" xfId="493"/>
    <cellStyle name="_07. NGTT2009-NN_So lieu quoc te(GDP)_12 (2)" xfId="494"/>
    <cellStyle name="_07. NGTT2009-NN_So lieu quoc te(GDP)_12 (2)_04 Doanh nghiep va CSKDCT 2012" xfId="495"/>
    <cellStyle name="_07. NGTT2009-NN_So lieu quoc te(GDP)_12 (2)_Xl0000167" xfId="496"/>
    <cellStyle name="_07. NGTT2009-NN_So lieu quoc te(GDP)_12 Giao duc, Y Te va Muc songnam2011" xfId="497"/>
    <cellStyle name="_07. NGTT2009-NN_So lieu quoc te(GDP)_12 So lieu quoc te (Ok)" xfId="498"/>
    <cellStyle name="_07. NGTT2009-NN_So lieu quoc te(GDP)_13 Van tai 2012" xfId="499"/>
    <cellStyle name="_07. NGTT2009-NN_So lieu quoc te(GDP)_Giaoduc2013(ok)" xfId="500"/>
    <cellStyle name="_07. NGTT2009-NN_So lieu quoc te(GDP)_Maket NGTT2012 LN,TS (7-1-2013)" xfId="501"/>
    <cellStyle name="_07. NGTT2009-NN_So lieu quoc te(GDP)_Maket NGTT2012 LN,TS (7-1-2013)_Nongnghiep" xfId="502"/>
    <cellStyle name="_07. NGTT2009-NN_So lieu quoc te(GDP)_Ngiam_lamnghiep_2011_v2(1)(1)" xfId="503"/>
    <cellStyle name="_07. NGTT2009-NN_So lieu quoc te(GDP)_Ngiam_lamnghiep_2011_v2(1)(1)_Nongnghiep" xfId="504"/>
    <cellStyle name="_07. NGTT2009-NN_So lieu quoc te(GDP)_NGTT LN,TS 2012 (Chuan)" xfId="505"/>
    <cellStyle name="_07. NGTT2009-NN_So lieu quoc te(GDP)_Nien giam TT Vu Nong nghiep 2012(solieu)-gui Vu TH 29-3-2013" xfId="506"/>
    <cellStyle name="_07. NGTT2009-NN_So lieu quoc te(GDP)_Nongnghiep" xfId="507"/>
    <cellStyle name="_07. NGTT2009-NN_So lieu quoc te(GDP)_Nongnghiep NGDD 2012_cap nhat den 24-5-2013(1)" xfId="508"/>
    <cellStyle name="_07. NGTT2009-NN_So lieu quoc te(GDP)_Nongnghiep_Nongnghiep NGDD 2012_cap nhat den 24-5-2013(1)" xfId="509"/>
    <cellStyle name="_07. NGTT2009-NN_So lieu quoc te(GDP)_Xl0000147" xfId="510"/>
    <cellStyle name="_07. NGTT2009-NN_So lieu quoc te(GDP)_Xl0000167" xfId="511"/>
    <cellStyle name="_07. NGTT2009-NN_So lieu quoc te(GDP)_XNK" xfId="512"/>
    <cellStyle name="_07. NGTT2009-NN_Thuong mai va Du lich" xfId="513"/>
    <cellStyle name="_07. NGTT2009-NN_Thuong mai va Du lich_01 Don vi HC" xfId="514"/>
    <cellStyle name="_07. NGTT2009-NN_Thuong mai va Du lich_NGDD 2013 Thu chi NSNN " xfId="515"/>
    <cellStyle name="_07. NGTT2009-NN_Tong hop 1" xfId="516"/>
    <cellStyle name="_07. NGTT2009-NN_Tong hop NGTT" xfId="517"/>
    <cellStyle name="_07. NGTT2009-NN_Xl0000167" xfId="518"/>
    <cellStyle name="_07. NGTT2009-NN_XNK" xfId="519"/>
    <cellStyle name="_07. NGTT2009-NN_XNK (10-6)" xfId="520"/>
    <cellStyle name="_07. NGTT2009-NN_XNK_08 Thuong mai Tong muc - Diep" xfId="521"/>
    <cellStyle name="_07. NGTT2009-NN_XNK_Bo sung 04 bieu Cong nghiep" xfId="522"/>
    <cellStyle name="_07. NGTT2009-NN_XNK-2012" xfId="523"/>
    <cellStyle name="_07. NGTT2009-NN_XNK-Market" xfId="524"/>
    <cellStyle name="_09 VAN TAI(OK)" xfId="525"/>
    <cellStyle name="_09.GD-Yte_TT_MSDC2008" xfId="526"/>
    <cellStyle name="_09.GD-Yte_TT_MSDC2008 10" xfId="527"/>
    <cellStyle name="_09.GD-Yte_TT_MSDC2008 11" xfId="528"/>
    <cellStyle name="_09.GD-Yte_TT_MSDC2008 12" xfId="529"/>
    <cellStyle name="_09.GD-Yte_TT_MSDC2008 13" xfId="530"/>
    <cellStyle name="_09.GD-Yte_TT_MSDC2008 14" xfId="531"/>
    <cellStyle name="_09.GD-Yte_TT_MSDC2008 15" xfId="532"/>
    <cellStyle name="_09.GD-Yte_TT_MSDC2008 16" xfId="533"/>
    <cellStyle name="_09.GD-Yte_TT_MSDC2008 17" xfId="534"/>
    <cellStyle name="_09.GD-Yte_TT_MSDC2008 18" xfId="535"/>
    <cellStyle name="_09.GD-Yte_TT_MSDC2008 19" xfId="536"/>
    <cellStyle name="_09.GD-Yte_TT_MSDC2008 2" xfId="537"/>
    <cellStyle name="_09.GD-Yte_TT_MSDC2008 3" xfId="538"/>
    <cellStyle name="_09.GD-Yte_TT_MSDC2008 4" xfId="539"/>
    <cellStyle name="_09.GD-Yte_TT_MSDC2008 5" xfId="540"/>
    <cellStyle name="_09.GD-Yte_TT_MSDC2008 6" xfId="541"/>
    <cellStyle name="_09.GD-Yte_TT_MSDC2008 7" xfId="542"/>
    <cellStyle name="_09.GD-Yte_TT_MSDC2008 8" xfId="543"/>
    <cellStyle name="_09.GD-Yte_TT_MSDC2008 9" xfId="544"/>
    <cellStyle name="_09.GD-Yte_TT_MSDC2008_01 Don vi HC" xfId="545"/>
    <cellStyle name="_09.GD-Yte_TT_MSDC2008_01 DVHC-DSLD 2010" xfId="546"/>
    <cellStyle name="_09.GD-Yte_TT_MSDC2008_01 DVHC-DSLD 2010_01 Don vi HC" xfId="547"/>
    <cellStyle name="_09.GD-Yte_TT_MSDC2008_01 DVHC-DSLD 2010_02 Danso_Laodong 2012(chuan) CO SO" xfId="548"/>
    <cellStyle name="_09.GD-Yte_TT_MSDC2008_01 DVHC-DSLD 2010_04 Doanh nghiep va CSKDCT 2012" xfId="549"/>
    <cellStyle name="_09.GD-Yte_TT_MSDC2008_01 DVHC-DSLD 2010_08 Thuong mai Tong muc - Diep" xfId="550"/>
    <cellStyle name="_09.GD-Yte_TT_MSDC2008_01 DVHC-DSLD 2010_Bo sung 04 bieu Cong nghiep" xfId="551"/>
    <cellStyle name="_09.GD-Yte_TT_MSDC2008_01 DVHC-DSLD 2010_Mau" xfId="552"/>
    <cellStyle name="_09.GD-Yte_TT_MSDC2008_01 DVHC-DSLD 2010_NGDD 2013 Thu chi NSNN " xfId="553"/>
    <cellStyle name="_09.GD-Yte_TT_MSDC2008_01 DVHC-DSLD 2010_Nien giam KT_TV 2010" xfId="554"/>
    <cellStyle name="_09.GD-Yte_TT_MSDC2008_01 DVHC-DSLD 2010_nien giam tom tat 2010 (thuy)" xfId="555"/>
    <cellStyle name="_09.GD-Yte_TT_MSDC2008_01 DVHC-DSLD 2010_nien giam tom tat 2010 (thuy)_01 Don vi HC" xfId="556"/>
    <cellStyle name="_09.GD-Yte_TT_MSDC2008_01 DVHC-DSLD 2010_nien giam tom tat 2010 (thuy)_02 Danso_Laodong 2012(chuan) CO SO" xfId="557"/>
    <cellStyle name="_09.GD-Yte_TT_MSDC2008_01 DVHC-DSLD 2010_nien giam tom tat 2010 (thuy)_04 Doanh nghiep va CSKDCT 2012" xfId="558"/>
    <cellStyle name="_09.GD-Yte_TT_MSDC2008_01 DVHC-DSLD 2010_nien giam tom tat 2010 (thuy)_08 Thuong mai Tong muc - Diep" xfId="559"/>
    <cellStyle name="_09.GD-Yte_TT_MSDC2008_01 DVHC-DSLD 2010_nien giam tom tat 2010 (thuy)_09 Thuong mai va Du lich" xfId="560"/>
    <cellStyle name="_09.GD-Yte_TT_MSDC2008_01 DVHC-DSLD 2010_nien giam tom tat 2010 (thuy)_09 Thuong mai va Du lich_01 Don vi HC" xfId="561"/>
    <cellStyle name="_09.GD-Yte_TT_MSDC2008_01 DVHC-DSLD 2010_nien giam tom tat 2010 (thuy)_09 Thuong mai va Du lich_NGDD 2013 Thu chi NSNN " xfId="562"/>
    <cellStyle name="_09.GD-Yte_TT_MSDC2008_01 DVHC-DSLD 2010_nien giam tom tat 2010 (thuy)_Xl0000167" xfId="563"/>
    <cellStyle name="_09.GD-Yte_TT_MSDC2008_01 DVHC-DSLD 2010_Tong hop NGTT" xfId="564"/>
    <cellStyle name="_09.GD-Yte_TT_MSDC2008_01 DVHC-DSLD 2010_Tong hop NGTT_09 Thuong mai va Du lich" xfId="565"/>
    <cellStyle name="_09.GD-Yte_TT_MSDC2008_01 DVHC-DSLD 2010_Tong hop NGTT_09 Thuong mai va Du lich_01 Don vi HC" xfId="566"/>
    <cellStyle name="_09.GD-Yte_TT_MSDC2008_01 DVHC-DSLD 2010_Tong hop NGTT_09 Thuong mai va Du lich_NGDD 2013 Thu chi NSNN " xfId="567"/>
    <cellStyle name="_09.GD-Yte_TT_MSDC2008_01 DVHC-DSLD 2010_Xl0000167" xfId="568"/>
    <cellStyle name="_09.GD-Yte_TT_MSDC2008_02  Dan so lao dong(OK)" xfId="569"/>
    <cellStyle name="_09.GD-Yte_TT_MSDC2008_02 Danso_Laodong 2012(chuan) CO SO" xfId="570"/>
    <cellStyle name="_09.GD-Yte_TT_MSDC2008_03 Dautu 2010" xfId="571"/>
    <cellStyle name="_09.GD-Yte_TT_MSDC2008_03 Dautu 2010_01 Don vi HC" xfId="572"/>
    <cellStyle name="_09.GD-Yte_TT_MSDC2008_03 Dautu 2010_02 Danso_Laodong 2012(chuan) CO SO" xfId="573"/>
    <cellStyle name="_09.GD-Yte_TT_MSDC2008_03 Dautu 2010_04 Doanh nghiep va CSKDCT 2012" xfId="574"/>
    <cellStyle name="_09.GD-Yte_TT_MSDC2008_03 Dautu 2010_08 Thuong mai Tong muc - Diep" xfId="575"/>
    <cellStyle name="_09.GD-Yte_TT_MSDC2008_03 Dautu 2010_09 Thuong mai va Du lich" xfId="576"/>
    <cellStyle name="_09.GD-Yte_TT_MSDC2008_03 Dautu 2010_09 Thuong mai va Du lich_01 Don vi HC" xfId="577"/>
    <cellStyle name="_09.GD-Yte_TT_MSDC2008_03 Dautu 2010_09 Thuong mai va Du lich_NGDD 2013 Thu chi NSNN " xfId="578"/>
    <cellStyle name="_09.GD-Yte_TT_MSDC2008_03 Dautu 2010_Xl0000167" xfId="579"/>
    <cellStyle name="_09.GD-Yte_TT_MSDC2008_03 TKQG" xfId="580"/>
    <cellStyle name="_09.GD-Yte_TT_MSDC2008_03 TKQG_02  Dan so lao dong(OK)" xfId="581"/>
    <cellStyle name="_09.GD-Yte_TT_MSDC2008_03 TKQG_Xl0000167" xfId="582"/>
    <cellStyle name="_09.GD-Yte_TT_MSDC2008_04 Doanh nghiep va CSKDCT 2012" xfId="583"/>
    <cellStyle name="_09.GD-Yte_TT_MSDC2008_05 Doanh nghiep va Ca the_2011 (Ok)" xfId="584"/>
    <cellStyle name="_09.GD-Yte_TT_MSDC2008_05 NGTT DN 2010 (OK)" xfId="585"/>
    <cellStyle name="_09.GD-Yte_TT_MSDC2008_05 NGTT DN 2010 (OK)_Bo sung 04 bieu Cong nghiep" xfId="586"/>
    <cellStyle name="_09.GD-Yte_TT_MSDC2008_05 Thu chi NSNN" xfId="587"/>
    <cellStyle name="_09.GD-Yte_TT_MSDC2008_06 Nong, lam nghiep 2010  (ok)" xfId="588"/>
    <cellStyle name="_09.GD-Yte_TT_MSDC2008_07 NGTT CN 2012" xfId="589"/>
    <cellStyle name="_09.GD-Yte_TT_MSDC2008_08 Thuong mai Tong muc - Diep" xfId="590"/>
    <cellStyle name="_09.GD-Yte_TT_MSDC2008_08 Thuong mai va Du lich (Ok)" xfId="591"/>
    <cellStyle name="_09.GD-Yte_TT_MSDC2008_09 Chi so gia 2011- VuTKG-1 (Ok)" xfId="592"/>
    <cellStyle name="_09.GD-Yte_TT_MSDC2008_09 Du lich" xfId="593"/>
    <cellStyle name="_09.GD-Yte_TT_MSDC2008_10 Market VH, YT, GD, NGTT 2011 " xfId="594"/>
    <cellStyle name="_09.GD-Yte_TT_MSDC2008_10 Market VH, YT, GD, NGTT 2011 _02  Dan so lao dong(OK)" xfId="595"/>
    <cellStyle name="_09.GD-Yte_TT_MSDC2008_10 Market VH, YT, GD, NGTT 2011 _03 TKQG va Thu chi NSNN 2012" xfId="596"/>
    <cellStyle name="_09.GD-Yte_TT_MSDC2008_10 Market VH, YT, GD, NGTT 2011 _04 Doanh nghiep va CSKDCT 2012" xfId="597"/>
    <cellStyle name="_09.GD-Yte_TT_MSDC2008_10 Market VH, YT, GD, NGTT 2011 _05 Doanh nghiep va Ca the_2011 (Ok)" xfId="598"/>
    <cellStyle name="_09.GD-Yte_TT_MSDC2008_10 Market VH, YT, GD, NGTT 2011 _07 NGTT CN 2012" xfId="599"/>
    <cellStyle name="_09.GD-Yte_TT_MSDC2008_10 Market VH, YT, GD, NGTT 2011 _08 Thuong mai Tong muc - Diep" xfId="600"/>
    <cellStyle name="_09.GD-Yte_TT_MSDC2008_10 Market VH, YT, GD, NGTT 2011 _08 Thuong mai va Du lich (Ok)" xfId="601"/>
    <cellStyle name="_09.GD-Yte_TT_MSDC2008_10 Market VH, YT, GD, NGTT 2011 _09 Chi so gia 2011- VuTKG-1 (Ok)" xfId="602"/>
    <cellStyle name="_09.GD-Yte_TT_MSDC2008_10 Market VH, YT, GD, NGTT 2011 _09 Du lich" xfId="603"/>
    <cellStyle name="_09.GD-Yte_TT_MSDC2008_10 Market VH, YT, GD, NGTT 2011 _10 Van tai va BCVT (da sua ok)" xfId="604"/>
    <cellStyle name="_09.GD-Yte_TT_MSDC2008_10 Market VH, YT, GD, NGTT 2011 _11 (3)" xfId="605"/>
    <cellStyle name="_09.GD-Yte_TT_MSDC2008_10 Market VH, YT, GD, NGTT 2011 _11 (3)_04 Doanh nghiep va CSKDCT 2012" xfId="606"/>
    <cellStyle name="_09.GD-Yte_TT_MSDC2008_10 Market VH, YT, GD, NGTT 2011 _11 (3)_Xl0000167" xfId="607"/>
    <cellStyle name="_09.GD-Yte_TT_MSDC2008_10 Market VH, YT, GD, NGTT 2011 _12 (2)" xfId="608"/>
    <cellStyle name="_09.GD-Yte_TT_MSDC2008_10 Market VH, YT, GD, NGTT 2011 _12 (2)_04 Doanh nghiep va CSKDCT 2012" xfId="609"/>
    <cellStyle name="_09.GD-Yte_TT_MSDC2008_10 Market VH, YT, GD, NGTT 2011 _12 (2)_Xl0000167" xfId="610"/>
    <cellStyle name="_09.GD-Yte_TT_MSDC2008_10 Market VH, YT, GD, NGTT 2011 _12 Giao duc, Y Te va Muc songnam2011" xfId="611"/>
    <cellStyle name="_09.GD-Yte_TT_MSDC2008_10 Market VH, YT, GD, NGTT 2011 _13 Van tai 2012" xfId="612"/>
    <cellStyle name="_09.GD-Yte_TT_MSDC2008_10 Market VH, YT, GD, NGTT 2011 _Giaoduc2013(ok)" xfId="613"/>
    <cellStyle name="_09.GD-Yte_TT_MSDC2008_10 Market VH, YT, GD, NGTT 2011 _Maket NGTT2012 LN,TS (7-1-2013)" xfId="614"/>
    <cellStyle name="_09.GD-Yte_TT_MSDC2008_10 Market VH, YT, GD, NGTT 2011 _Maket NGTT2012 LN,TS (7-1-2013)_Nongnghiep" xfId="615"/>
    <cellStyle name="_09.GD-Yte_TT_MSDC2008_10 Market VH, YT, GD, NGTT 2011 _Ngiam_lamnghiep_2011_v2(1)(1)" xfId="616"/>
    <cellStyle name="_09.GD-Yte_TT_MSDC2008_10 Market VH, YT, GD, NGTT 2011 _Ngiam_lamnghiep_2011_v2(1)(1)_Nongnghiep" xfId="617"/>
    <cellStyle name="_09.GD-Yte_TT_MSDC2008_10 Market VH, YT, GD, NGTT 2011 _NGTT LN,TS 2012 (Chuan)" xfId="618"/>
    <cellStyle name="_09.GD-Yte_TT_MSDC2008_10 Market VH, YT, GD, NGTT 2011 _Nien giam TT Vu Nong nghiep 2012(solieu)-gui Vu TH 29-3-2013" xfId="619"/>
    <cellStyle name="_09.GD-Yte_TT_MSDC2008_10 Market VH, YT, GD, NGTT 2011 _Nongnghiep" xfId="620"/>
    <cellStyle name="_09.GD-Yte_TT_MSDC2008_10 Market VH, YT, GD, NGTT 2011 _Nongnghiep NGDD 2012_cap nhat den 24-5-2013(1)" xfId="621"/>
    <cellStyle name="_09.GD-Yte_TT_MSDC2008_10 Market VH, YT, GD, NGTT 2011 _Nongnghiep_Nongnghiep NGDD 2012_cap nhat den 24-5-2013(1)" xfId="622"/>
    <cellStyle name="_09.GD-Yte_TT_MSDC2008_10 Market VH, YT, GD, NGTT 2011 _So lieu quoc te TH" xfId="623"/>
    <cellStyle name="_09.GD-Yte_TT_MSDC2008_10 Market VH, YT, GD, NGTT 2011 _Xl0000147" xfId="624"/>
    <cellStyle name="_09.GD-Yte_TT_MSDC2008_10 Market VH, YT, GD, NGTT 2011 _Xl0000167" xfId="625"/>
    <cellStyle name="_09.GD-Yte_TT_MSDC2008_10 Market VH, YT, GD, NGTT 2011 _XNK" xfId="626"/>
    <cellStyle name="_09.GD-Yte_TT_MSDC2008_10 Van tai va BCVT (da sua ok)" xfId="627"/>
    <cellStyle name="_09.GD-Yte_TT_MSDC2008_10 VH, YT, GD, NGTT 2010 - (OK)" xfId="628"/>
    <cellStyle name="_09.GD-Yte_TT_MSDC2008_10 VH, YT, GD, NGTT 2010 - (OK)_Bo sung 04 bieu Cong nghiep" xfId="629"/>
    <cellStyle name="_09.GD-Yte_TT_MSDC2008_11 (3)" xfId="630"/>
    <cellStyle name="_09.GD-Yte_TT_MSDC2008_11 (3)_04 Doanh nghiep va CSKDCT 2012" xfId="631"/>
    <cellStyle name="_09.GD-Yte_TT_MSDC2008_11 (3)_Xl0000167" xfId="632"/>
    <cellStyle name="_09.GD-Yte_TT_MSDC2008_11 So lieu quoc te 2010-final" xfId="633"/>
    <cellStyle name="_09.GD-Yte_TT_MSDC2008_12 (2)" xfId="634"/>
    <cellStyle name="_09.GD-Yte_TT_MSDC2008_12 (2)_04 Doanh nghiep va CSKDCT 2012" xfId="635"/>
    <cellStyle name="_09.GD-Yte_TT_MSDC2008_12 (2)_Xl0000167" xfId="636"/>
    <cellStyle name="_09.GD-Yte_TT_MSDC2008_12 Chi so gia 2012(chuan) co so" xfId="637"/>
    <cellStyle name="_09.GD-Yte_TT_MSDC2008_12 Giao duc, Y Te va Muc songnam2011" xfId="638"/>
    <cellStyle name="_09.GD-Yte_TT_MSDC2008_13 Van tai 2012" xfId="639"/>
    <cellStyle name="_09.GD-Yte_TT_MSDC2008_Book1" xfId="640"/>
    <cellStyle name="_09.GD-Yte_TT_MSDC2008_Dat Dai NGTT -2013" xfId="641"/>
    <cellStyle name="_09.GD-Yte_TT_MSDC2008_Giaoduc2013(ok)" xfId="642"/>
    <cellStyle name="_09.GD-Yte_TT_MSDC2008_GTSXNN" xfId="643"/>
    <cellStyle name="_09.GD-Yte_TT_MSDC2008_GTSXNN_Nongnghiep NGDD 2012_cap nhat den 24-5-2013(1)" xfId="644"/>
    <cellStyle name="_09.GD-Yte_TT_MSDC2008_Maket NGTT Thu chi NS 2011" xfId="645"/>
    <cellStyle name="_09.GD-Yte_TT_MSDC2008_Maket NGTT Thu chi NS 2011_08 Cong nghiep 2010" xfId="646"/>
    <cellStyle name="_09.GD-Yte_TT_MSDC2008_Maket NGTT Thu chi NS 2011_08 Thuong mai va Du lich (Ok)" xfId="647"/>
    <cellStyle name="_09.GD-Yte_TT_MSDC2008_Maket NGTT Thu chi NS 2011_09 Chi so gia 2011- VuTKG-1 (Ok)" xfId="648"/>
    <cellStyle name="_09.GD-Yte_TT_MSDC2008_Maket NGTT Thu chi NS 2011_09 Du lich" xfId="649"/>
    <cellStyle name="_09.GD-Yte_TT_MSDC2008_Maket NGTT Thu chi NS 2011_10 Van tai va BCVT (da sua ok)" xfId="650"/>
    <cellStyle name="_09.GD-Yte_TT_MSDC2008_Maket NGTT Thu chi NS 2011_12 Giao duc, Y Te va Muc songnam2011" xfId="651"/>
    <cellStyle name="_09.GD-Yte_TT_MSDC2008_Maket NGTT Thu chi NS 2011_nien giam tom tat du lich va XNK" xfId="652"/>
    <cellStyle name="_09.GD-Yte_TT_MSDC2008_Maket NGTT Thu chi NS 2011_Nongnghiep" xfId="653"/>
    <cellStyle name="_09.GD-Yte_TT_MSDC2008_Maket NGTT Thu chi NS 2011_XNK" xfId="654"/>
    <cellStyle name="_09.GD-Yte_TT_MSDC2008_Maket NGTT2012 LN,TS (7-1-2013)" xfId="655"/>
    <cellStyle name="_09.GD-Yte_TT_MSDC2008_Maket NGTT2012 LN,TS (7-1-2013)_Nongnghiep" xfId="656"/>
    <cellStyle name="_09.GD-Yte_TT_MSDC2008_Mau" xfId="657"/>
    <cellStyle name="_09.GD-Yte_TT_MSDC2008_Ngiam_lamnghiep_2011_v2(1)(1)" xfId="658"/>
    <cellStyle name="_09.GD-Yte_TT_MSDC2008_Ngiam_lamnghiep_2011_v2(1)(1)_Nongnghiep" xfId="659"/>
    <cellStyle name="_09.GD-Yte_TT_MSDC2008_NGTT LN,TS 2012 (Chuan)" xfId="660"/>
    <cellStyle name="_09.GD-Yte_TT_MSDC2008_Nien giam day du  Nong nghiep 2010" xfId="661"/>
    <cellStyle name="_09.GD-Yte_TT_MSDC2008_Nien giam KT_TV 2010" xfId="662"/>
    <cellStyle name="_09.GD-Yte_TT_MSDC2008_Nien giam TT Vu Nong nghiep 2012(solieu)-gui Vu TH 29-3-2013" xfId="663"/>
    <cellStyle name="_09.GD-Yte_TT_MSDC2008_Nongnghiep" xfId="664"/>
    <cellStyle name="_09.GD-Yte_TT_MSDC2008_Nongnghiep_Bo sung 04 bieu Cong nghiep" xfId="665"/>
    <cellStyle name="_09.GD-Yte_TT_MSDC2008_Nongnghiep_Mau" xfId="666"/>
    <cellStyle name="_09.GD-Yte_TT_MSDC2008_Nongnghiep_NGDD 2013 Thu chi NSNN " xfId="667"/>
    <cellStyle name="_09.GD-Yte_TT_MSDC2008_Nongnghiep_Nongnghiep NGDD 2012_cap nhat den 24-5-2013(1)" xfId="668"/>
    <cellStyle name="_09.GD-Yte_TT_MSDC2008_Phan i (in)" xfId="669"/>
    <cellStyle name="_09.GD-Yte_TT_MSDC2008_So lieu quoc te TH" xfId="670"/>
    <cellStyle name="_09.GD-Yte_TT_MSDC2008_So lieu quoc te TH_08 Cong nghiep 2010" xfId="671"/>
    <cellStyle name="_09.GD-Yte_TT_MSDC2008_So lieu quoc te TH_08 Thuong mai va Du lich (Ok)" xfId="672"/>
    <cellStyle name="_09.GD-Yte_TT_MSDC2008_So lieu quoc te TH_09 Chi so gia 2011- VuTKG-1 (Ok)" xfId="673"/>
    <cellStyle name="_09.GD-Yte_TT_MSDC2008_So lieu quoc te TH_09 Du lich" xfId="674"/>
    <cellStyle name="_09.GD-Yte_TT_MSDC2008_So lieu quoc te TH_10 Van tai va BCVT (da sua ok)" xfId="675"/>
    <cellStyle name="_09.GD-Yte_TT_MSDC2008_So lieu quoc te TH_12 Giao duc, Y Te va Muc songnam2011" xfId="676"/>
    <cellStyle name="_09.GD-Yte_TT_MSDC2008_So lieu quoc te TH_nien giam tom tat du lich va XNK" xfId="677"/>
    <cellStyle name="_09.GD-Yte_TT_MSDC2008_So lieu quoc te TH_Nongnghiep" xfId="678"/>
    <cellStyle name="_09.GD-Yte_TT_MSDC2008_So lieu quoc te TH_XNK" xfId="679"/>
    <cellStyle name="_09.GD-Yte_TT_MSDC2008_So lieu quoc te(GDP)" xfId="680"/>
    <cellStyle name="_09.GD-Yte_TT_MSDC2008_So lieu quoc te(GDP)_02  Dan so lao dong(OK)" xfId="681"/>
    <cellStyle name="_09.GD-Yte_TT_MSDC2008_So lieu quoc te(GDP)_03 TKQG va Thu chi NSNN 2012" xfId="682"/>
    <cellStyle name="_09.GD-Yte_TT_MSDC2008_So lieu quoc te(GDP)_04 Doanh nghiep va CSKDCT 2012" xfId="683"/>
    <cellStyle name="_09.GD-Yte_TT_MSDC2008_So lieu quoc te(GDP)_05 Doanh nghiep va Ca the_2011 (Ok)" xfId="684"/>
    <cellStyle name="_09.GD-Yte_TT_MSDC2008_So lieu quoc te(GDP)_07 NGTT CN 2012" xfId="685"/>
    <cellStyle name="_09.GD-Yte_TT_MSDC2008_So lieu quoc te(GDP)_08 Thuong mai Tong muc - Diep" xfId="686"/>
    <cellStyle name="_09.GD-Yte_TT_MSDC2008_So lieu quoc te(GDP)_08 Thuong mai va Du lich (Ok)" xfId="687"/>
    <cellStyle name="_09.GD-Yte_TT_MSDC2008_So lieu quoc te(GDP)_09 Chi so gia 2011- VuTKG-1 (Ok)" xfId="688"/>
    <cellStyle name="_09.GD-Yte_TT_MSDC2008_So lieu quoc te(GDP)_09 Du lich" xfId="689"/>
    <cellStyle name="_09.GD-Yte_TT_MSDC2008_So lieu quoc te(GDP)_10 Van tai va BCVT (da sua ok)" xfId="690"/>
    <cellStyle name="_09.GD-Yte_TT_MSDC2008_So lieu quoc te(GDP)_11 (3)" xfId="691"/>
    <cellStyle name="_09.GD-Yte_TT_MSDC2008_So lieu quoc te(GDP)_11 (3)_04 Doanh nghiep va CSKDCT 2012" xfId="692"/>
    <cellStyle name="_09.GD-Yte_TT_MSDC2008_So lieu quoc te(GDP)_11 (3)_Xl0000167" xfId="693"/>
    <cellStyle name="_09.GD-Yte_TT_MSDC2008_So lieu quoc te(GDP)_12 (2)" xfId="694"/>
    <cellStyle name="_09.GD-Yte_TT_MSDC2008_So lieu quoc te(GDP)_12 (2)_04 Doanh nghiep va CSKDCT 2012" xfId="695"/>
    <cellStyle name="_09.GD-Yte_TT_MSDC2008_So lieu quoc te(GDP)_12 (2)_Xl0000167" xfId="696"/>
    <cellStyle name="_09.GD-Yte_TT_MSDC2008_So lieu quoc te(GDP)_12 Giao duc, Y Te va Muc songnam2011" xfId="697"/>
    <cellStyle name="_09.GD-Yte_TT_MSDC2008_So lieu quoc te(GDP)_12 So lieu quoc te (Ok)" xfId="698"/>
    <cellStyle name="_09.GD-Yte_TT_MSDC2008_So lieu quoc te(GDP)_13 Van tai 2012" xfId="699"/>
    <cellStyle name="_09.GD-Yte_TT_MSDC2008_So lieu quoc te(GDP)_Giaoduc2013(ok)" xfId="700"/>
    <cellStyle name="_09.GD-Yte_TT_MSDC2008_So lieu quoc te(GDP)_Maket NGTT2012 LN,TS (7-1-2013)" xfId="701"/>
    <cellStyle name="_09.GD-Yte_TT_MSDC2008_So lieu quoc te(GDP)_Maket NGTT2012 LN,TS (7-1-2013)_Nongnghiep" xfId="702"/>
    <cellStyle name="_09.GD-Yte_TT_MSDC2008_So lieu quoc te(GDP)_Ngiam_lamnghiep_2011_v2(1)(1)" xfId="703"/>
    <cellStyle name="_09.GD-Yte_TT_MSDC2008_So lieu quoc te(GDP)_Ngiam_lamnghiep_2011_v2(1)(1)_Nongnghiep" xfId="704"/>
    <cellStyle name="_09.GD-Yte_TT_MSDC2008_So lieu quoc te(GDP)_NGTT LN,TS 2012 (Chuan)" xfId="705"/>
    <cellStyle name="_09.GD-Yte_TT_MSDC2008_So lieu quoc te(GDP)_Nien giam TT Vu Nong nghiep 2012(solieu)-gui Vu TH 29-3-2013" xfId="706"/>
    <cellStyle name="_09.GD-Yte_TT_MSDC2008_So lieu quoc te(GDP)_Nongnghiep" xfId="707"/>
    <cellStyle name="_09.GD-Yte_TT_MSDC2008_So lieu quoc te(GDP)_Nongnghiep NGDD 2012_cap nhat den 24-5-2013(1)" xfId="708"/>
    <cellStyle name="_09.GD-Yte_TT_MSDC2008_So lieu quoc te(GDP)_Nongnghiep_Nongnghiep NGDD 2012_cap nhat den 24-5-2013(1)" xfId="709"/>
    <cellStyle name="_09.GD-Yte_TT_MSDC2008_So lieu quoc te(GDP)_Xl0000147" xfId="710"/>
    <cellStyle name="_09.GD-Yte_TT_MSDC2008_So lieu quoc te(GDP)_Xl0000167" xfId="711"/>
    <cellStyle name="_09.GD-Yte_TT_MSDC2008_So lieu quoc te(GDP)_XNK" xfId="712"/>
    <cellStyle name="_09.GD-Yte_TT_MSDC2008_Tong hop 1" xfId="713"/>
    <cellStyle name="_09.GD-Yte_TT_MSDC2008_Tong hop NGTT" xfId="714"/>
    <cellStyle name="_09.GD-Yte_TT_MSDC2008_Xl0000167" xfId="715"/>
    <cellStyle name="_09.GD-Yte_TT_MSDC2008_XNK" xfId="716"/>
    <cellStyle name="_09.GD-Yte_TT_MSDC2008_XNK_08 Thuong mai Tong muc - Diep" xfId="717"/>
    <cellStyle name="_09.GD-Yte_TT_MSDC2008_XNK_Bo sung 04 bieu Cong nghiep" xfId="718"/>
    <cellStyle name="_09.GD-Yte_TT_MSDC2008_XNK-2012" xfId="719"/>
    <cellStyle name="_09.GD-Yte_TT_MSDC2008_XNK-Market" xfId="720"/>
    <cellStyle name="_1.OK" xfId="721"/>
    <cellStyle name="_10.Bieuthegioi-tan_NGTT2008(1)" xfId="722"/>
    <cellStyle name="_10.Bieuthegioi-tan_NGTT2008(1) 10" xfId="723"/>
    <cellStyle name="_10.Bieuthegioi-tan_NGTT2008(1) 11" xfId="724"/>
    <cellStyle name="_10.Bieuthegioi-tan_NGTT2008(1) 12" xfId="725"/>
    <cellStyle name="_10.Bieuthegioi-tan_NGTT2008(1) 13" xfId="726"/>
    <cellStyle name="_10.Bieuthegioi-tan_NGTT2008(1) 14" xfId="727"/>
    <cellStyle name="_10.Bieuthegioi-tan_NGTT2008(1) 15" xfId="728"/>
    <cellStyle name="_10.Bieuthegioi-tan_NGTT2008(1) 16" xfId="729"/>
    <cellStyle name="_10.Bieuthegioi-tan_NGTT2008(1) 17" xfId="730"/>
    <cellStyle name="_10.Bieuthegioi-tan_NGTT2008(1) 18" xfId="731"/>
    <cellStyle name="_10.Bieuthegioi-tan_NGTT2008(1) 19" xfId="732"/>
    <cellStyle name="_10.Bieuthegioi-tan_NGTT2008(1) 2" xfId="733"/>
    <cellStyle name="_10.Bieuthegioi-tan_NGTT2008(1) 3" xfId="734"/>
    <cellStyle name="_10.Bieuthegioi-tan_NGTT2008(1) 4" xfId="735"/>
    <cellStyle name="_10.Bieuthegioi-tan_NGTT2008(1) 5" xfId="736"/>
    <cellStyle name="_10.Bieuthegioi-tan_NGTT2008(1) 6" xfId="737"/>
    <cellStyle name="_10.Bieuthegioi-tan_NGTT2008(1) 7" xfId="738"/>
    <cellStyle name="_10.Bieuthegioi-tan_NGTT2008(1) 8" xfId="739"/>
    <cellStyle name="_10.Bieuthegioi-tan_NGTT2008(1) 9" xfId="740"/>
    <cellStyle name="_10.Bieuthegioi-tan_NGTT2008(1)_01 Don vi HC" xfId="741"/>
    <cellStyle name="_10.Bieuthegioi-tan_NGTT2008(1)_01 DVHC-DSLD 2010" xfId="742"/>
    <cellStyle name="_10.Bieuthegioi-tan_NGTT2008(1)_01 DVHC-DSLD 2010_01 Don vi HC" xfId="743"/>
    <cellStyle name="_10.Bieuthegioi-tan_NGTT2008(1)_01 DVHC-DSLD 2010_02 Danso_Laodong 2012(chuan) CO SO" xfId="744"/>
    <cellStyle name="_10.Bieuthegioi-tan_NGTT2008(1)_01 DVHC-DSLD 2010_04 Doanh nghiep va CSKDCT 2012" xfId="745"/>
    <cellStyle name="_10.Bieuthegioi-tan_NGTT2008(1)_01 DVHC-DSLD 2010_08 Thuong mai Tong muc - Diep" xfId="746"/>
    <cellStyle name="_10.Bieuthegioi-tan_NGTT2008(1)_01 DVHC-DSLD 2010_Bo sung 04 bieu Cong nghiep" xfId="747"/>
    <cellStyle name="_10.Bieuthegioi-tan_NGTT2008(1)_01 DVHC-DSLD 2010_Mau" xfId="748"/>
    <cellStyle name="_10.Bieuthegioi-tan_NGTT2008(1)_01 DVHC-DSLD 2010_NGDD 2013 Thu chi NSNN " xfId="749"/>
    <cellStyle name="_10.Bieuthegioi-tan_NGTT2008(1)_01 DVHC-DSLD 2010_Nien giam KT_TV 2010" xfId="750"/>
    <cellStyle name="_10.Bieuthegioi-tan_NGTT2008(1)_01 DVHC-DSLD 2010_nien giam tom tat 2010 (thuy)" xfId="751"/>
    <cellStyle name="_10.Bieuthegioi-tan_NGTT2008(1)_01 DVHC-DSLD 2010_nien giam tom tat 2010 (thuy)_01 Don vi HC" xfId="752"/>
    <cellStyle name="_10.Bieuthegioi-tan_NGTT2008(1)_01 DVHC-DSLD 2010_nien giam tom tat 2010 (thuy)_02 Danso_Laodong 2012(chuan) CO SO" xfId="753"/>
    <cellStyle name="_10.Bieuthegioi-tan_NGTT2008(1)_01 DVHC-DSLD 2010_nien giam tom tat 2010 (thuy)_04 Doanh nghiep va CSKDCT 2012" xfId="754"/>
    <cellStyle name="_10.Bieuthegioi-tan_NGTT2008(1)_01 DVHC-DSLD 2010_nien giam tom tat 2010 (thuy)_08 Thuong mai Tong muc - Diep" xfId="755"/>
    <cellStyle name="_10.Bieuthegioi-tan_NGTT2008(1)_01 DVHC-DSLD 2010_nien giam tom tat 2010 (thuy)_09 Thuong mai va Du lich" xfId="756"/>
    <cellStyle name="_10.Bieuthegioi-tan_NGTT2008(1)_01 DVHC-DSLD 2010_nien giam tom tat 2010 (thuy)_09 Thuong mai va Du lich_01 Don vi HC" xfId="757"/>
    <cellStyle name="_10.Bieuthegioi-tan_NGTT2008(1)_01 DVHC-DSLD 2010_nien giam tom tat 2010 (thuy)_09 Thuong mai va Du lich_NGDD 2013 Thu chi NSNN " xfId="758"/>
    <cellStyle name="_10.Bieuthegioi-tan_NGTT2008(1)_01 DVHC-DSLD 2010_nien giam tom tat 2010 (thuy)_Xl0000167" xfId="759"/>
    <cellStyle name="_10.Bieuthegioi-tan_NGTT2008(1)_01 DVHC-DSLD 2010_Tong hop NGTT" xfId="760"/>
    <cellStyle name="_10.Bieuthegioi-tan_NGTT2008(1)_01 DVHC-DSLD 2010_Tong hop NGTT_09 Thuong mai va Du lich" xfId="761"/>
    <cellStyle name="_10.Bieuthegioi-tan_NGTT2008(1)_01 DVHC-DSLD 2010_Tong hop NGTT_09 Thuong mai va Du lich_01 Don vi HC" xfId="762"/>
    <cellStyle name="_10.Bieuthegioi-tan_NGTT2008(1)_01 DVHC-DSLD 2010_Tong hop NGTT_09 Thuong mai va Du lich_NGDD 2013 Thu chi NSNN " xfId="763"/>
    <cellStyle name="_10.Bieuthegioi-tan_NGTT2008(1)_01 DVHC-DSLD 2010_Xl0000167" xfId="764"/>
    <cellStyle name="_10.Bieuthegioi-tan_NGTT2008(1)_02  Dan so lao dong(OK)" xfId="765"/>
    <cellStyle name="_10.Bieuthegioi-tan_NGTT2008(1)_02 Danso_Laodong 2012(chuan) CO SO" xfId="766"/>
    <cellStyle name="_10.Bieuthegioi-tan_NGTT2008(1)_03 Dautu 2010" xfId="767"/>
    <cellStyle name="_10.Bieuthegioi-tan_NGTT2008(1)_03 Dautu 2010_01 Don vi HC" xfId="768"/>
    <cellStyle name="_10.Bieuthegioi-tan_NGTT2008(1)_03 Dautu 2010_02 Danso_Laodong 2012(chuan) CO SO" xfId="769"/>
    <cellStyle name="_10.Bieuthegioi-tan_NGTT2008(1)_03 Dautu 2010_04 Doanh nghiep va CSKDCT 2012" xfId="770"/>
    <cellStyle name="_10.Bieuthegioi-tan_NGTT2008(1)_03 Dautu 2010_08 Thuong mai Tong muc - Diep" xfId="771"/>
    <cellStyle name="_10.Bieuthegioi-tan_NGTT2008(1)_03 Dautu 2010_09 Thuong mai va Du lich" xfId="772"/>
    <cellStyle name="_10.Bieuthegioi-tan_NGTT2008(1)_03 Dautu 2010_09 Thuong mai va Du lich_01 Don vi HC" xfId="773"/>
    <cellStyle name="_10.Bieuthegioi-tan_NGTT2008(1)_03 Dautu 2010_09 Thuong mai va Du lich_NGDD 2013 Thu chi NSNN " xfId="774"/>
    <cellStyle name="_10.Bieuthegioi-tan_NGTT2008(1)_03 Dautu 2010_Xl0000167" xfId="775"/>
    <cellStyle name="_10.Bieuthegioi-tan_NGTT2008(1)_03 TKQG" xfId="776"/>
    <cellStyle name="_10.Bieuthegioi-tan_NGTT2008(1)_03 TKQG_02  Dan so lao dong(OK)" xfId="777"/>
    <cellStyle name="_10.Bieuthegioi-tan_NGTT2008(1)_03 TKQG_Xl0000167" xfId="778"/>
    <cellStyle name="_10.Bieuthegioi-tan_NGTT2008(1)_04 Doanh nghiep va CSKDCT 2012" xfId="779"/>
    <cellStyle name="_10.Bieuthegioi-tan_NGTT2008(1)_05 Doanh nghiep va Ca the_2011 (Ok)" xfId="780"/>
    <cellStyle name="_10.Bieuthegioi-tan_NGTT2008(1)_05 Thu chi NSNN" xfId="781"/>
    <cellStyle name="_10.Bieuthegioi-tan_NGTT2008(1)_05 Thuong mai" xfId="782"/>
    <cellStyle name="_10.Bieuthegioi-tan_NGTT2008(1)_05 Thuong mai_01 Don vi HC" xfId="783"/>
    <cellStyle name="_10.Bieuthegioi-tan_NGTT2008(1)_05 Thuong mai_02 Danso_Laodong 2012(chuan) CO SO" xfId="784"/>
    <cellStyle name="_10.Bieuthegioi-tan_NGTT2008(1)_05 Thuong mai_04 Doanh nghiep va CSKDCT 2012" xfId="785"/>
    <cellStyle name="_10.Bieuthegioi-tan_NGTT2008(1)_05 Thuong mai_NGDD 2013 Thu chi NSNN " xfId="786"/>
    <cellStyle name="_10.Bieuthegioi-tan_NGTT2008(1)_05 Thuong mai_Nien giam KT_TV 2010" xfId="787"/>
    <cellStyle name="_10.Bieuthegioi-tan_NGTT2008(1)_05 Thuong mai_Xl0000167" xfId="788"/>
    <cellStyle name="_10.Bieuthegioi-tan_NGTT2008(1)_06 Nong, lam nghiep 2010  (ok)" xfId="789"/>
    <cellStyle name="_10.Bieuthegioi-tan_NGTT2008(1)_06 Van tai" xfId="790"/>
    <cellStyle name="_10.Bieuthegioi-tan_NGTT2008(1)_06 Van tai_01 Don vi HC" xfId="791"/>
    <cellStyle name="_10.Bieuthegioi-tan_NGTT2008(1)_06 Van tai_02 Danso_Laodong 2012(chuan) CO SO" xfId="792"/>
    <cellStyle name="_10.Bieuthegioi-tan_NGTT2008(1)_06 Van tai_04 Doanh nghiep va CSKDCT 2012" xfId="793"/>
    <cellStyle name="_10.Bieuthegioi-tan_NGTT2008(1)_06 Van tai_NGDD 2013 Thu chi NSNN " xfId="794"/>
    <cellStyle name="_10.Bieuthegioi-tan_NGTT2008(1)_06 Van tai_Nien giam KT_TV 2010" xfId="795"/>
    <cellStyle name="_10.Bieuthegioi-tan_NGTT2008(1)_06 Van tai_Xl0000167" xfId="796"/>
    <cellStyle name="_10.Bieuthegioi-tan_NGTT2008(1)_07 Buu dien" xfId="797"/>
    <cellStyle name="_10.Bieuthegioi-tan_NGTT2008(1)_07 Buu dien_01 Don vi HC" xfId="798"/>
    <cellStyle name="_10.Bieuthegioi-tan_NGTT2008(1)_07 Buu dien_02 Danso_Laodong 2012(chuan) CO SO" xfId="799"/>
    <cellStyle name="_10.Bieuthegioi-tan_NGTT2008(1)_07 Buu dien_04 Doanh nghiep va CSKDCT 2012" xfId="800"/>
    <cellStyle name="_10.Bieuthegioi-tan_NGTT2008(1)_07 Buu dien_NGDD 2013 Thu chi NSNN " xfId="801"/>
    <cellStyle name="_10.Bieuthegioi-tan_NGTT2008(1)_07 Buu dien_Nien giam KT_TV 2010" xfId="802"/>
    <cellStyle name="_10.Bieuthegioi-tan_NGTT2008(1)_07 Buu dien_Xl0000167" xfId="803"/>
    <cellStyle name="_10.Bieuthegioi-tan_NGTT2008(1)_07 NGTT CN 2012" xfId="804"/>
    <cellStyle name="_10.Bieuthegioi-tan_NGTT2008(1)_08 Thuong mai Tong muc - Diep" xfId="805"/>
    <cellStyle name="_10.Bieuthegioi-tan_NGTT2008(1)_08 Thuong mai va Du lich (Ok)" xfId="806"/>
    <cellStyle name="_10.Bieuthegioi-tan_NGTT2008(1)_08 Van tai" xfId="807"/>
    <cellStyle name="_10.Bieuthegioi-tan_NGTT2008(1)_08 Van tai_01 Don vi HC" xfId="808"/>
    <cellStyle name="_10.Bieuthegioi-tan_NGTT2008(1)_08 Van tai_02 Danso_Laodong 2012(chuan) CO SO" xfId="809"/>
    <cellStyle name="_10.Bieuthegioi-tan_NGTT2008(1)_08 Van tai_04 Doanh nghiep va CSKDCT 2012" xfId="810"/>
    <cellStyle name="_10.Bieuthegioi-tan_NGTT2008(1)_08 Van tai_NGDD 2013 Thu chi NSNN " xfId="811"/>
    <cellStyle name="_10.Bieuthegioi-tan_NGTT2008(1)_08 Van tai_Nien giam KT_TV 2010" xfId="812"/>
    <cellStyle name="_10.Bieuthegioi-tan_NGTT2008(1)_08 Van tai_Xl0000167" xfId="813"/>
    <cellStyle name="_10.Bieuthegioi-tan_NGTT2008(1)_08 Yte-van hoa" xfId="814"/>
    <cellStyle name="_10.Bieuthegioi-tan_NGTT2008(1)_08 Yte-van hoa_01 Don vi HC" xfId="815"/>
    <cellStyle name="_10.Bieuthegioi-tan_NGTT2008(1)_08 Yte-van hoa_02 Danso_Laodong 2012(chuan) CO SO" xfId="816"/>
    <cellStyle name="_10.Bieuthegioi-tan_NGTT2008(1)_08 Yte-van hoa_04 Doanh nghiep va CSKDCT 2012" xfId="817"/>
    <cellStyle name="_10.Bieuthegioi-tan_NGTT2008(1)_08 Yte-van hoa_NGDD 2013 Thu chi NSNN " xfId="818"/>
    <cellStyle name="_10.Bieuthegioi-tan_NGTT2008(1)_08 Yte-van hoa_Nien giam KT_TV 2010" xfId="819"/>
    <cellStyle name="_10.Bieuthegioi-tan_NGTT2008(1)_08 Yte-van hoa_Xl0000167" xfId="820"/>
    <cellStyle name="_10.Bieuthegioi-tan_NGTT2008(1)_09 Chi so gia 2011- VuTKG-1 (Ok)" xfId="821"/>
    <cellStyle name="_10.Bieuthegioi-tan_NGTT2008(1)_09 Du lich" xfId="822"/>
    <cellStyle name="_10.Bieuthegioi-tan_NGTT2008(1)_09 Thuong mai va Du lich" xfId="823"/>
    <cellStyle name="_10.Bieuthegioi-tan_NGTT2008(1)_09 Thuong mai va Du lich_01 Don vi HC" xfId="824"/>
    <cellStyle name="_10.Bieuthegioi-tan_NGTT2008(1)_09 Thuong mai va Du lich_NGDD 2013 Thu chi NSNN " xfId="825"/>
    <cellStyle name="_10.Bieuthegioi-tan_NGTT2008(1)_10 Market VH, YT, GD, NGTT 2011 " xfId="826"/>
    <cellStyle name="_10.Bieuthegioi-tan_NGTT2008(1)_10 Market VH, YT, GD, NGTT 2011 _02  Dan so lao dong(OK)" xfId="827"/>
    <cellStyle name="_10.Bieuthegioi-tan_NGTT2008(1)_10 Market VH, YT, GD, NGTT 2011 _03 TKQG va Thu chi NSNN 2012" xfId="828"/>
    <cellStyle name="_10.Bieuthegioi-tan_NGTT2008(1)_10 Market VH, YT, GD, NGTT 2011 _04 Doanh nghiep va CSKDCT 2012" xfId="829"/>
    <cellStyle name="_10.Bieuthegioi-tan_NGTT2008(1)_10 Market VH, YT, GD, NGTT 2011 _05 Doanh nghiep va Ca the_2011 (Ok)" xfId="830"/>
    <cellStyle name="_10.Bieuthegioi-tan_NGTT2008(1)_10 Market VH, YT, GD, NGTT 2011 _07 NGTT CN 2012" xfId="831"/>
    <cellStyle name="_10.Bieuthegioi-tan_NGTT2008(1)_10 Market VH, YT, GD, NGTT 2011 _08 Thuong mai Tong muc - Diep" xfId="832"/>
    <cellStyle name="_10.Bieuthegioi-tan_NGTT2008(1)_10 Market VH, YT, GD, NGTT 2011 _08 Thuong mai va Du lich (Ok)" xfId="833"/>
    <cellStyle name="_10.Bieuthegioi-tan_NGTT2008(1)_10 Market VH, YT, GD, NGTT 2011 _09 Chi so gia 2011- VuTKG-1 (Ok)" xfId="834"/>
    <cellStyle name="_10.Bieuthegioi-tan_NGTT2008(1)_10 Market VH, YT, GD, NGTT 2011 _09 Du lich" xfId="835"/>
    <cellStyle name="_10.Bieuthegioi-tan_NGTT2008(1)_10 Market VH, YT, GD, NGTT 2011 _10 Van tai va BCVT (da sua ok)" xfId="836"/>
    <cellStyle name="_10.Bieuthegioi-tan_NGTT2008(1)_10 Market VH, YT, GD, NGTT 2011 _11 (3)" xfId="837"/>
    <cellStyle name="_10.Bieuthegioi-tan_NGTT2008(1)_10 Market VH, YT, GD, NGTT 2011 _11 (3)_04 Doanh nghiep va CSKDCT 2012" xfId="838"/>
    <cellStyle name="_10.Bieuthegioi-tan_NGTT2008(1)_10 Market VH, YT, GD, NGTT 2011 _11 (3)_Xl0000167" xfId="839"/>
    <cellStyle name="_10.Bieuthegioi-tan_NGTT2008(1)_10 Market VH, YT, GD, NGTT 2011 _12 (2)" xfId="840"/>
    <cellStyle name="_10.Bieuthegioi-tan_NGTT2008(1)_10 Market VH, YT, GD, NGTT 2011 _12 (2)_04 Doanh nghiep va CSKDCT 2012" xfId="841"/>
    <cellStyle name="_10.Bieuthegioi-tan_NGTT2008(1)_10 Market VH, YT, GD, NGTT 2011 _12 (2)_Xl0000167" xfId="842"/>
    <cellStyle name="_10.Bieuthegioi-tan_NGTT2008(1)_10 Market VH, YT, GD, NGTT 2011 _12 Giao duc, Y Te va Muc songnam2011" xfId="843"/>
    <cellStyle name="_10.Bieuthegioi-tan_NGTT2008(1)_10 Market VH, YT, GD, NGTT 2011 _13 Van tai 2012" xfId="844"/>
    <cellStyle name="_10.Bieuthegioi-tan_NGTT2008(1)_10 Market VH, YT, GD, NGTT 2011 _Giaoduc2013(ok)" xfId="845"/>
    <cellStyle name="_10.Bieuthegioi-tan_NGTT2008(1)_10 Market VH, YT, GD, NGTT 2011 _Maket NGTT2012 LN,TS (7-1-2013)" xfId="846"/>
    <cellStyle name="_10.Bieuthegioi-tan_NGTT2008(1)_10 Market VH, YT, GD, NGTT 2011 _Maket NGTT2012 LN,TS (7-1-2013)_Nongnghiep" xfId="847"/>
    <cellStyle name="_10.Bieuthegioi-tan_NGTT2008(1)_10 Market VH, YT, GD, NGTT 2011 _Ngiam_lamnghiep_2011_v2(1)(1)" xfId="848"/>
    <cellStyle name="_10.Bieuthegioi-tan_NGTT2008(1)_10 Market VH, YT, GD, NGTT 2011 _Ngiam_lamnghiep_2011_v2(1)(1)_Nongnghiep" xfId="849"/>
    <cellStyle name="_10.Bieuthegioi-tan_NGTT2008(1)_10 Market VH, YT, GD, NGTT 2011 _NGTT LN,TS 2012 (Chuan)" xfId="850"/>
    <cellStyle name="_10.Bieuthegioi-tan_NGTT2008(1)_10 Market VH, YT, GD, NGTT 2011 _Nien giam TT Vu Nong nghiep 2012(solieu)-gui Vu TH 29-3-2013" xfId="851"/>
    <cellStyle name="_10.Bieuthegioi-tan_NGTT2008(1)_10 Market VH, YT, GD, NGTT 2011 _Nongnghiep" xfId="852"/>
    <cellStyle name="_10.Bieuthegioi-tan_NGTT2008(1)_10 Market VH, YT, GD, NGTT 2011 _Nongnghiep NGDD 2012_cap nhat den 24-5-2013(1)" xfId="853"/>
    <cellStyle name="_10.Bieuthegioi-tan_NGTT2008(1)_10 Market VH, YT, GD, NGTT 2011 _Nongnghiep_Nongnghiep NGDD 2012_cap nhat den 24-5-2013(1)" xfId="854"/>
    <cellStyle name="_10.Bieuthegioi-tan_NGTT2008(1)_10 Market VH, YT, GD, NGTT 2011 _So lieu quoc te TH" xfId="855"/>
    <cellStyle name="_10.Bieuthegioi-tan_NGTT2008(1)_10 Market VH, YT, GD, NGTT 2011 _Xl0000147" xfId="856"/>
    <cellStyle name="_10.Bieuthegioi-tan_NGTT2008(1)_10 Market VH, YT, GD, NGTT 2011 _Xl0000167" xfId="857"/>
    <cellStyle name="_10.Bieuthegioi-tan_NGTT2008(1)_10 Market VH, YT, GD, NGTT 2011 _XNK" xfId="858"/>
    <cellStyle name="_10.Bieuthegioi-tan_NGTT2008(1)_10 Van tai va BCVT (da sua ok)" xfId="859"/>
    <cellStyle name="_10.Bieuthegioi-tan_NGTT2008(1)_10 VH, YT, GD, NGTT 2010 - (OK)" xfId="860"/>
    <cellStyle name="_10.Bieuthegioi-tan_NGTT2008(1)_10 VH, YT, GD, NGTT 2010 - (OK)_Bo sung 04 bieu Cong nghiep" xfId="861"/>
    <cellStyle name="_10.Bieuthegioi-tan_NGTT2008(1)_11 (3)" xfId="862"/>
    <cellStyle name="_10.Bieuthegioi-tan_NGTT2008(1)_11 (3)_04 Doanh nghiep va CSKDCT 2012" xfId="863"/>
    <cellStyle name="_10.Bieuthegioi-tan_NGTT2008(1)_11 (3)_Xl0000167" xfId="864"/>
    <cellStyle name="_10.Bieuthegioi-tan_NGTT2008(1)_11 So lieu quoc te 2010-final" xfId="865"/>
    <cellStyle name="_10.Bieuthegioi-tan_NGTT2008(1)_12 (2)" xfId="866"/>
    <cellStyle name="_10.Bieuthegioi-tan_NGTT2008(1)_12 (2)_04 Doanh nghiep va CSKDCT 2012" xfId="867"/>
    <cellStyle name="_10.Bieuthegioi-tan_NGTT2008(1)_12 (2)_Xl0000167" xfId="868"/>
    <cellStyle name="_10.Bieuthegioi-tan_NGTT2008(1)_12 Chi so gia 2012(chuan) co so" xfId="869"/>
    <cellStyle name="_10.Bieuthegioi-tan_NGTT2008(1)_12 Giao duc, Y Te va Muc songnam2011" xfId="870"/>
    <cellStyle name="_10.Bieuthegioi-tan_NGTT2008(1)_13 Van tai 2012" xfId="871"/>
    <cellStyle name="_10.Bieuthegioi-tan_NGTT2008(1)_Book1" xfId="872"/>
    <cellStyle name="_10.Bieuthegioi-tan_NGTT2008(1)_Book3" xfId="873"/>
    <cellStyle name="_10.Bieuthegioi-tan_NGTT2008(1)_Book3 10" xfId="874"/>
    <cellStyle name="_10.Bieuthegioi-tan_NGTT2008(1)_Book3 11" xfId="875"/>
    <cellStyle name="_10.Bieuthegioi-tan_NGTT2008(1)_Book3 12" xfId="876"/>
    <cellStyle name="_10.Bieuthegioi-tan_NGTT2008(1)_Book3 13" xfId="877"/>
    <cellStyle name="_10.Bieuthegioi-tan_NGTT2008(1)_Book3 14" xfId="878"/>
    <cellStyle name="_10.Bieuthegioi-tan_NGTT2008(1)_Book3 15" xfId="879"/>
    <cellStyle name="_10.Bieuthegioi-tan_NGTT2008(1)_Book3 16" xfId="880"/>
    <cellStyle name="_10.Bieuthegioi-tan_NGTT2008(1)_Book3 17" xfId="881"/>
    <cellStyle name="_10.Bieuthegioi-tan_NGTT2008(1)_Book3 18" xfId="882"/>
    <cellStyle name="_10.Bieuthegioi-tan_NGTT2008(1)_Book3 19" xfId="883"/>
    <cellStyle name="_10.Bieuthegioi-tan_NGTT2008(1)_Book3 2" xfId="884"/>
    <cellStyle name="_10.Bieuthegioi-tan_NGTT2008(1)_Book3 3" xfId="885"/>
    <cellStyle name="_10.Bieuthegioi-tan_NGTT2008(1)_Book3 4" xfId="886"/>
    <cellStyle name="_10.Bieuthegioi-tan_NGTT2008(1)_Book3 5" xfId="887"/>
    <cellStyle name="_10.Bieuthegioi-tan_NGTT2008(1)_Book3 6" xfId="888"/>
    <cellStyle name="_10.Bieuthegioi-tan_NGTT2008(1)_Book3 7" xfId="889"/>
    <cellStyle name="_10.Bieuthegioi-tan_NGTT2008(1)_Book3 8" xfId="890"/>
    <cellStyle name="_10.Bieuthegioi-tan_NGTT2008(1)_Book3 9" xfId="891"/>
    <cellStyle name="_10.Bieuthegioi-tan_NGTT2008(1)_Book3_01 Don vi HC" xfId="892"/>
    <cellStyle name="_10.Bieuthegioi-tan_NGTT2008(1)_Book3_01 DVHC-DSLD 2010" xfId="893"/>
    <cellStyle name="_10.Bieuthegioi-tan_NGTT2008(1)_Book3_02  Dan so lao dong(OK)" xfId="894"/>
    <cellStyle name="_10.Bieuthegioi-tan_NGTT2008(1)_Book3_02 Danso_Laodong 2012(chuan) CO SO" xfId="895"/>
    <cellStyle name="_10.Bieuthegioi-tan_NGTT2008(1)_Book3_03 TKQG va Thu chi NSNN 2012" xfId="896"/>
    <cellStyle name="_10.Bieuthegioi-tan_NGTT2008(1)_Book3_04 Doanh nghiep va CSKDCT 2012" xfId="897"/>
    <cellStyle name="_10.Bieuthegioi-tan_NGTT2008(1)_Book3_05 Doanh nghiep va Ca the_2011 (Ok)" xfId="898"/>
    <cellStyle name="_10.Bieuthegioi-tan_NGTT2008(1)_Book3_05 NGTT DN 2010 (OK)" xfId="899"/>
    <cellStyle name="_10.Bieuthegioi-tan_NGTT2008(1)_Book3_05 NGTT DN 2010 (OK)_Bo sung 04 bieu Cong nghiep" xfId="900"/>
    <cellStyle name="_10.Bieuthegioi-tan_NGTT2008(1)_Book3_06 Nong, lam nghiep 2010  (ok)" xfId="901"/>
    <cellStyle name="_10.Bieuthegioi-tan_NGTT2008(1)_Book3_07 NGTT CN 2012" xfId="902"/>
    <cellStyle name="_10.Bieuthegioi-tan_NGTT2008(1)_Book3_08 Thuong mai Tong muc - Diep" xfId="903"/>
    <cellStyle name="_10.Bieuthegioi-tan_NGTT2008(1)_Book3_08 Thuong mai va Du lich (Ok)" xfId="904"/>
    <cellStyle name="_10.Bieuthegioi-tan_NGTT2008(1)_Book3_09 Chi so gia 2011- VuTKG-1 (Ok)" xfId="905"/>
    <cellStyle name="_10.Bieuthegioi-tan_NGTT2008(1)_Book3_09 Du lich" xfId="906"/>
    <cellStyle name="_10.Bieuthegioi-tan_NGTT2008(1)_Book3_10 Market VH, YT, GD, NGTT 2011 " xfId="907"/>
    <cellStyle name="_10.Bieuthegioi-tan_NGTT2008(1)_Book3_10 Market VH, YT, GD, NGTT 2011 _02  Dan so lao dong(OK)" xfId="908"/>
    <cellStyle name="_10.Bieuthegioi-tan_NGTT2008(1)_Book3_10 Market VH, YT, GD, NGTT 2011 _03 TKQG va Thu chi NSNN 2012" xfId="909"/>
    <cellStyle name="_10.Bieuthegioi-tan_NGTT2008(1)_Book3_10 Market VH, YT, GD, NGTT 2011 _04 Doanh nghiep va CSKDCT 2012" xfId="910"/>
    <cellStyle name="_10.Bieuthegioi-tan_NGTT2008(1)_Book3_10 Market VH, YT, GD, NGTT 2011 _05 Doanh nghiep va Ca the_2011 (Ok)" xfId="911"/>
    <cellStyle name="_10.Bieuthegioi-tan_NGTT2008(1)_Book3_10 Market VH, YT, GD, NGTT 2011 _07 NGTT CN 2012" xfId="912"/>
    <cellStyle name="_10.Bieuthegioi-tan_NGTT2008(1)_Book3_10 Market VH, YT, GD, NGTT 2011 _08 Thuong mai Tong muc - Diep" xfId="913"/>
    <cellStyle name="_10.Bieuthegioi-tan_NGTT2008(1)_Book3_10 Market VH, YT, GD, NGTT 2011 _08 Thuong mai va Du lich (Ok)" xfId="914"/>
    <cellStyle name="_10.Bieuthegioi-tan_NGTT2008(1)_Book3_10 Market VH, YT, GD, NGTT 2011 _09 Chi so gia 2011- VuTKG-1 (Ok)" xfId="915"/>
    <cellStyle name="_10.Bieuthegioi-tan_NGTT2008(1)_Book3_10 Market VH, YT, GD, NGTT 2011 _09 Du lich" xfId="916"/>
    <cellStyle name="_10.Bieuthegioi-tan_NGTT2008(1)_Book3_10 Market VH, YT, GD, NGTT 2011 _10 Van tai va BCVT (da sua ok)" xfId="917"/>
    <cellStyle name="_10.Bieuthegioi-tan_NGTT2008(1)_Book3_10 Market VH, YT, GD, NGTT 2011 _11 (3)" xfId="918"/>
    <cellStyle name="_10.Bieuthegioi-tan_NGTT2008(1)_Book3_10 Market VH, YT, GD, NGTT 2011 _11 (3)_04 Doanh nghiep va CSKDCT 2012" xfId="919"/>
    <cellStyle name="_10.Bieuthegioi-tan_NGTT2008(1)_Book3_10 Market VH, YT, GD, NGTT 2011 _11 (3)_Xl0000167" xfId="920"/>
    <cellStyle name="_10.Bieuthegioi-tan_NGTT2008(1)_Book3_10 Market VH, YT, GD, NGTT 2011 _12 (2)" xfId="921"/>
    <cellStyle name="_10.Bieuthegioi-tan_NGTT2008(1)_Book3_10 Market VH, YT, GD, NGTT 2011 _12 (2)_04 Doanh nghiep va CSKDCT 2012" xfId="922"/>
    <cellStyle name="_10.Bieuthegioi-tan_NGTT2008(1)_Book3_10 Market VH, YT, GD, NGTT 2011 _12 (2)_Xl0000167" xfId="923"/>
    <cellStyle name="_10.Bieuthegioi-tan_NGTT2008(1)_Book3_10 Market VH, YT, GD, NGTT 2011 _12 Giao duc, Y Te va Muc songnam2011" xfId="924"/>
    <cellStyle name="_10.Bieuthegioi-tan_NGTT2008(1)_Book3_10 Market VH, YT, GD, NGTT 2011 _13 Van tai 2012" xfId="925"/>
    <cellStyle name="_10.Bieuthegioi-tan_NGTT2008(1)_Book3_10 Market VH, YT, GD, NGTT 2011 _Giaoduc2013(ok)" xfId="926"/>
    <cellStyle name="_10.Bieuthegioi-tan_NGTT2008(1)_Book3_10 Market VH, YT, GD, NGTT 2011 _Maket NGTT2012 LN,TS (7-1-2013)" xfId="927"/>
    <cellStyle name="_10.Bieuthegioi-tan_NGTT2008(1)_Book3_10 Market VH, YT, GD, NGTT 2011 _Maket NGTT2012 LN,TS (7-1-2013)_Nongnghiep" xfId="928"/>
    <cellStyle name="_10.Bieuthegioi-tan_NGTT2008(1)_Book3_10 Market VH, YT, GD, NGTT 2011 _Ngiam_lamnghiep_2011_v2(1)(1)" xfId="929"/>
    <cellStyle name="_10.Bieuthegioi-tan_NGTT2008(1)_Book3_10 Market VH, YT, GD, NGTT 2011 _Ngiam_lamnghiep_2011_v2(1)(1)_Nongnghiep" xfId="930"/>
    <cellStyle name="_10.Bieuthegioi-tan_NGTT2008(1)_Book3_10 Market VH, YT, GD, NGTT 2011 _NGTT LN,TS 2012 (Chuan)" xfId="931"/>
    <cellStyle name="_10.Bieuthegioi-tan_NGTT2008(1)_Book3_10 Market VH, YT, GD, NGTT 2011 _Nien giam TT Vu Nong nghiep 2012(solieu)-gui Vu TH 29-3-2013" xfId="932"/>
    <cellStyle name="_10.Bieuthegioi-tan_NGTT2008(1)_Book3_10 Market VH, YT, GD, NGTT 2011 _Nongnghiep" xfId="933"/>
    <cellStyle name="_10.Bieuthegioi-tan_NGTT2008(1)_Book3_10 Market VH, YT, GD, NGTT 2011 _Nongnghiep NGDD 2012_cap nhat den 24-5-2013(1)" xfId="934"/>
    <cellStyle name="_10.Bieuthegioi-tan_NGTT2008(1)_Book3_10 Market VH, YT, GD, NGTT 2011 _Nongnghiep_Nongnghiep NGDD 2012_cap nhat den 24-5-2013(1)" xfId="935"/>
    <cellStyle name="_10.Bieuthegioi-tan_NGTT2008(1)_Book3_10 Market VH, YT, GD, NGTT 2011 _So lieu quoc te TH" xfId="936"/>
    <cellStyle name="_10.Bieuthegioi-tan_NGTT2008(1)_Book3_10 Market VH, YT, GD, NGTT 2011 _Xl0000147" xfId="937"/>
    <cellStyle name="_10.Bieuthegioi-tan_NGTT2008(1)_Book3_10 Market VH, YT, GD, NGTT 2011 _Xl0000167" xfId="938"/>
    <cellStyle name="_10.Bieuthegioi-tan_NGTT2008(1)_Book3_10 Market VH, YT, GD, NGTT 2011 _XNK" xfId="939"/>
    <cellStyle name="_10.Bieuthegioi-tan_NGTT2008(1)_Book3_10 Van tai va BCVT (da sua ok)" xfId="940"/>
    <cellStyle name="_10.Bieuthegioi-tan_NGTT2008(1)_Book3_10 VH, YT, GD, NGTT 2010 - (OK)" xfId="941"/>
    <cellStyle name="_10.Bieuthegioi-tan_NGTT2008(1)_Book3_10 VH, YT, GD, NGTT 2010 - (OK)_Bo sung 04 bieu Cong nghiep" xfId="942"/>
    <cellStyle name="_10.Bieuthegioi-tan_NGTT2008(1)_Book3_11 (3)" xfId="943"/>
    <cellStyle name="_10.Bieuthegioi-tan_NGTT2008(1)_Book3_11 (3)_04 Doanh nghiep va CSKDCT 2012" xfId="944"/>
    <cellStyle name="_10.Bieuthegioi-tan_NGTT2008(1)_Book3_11 (3)_Xl0000167" xfId="945"/>
    <cellStyle name="_10.Bieuthegioi-tan_NGTT2008(1)_Book3_12 (2)" xfId="946"/>
    <cellStyle name="_10.Bieuthegioi-tan_NGTT2008(1)_Book3_12 (2)_04 Doanh nghiep va CSKDCT 2012" xfId="947"/>
    <cellStyle name="_10.Bieuthegioi-tan_NGTT2008(1)_Book3_12 (2)_Xl0000167" xfId="948"/>
    <cellStyle name="_10.Bieuthegioi-tan_NGTT2008(1)_Book3_12 Chi so gia 2012(chuan) co so" xfId="949"/>
    <cellStyle name="_10.Bieuthegioi-tan_NGTT2008(1)_Book3_12 Giao duc, Y Te va Muc songnam2011" xfId="950"/>
    <cellStyle name="_10.Bieuthegioi-tan_NGTT2008(1)_Book3_13 Van tai 2012" xfId="951"/>
    <cellStyle name="_10.Bieuthegioi-tan_NGTT2008(1)_Book3_Book1" xfId="952"/>
    <cellStyle name="_10.Bieuthegioi-tan_NGTT2008(1)_Book3_CucThongke-phucdap-Tuan-Anh" xfId="953"/>
    <cellStyle name="_10.Bieuthegioi-tan_NGTT2008(1)_Book3_Giaoduc2013(ok)" xfId="954"/>
    <cellStyle name="_10.Bieuthegioi-tan_NGTT2008(1)_Book3_GTSXNN" xfId="955"/>
    <cellStyle name="_10.Bieuthegioi-tan_NGTT2008(1)_Book3_GTSXNN_Nongnghiep NGDD 2012_cap nhat den 24-5-2013(1)" xfId="956"/>
    <cellStyle name="_10.Bieuthegioi-tan_NGTT2008(1)_Book3_Maket NGTT2012 LN,TS (7-1-2013)" xfId="957"/>
    <cellStyle name="_10.Bieuthegioi-tan_NGTT2008(1)_Book3_Maket NGTT2012 LN,TS (7-1-2013)_Nongnghiep" xfId="958"/>
    <cellStyle name="_10.Bieuthegioi-tan_NGTT2008(1)_Book3_Ngiam_lamnghiep_2011_v2(1)(1)" xfId="959"/>
    <cellStyle name="_10.Bieuthegioi-tan_NGTT2008(1)_Book3_Ngiam_lamnghiep_2011_v2(1)(1)_Nongnghiep" xfId="960"/>
    <cellStyle name="_10.Bieuthegioi-tan_NGTT2008(1)_Book3_NGTT LN,TS 2012 (Chuan)" xfId="961"/>
    <cellStyle name="_10.Bieuthegioi-tan_NGTT2008(1)_Book3_Nien giam day du  Nong nghiep 2010" xfId="962"/>
    <cellStyle name="_10.Bieuthegioi-tan_NGTT2008(1)_Book3_Nien giam TT Vu Nong nghiep 2012(solieu)-gui Vu TH 29-3-2013" xfId="963"/>
    <cellStyle name="_10.Bieuthegioi-tan_NGTT2008(1)_Book3_Nongnghiep" xfId="964"/>
    <cellStyle name="_10.Bieuthegioi-tan_NGTT2008(1)_Book3_Nongnghiep_Bo sung 04 bieu Cong nghiep" xfId="965"/>
    <cellStyle name="_10.Bieuthegioi-tan_NGTT2008(1)_Book3_Nongnghiep_Mau" xfId="966"/>
    <cellStyle name="_10.Bieuthegioi-tan_NGTT2008(1)_Book3_Nongnghiep_NGDD 2013 Thu chi NSNN " xfId="967"/>
    <cellStyle name="_10.Bieuthegioi-tan_NGTT2008(1)_Book3_Nongnghiep_Nongnghiep NGDD 2012_cap nhat den 24-5-2013(1)" xfId="968"/>
    <cellStyle name="_10.Bieuthegioi-tan_NGTT2008(1)_Book3_So lieu quoc te TH" xfId="969"/>
    <cellStyle name="_10.Bieuthegioi-tan_NGTT2008(1)_Book3_So lieu quoc te TH_08 Cong nghiep 2010" xfId="970"/>
    <cellStyle name="_10.Bieuthegioi-tan_NGTT2008(1)_Book3_So lieu quoc te TH_08 Thuong mai va Du lich (Ok)" xfId="971"/>
    <cellStyle name="_10.Bieuthegioi-tan_NGTT2008(1)_Book3_So lieu quoc te TH_09 Chi so gia 2011- VuTKG-1 (Ok)" xfId="972"/>
    <cellStyle name="_10.Bieuthegioi-tan_NGTT2008(1)_Book3_So lieu quoc te TH_09 Du lich" xfId="973"/>
    <cellStyle name="_10.Bieuthegioi-tan_NGTT2008(1)_Book3_So lieu quoc te TH_10 Van tai va BCVT (da sua ok)" xfId="974"/>
    <cellStyle name="_10.Bieuthegioi-tan_NGTT2008(1)_Book3_So lieu quoc te TH_12 Giao duc, Y Te va Muc songnam2011" xfId="975"/>
    <cellStyle name="_10.Bieuthegioi-tan_NGTT2008(1)_Book3_So lieu quoc te TH_nien giam tom tat du lich va XNK" xfId="976"/>
    <cellStyle name="_10.Bieuthegioi-tan_NGTT2008(1)_Book3_So lieu quoc te TH_Nongnghiep" xfId="977"/>
    <cellStyle name="_10.Bieuthegioi-tan_NGTT2008(1)_Book3_So lieu quoc te TH_XNK" xfId="978"/>
    <cellStyle name="_10.Bieuthegioi-tan_NGTT2008(1)_Book3_So lieu quoc te(GDP)" xfId="979"/>
    <cellStyle name="_10.Bieuthegioi-tan_NGTT2008(1)_Book3_So lieu quoc te(GDP)_02  Dan so lao dong(OK)" xfId="980"/>
    <cellStyle name="_10.Bieuthegioi-tan_NGTT2008(1)_Book3_So lieu quoc te(GDP)_03 TKQG va Thu chi NSNN 2012" xfId="981"/>
    <cellStyle name="_10.Bieuthegioi-tan_NGTT2008(1)_Book3_So lieu quoc te(GDP)_04 Doanh nghiep va CSKDCT 2012" xfId="982"/>
    <cellStyle name="_10.Bieuthegioi-tan_NGTT2008(1)_Book3_So lieu quoc te(GDP)_05 Doanh nghiep va Ca the_2011 (Ok)" xfId="983"/>
    <cellStyle name="_10.Bieuthegioi-tan_NGTT2008(1)_Book3_So lieu quoc te(GDP)_07 NGTT CN 2012" xfId="984"/>
    <cellStyle name="_10.Bieuthegioi-tan_NGTT2008(1)_Book3_So lieu quoc te(GDP)_08 Thuong mai Tong muc - Diep" xfId="985"/>
    <cellStyle name="_10.Bieuthegioi-tan_NGTT2008(1)_Book3_So lieu quoc te(GDP)_08 Thuong mai va Du lich (Ok)" xfId="986"/>
    <cellStyle name="_10.Bieuthegioi-tan_NGTT2008(1)_Book3_So lieu quoc te(GDP)_09 Chi so gia 2011- VuTKG-1 (Ok)" xfId="987"/>
    <cellStyle name="_10.Bieuthegioi-tan_NGTT2008(1)_Book3_So lieu quoc te(GDP)_09 Du lich" xfId="988"/>
    <cellStyle name="_10.Bieuthegioi-tan_NGTT2008(1)_Book3_So lieu quoc te(GDP)_10 Van tai va BCVT (da sua ok)" xfId="989"/>
    <cellStyle name="_10.Bieuthegioi-tan_NGTT2008(1)_Book3_So lieu quoc te(GDP)_11 (3)" xfId="990"/>
    <cellStyle name="_10.Bieuthegioi-tan_NGTT2008(1)_Book3_So lieu quoc te(GDP)_11 (3)_04 Doanh nghiep va CSKDCT 2012" xfId="991"/>
    <cellStyle name="_10.Bieuthegioi-tan_NGTT2008(1)_Book3_So lieu quoc te(GDP)_11 (3)_Xl0000167" xfId="992"/>
    <cellStyle name="_10.Bieuthegioi-tan_NGTT2008(1)_Book3_So lieu quoc te(GDP)_12 (2)" xfId="993"/>
    <cellStyle name="_10.Bieuthegioi-tan_NGTT2008(1)_Book3_So lieu quoc te(GDP)_12 (2)_04 Doanh nghiep va CSKDCT 2012" xfId="994"/>
    <cellStyle name="_10.Bieuthegioi-tan_NGTT2008(1)_Book3_So lieu quoc te(GDP)_12 (2)_Xl0000167" xfId="995"/>
    <cellStyle name="_10.Bieuthegioi-tan_NGTT2008(1)_Book3_So lieu quoc te(GDP)_12 Giao duc, Y Te va Muc songnam2011" xfId="996"/>
    <cellStyle name="_10.Bieuthegioi-tan_NGTT2008(1)_Book3_So lieu quoc te(GDP)_12 So lieu quoc te (Ok)" xfId="997"/>
    <cellStyle name="_10.Bieuthegioi-tan_NGTT2008(1)_Book3_So lieu quoc te(GDP)_13 Van tai 2012" xfId="998"/>
    <cellStyle name="_10.Bieuthegioi-tan_NGTT2008(1)_Book3_So lieu quoc te(GDP)_Giaoduc2013(ok)" xfId="999"/>
    <cellStyle name="_10.Bieuthegioi-tan_NGTT2008(1)_Book3_So lieu quoc te(GDP)_Maket NGTT2012 LN,TS (7-1-2013)" xfId="1000"/>
    <cellStyle name="_10.Bieuthegioi-tan_NGTT2008(1)_Book3_So lieu quoc te(GDP)_Maket NGTT2012 LN,TS (7-1-2013)_Nongnghiep" xfId="1001"/>
    <cellStyle name="_10.Bieuthegioi-tan_NGTT2008(1)_Book3_So lieu quoc te(GDP)_Ngiam_lamnghiep_2011_v2(1)(1)" xfId="1002"/>
    <cellStyle name="_10.Bieuthegioi-tan_NGTT2008(1)_Book3_So lieu quoc te(GDP)_Ngiam_lamnghiep_2011_v2(1)(1)_Nongnghiep" xfId="1003"/>
    <cellStyle name="_10.Bieuthegioi-tan_NGTT2008(1)_Book3_So lieu quoc te(GDP)_NGTT LN,TS 2012 (Chuan)" xfId="1004"/>
    <cellStyle name="_10.Bieuthegioi-tan_NGTT2008(1)_Book3_So lieu quoc te(GDP)_Nien giam TT Vu Nong nghiep 2012(solieu)-gui Vu TH 29-3-2013" xfId="1005"/>
    <cellStyle name="_10.Bieuthegioi-tan_NGTT2008(1)_Book3_So lieu quoc te(GDP)_Nongnghiep" xfId="1006"/>
    <cellStyle name="_10.Bieuthegioi-tan_NGTT2008(1)_Book3_So lieu quoc te(GDP)_Nongnghiep NGDD 2012_cap nhat den 24-5-2013(1)" xfId="1007"/>
    <cellStyle name="_10.Bieuthegioi-tan_NGTT2008(1)_Book3_So lieu quoc te(GDP)_Nongnghiep_Nongnghiep NGDD 2012_cap nhat den 24-5-2013(1)" xfId="1008"/>
    <cellStyle name="_10.Bieuthegioi-tan_NGTT2008(1)_Book3_So lieu quoc te(GDP)_Xl0000147" xfId="1009"/>
    <cellStyle name="_10.Bieuthegioi-tan_NGTT2008(1)_Book3_So lieu quoc te(GDP)_Xl0000167" xfId="1010"/>
    <cellStyle name="_10.Bieuthegioi-tan_NGTT2008(1)_Book3_So lieu quoc te(GDP)_XNK" xfId="1011"/>
    <cellStyle name="_10.Bieuthegioi-tan_NGTT2008(1)_Book3_Xl0000147" xfId="1012"/>
    <cellStyle name="_10.Bieuthegioi-tan_NGTT2008(1)_Book3_Xl0000167" xfId="1013"/>
    <cellStyle name="_10.Bieuthegioi-tan_NGTT2008(1)_Book3_XNK" xfId="1014"/>
    <cellStyle name="_10.Bieuthegioi-tan_NGTT2008(1)_Book3_XNK_08 Thuong mai Tong muc - Diep" xfId="1015"/>
    <cellStyle name="_10.Bieuthegioi-tan_NGTT2008(1)_Book3_XNK_Bo sung 04 bieu Cong nghiep" xfId="1016"/>
    <cellStyle name="_10.Bieuthegioi-tan_NGTT2008(1)_Book3_XNK-2012" xfId="1017"/>
    <cellStyle name="_10.Bieuthegioi-tan_NGTT2008(1)_Book3_XNK-Market" xfId="1018"/>
    <cellStyle name="_10.Bieuthegioi-tan_NGTT2008(1)_Book4" xfId="1019"/>
    <cellStyle name="_10.Bieuthegioi-tan_NGTT2008(1)_Book4_08 Cong nghiep 2010" xfId="1020"/>
    <cellStyle name="_10.Bieuthegioi-tan_NGTT2008(1)_Book4_08 Thuong mai va Du lich (Ok)" xfId="1021"/>
    <cellStyle name="_10.Bieuthegioi-tan_NGTT2008(1)_Book4_09 Chi so gia 2011- VuTKG-1 (Ok)" xfId="1022"/>
    <cellStyle name="_10.Bieuthegioi-tan_NGTT2008(1)_Book4_09 Du lich" xfId="1023"/>
    <cellStyle name="_10.Bieuthegioi-tan_NGTT2008(1)_Book4_10 Van tai va BCVT (da sua ok)" xfId="1024"/>
    <cellStyle name="_10.Bieuthegioi-tan_NGTT2008(1)_Book4_12 Giao duc, Y Te va Muc songnam2011" xfId="1025"/>
    <cellStyle name="_10.Bieuthegioi-tan_NGTT2008(1)_Book4_12 So lieu quoc te (Ok)" xfId="1026"/>
    <cellStyle name="_10.Bieuthegioi-tan_NGTT2008(1)_Book4_Book1" xfId="1027"/>
    <cellStyle name="_10.Bieuthegioi-tan_NGTT2008(1)_Book4_nien giam tom tat du lich va XNK" xfId="1028"/>
    <cellStyle name="_10.Bieuthegioi-tan_NGTT2008(1)_Book4_Nongnghiep" xfId="1029"/>
    <cellStyle name="_10.Bieuthegioi-tan_NGTT2008(1)_Book4_XNK" xfId="1030"/>
    <cellStyle name="_10.Bieuthegioi-tan_NGTT2008(1)_Book4_XNK-2012" xfId="1031"/>
    <cellStyle name="_10.Bieuthegioi-tan_NGTT2008(1)_CSKDCT 2010" xfId="1032"/>
    <cellStyle name="_10.Bieuthegioi-tan_NGTT2008(1)_CSKDCT 2010_Bo sung 04 bieu Cong nghiep" xfId="1033"/>
    <cellStyle name="_10.Bieuthegioi-tan_NGTT2008(1)_CucThongke-phucdap-Tuan-Anh" xfId="1034"/>
    <cellStyle name="_10.Bieuthegioi-tan_NGTT2008(1)_dan so phan tich 10 nam(moi)" xfId="1035"/>
    <cellStyle name="_10.Bieuthegioi-tan_NGTT2008(1)_dan so phan tich 10 nam(moi)_01 Don vi HC" xfId="1036"/>
    <cellStyle name="_10.Bieuthegioi-tan_NGTT2008(1)_dan so phan tich 10 nam(moi)_02 Danso_Laodong 2012(chuan) CO SO" xfId="1037"/>
    <cellStyle name="_10.Bieuthegioi-tan_NGTT2008(1)_dan so phan tich 10 nam(moi)_04 Doanh nghiep va CSKDCT 2012" xfId="1038"/>
    <cellStyle name="_10.Bieuthegioi-tan_NGTT2008(1)_dan so phan tich 10 nam(moi)_NGDD 2013 Thu chi NSNN " xfId="1039"/>
    <cellStyle name="_10.Bieuthegioi-tan_NGTT2008(1)_dan so phan tich 10 nam(moi)_Nien giam KT_TV 2010" xfId="1040"/>
    <cellStyle name="_10.Bieuthegioi-tan_NGTT2008(1)_dan so phan tich 10 nam(moi)_Xl0000167" xfId="1041"/>
    <cellStyle name="_10.Bieuthegioi-tan_NGTT2008(1)_Dat Dai NGTT -2013" xfId="1042"/>
    <cellStyle name="_10.Bieuthegioi-tan_NGTT2008(1)_Giaoduc2013(ok)" xfId="1043"/>
    <cellStyle name="_10.Bieuthegioi-tan_NGTT2008(1)_GTSXNN" xfId="1044"/>
    <cellStyle name="_10.Bieuthegioi-tan_NGTT2008(1)_GTSXNN_Nongnghiep NGDD 2012_cap nhat den 24-5-2013(1)" xfId="1045"/>
    <cellStyle name="_10.Bieuthegioi-tan_NGTT2008(1)_Lam nghiep, thuy san 2010 (ok)" xfId="1046"/>
    <cellStyle name="_10.Bieuthegioi-tan_NGTT2008(1)_Lam nghiep, thuy san 2010 (ok)_08 Cong nghiep 2010" xfId="1047"/>
    <cellStyle name="_10.Bieuthegioi-tan_NGTT2008(1)_Lam nghiep, thuy san 2010 (ok)_08 Thuong mai va Du lich (Ok)" xfId="1048"/>
    <cellStyle name="_10.Bieuthegioi-tan_NGTT2008(1)_Lam nghiep, thuy san 2010 (ok)_09 Chi so gia 2011- VuTKG-1 (Ok)" xfId="1049"/>
    <cellStyle name="_10.Bieuthegioi-tan_NGTT2008(1)_Lam nghiep, thuy san 2010 (ok)_09 Du lich" xfId="1050"/>
    <cellStyle name="_10.Bieuthegioi-tan_NGTT2008(1)_Lam nghiep, thuy san 2010 (ok)_10 Van tai va BCVT (da sua ok)" xfId="1051"/>
    <cellStyle name="_10.Bieuthegioi-tan_NGTT2008(1)_Lam nghiep, thuy san 2010 (ok)_12 Giao duc, Y Te va Muc songnam2011" xfId="1052"/>
    <cellStyle name="_10.Bieuthegioi-tan_NGTT2008(1)_Lam nghiep, thuy san 2010 (ok)_nien giam tom tat du lich va XNK" xfId="1053"/>
    <cellStyle name="_10.Bieuthegioi-tan_NGTT2008(1)_Lam nghiep, thuy san 2010 (ok)_Nongnghiep" xfId="1054"/>
    <cellStyle name="_10.Bieuthegioi-tan_NGTT2008(1)_Lam nghiep, thuy san 2010 (ok)_XNK" xfId="1055"/>
    <cellStyle name="_10.Bieuthegioi-tan_NGTT2008(1)_Maket NGTT Cong nghiep 2011" xfId="1056"/>
    <cellStyle name="_10.Bieuthegioi-tan_NGTT2008(1)_Maket NGTT Cong nghiep 2011_08 Cong nghiep 2010" xfId="1057"/>
    <cellStyle name="_10.Bieuthegioi-tan_NGTT2008(1)_Maket NGTT Cong nghiep 2011_08 Thuong mai va Du lich (Ok)" xfId="1058"/>
    <cellStyle name="_10.Bieuthegioi-tan_NGTT2008(1)_Maket NGTT Cong nghiep 2011_09 Chi so gia 2011- VuTKG-1 (Ok)" xfId="1059"/>
    <cellStyle name="_10.Bieuthegioi-tan_NGTT2008(1)_Maket NGTT Cong nghiep 2011_09 Du lich" xfId="1060"/>
    <cellStyle name="_10.Bieuthegioi-tan_NGTT2008(1)_Maket NGTT Cong nghiep 2011_10 Van tai va BCVT (da sua ok)" xfId="1061"/>
    <cellStyle name="_10.Bieuthegioi-tan_NGTT2008(1)_Maket NGTT Cong nghiep 2011_12 Giao duc, Y Te va Muc songnam2011" xfId="1062"/>
    <cellStyle name="_10.Bieuthegioi-tan_NGTT2008(1)_Maket NGTT Cong nghiep 2011_nien giam tom tat du lich va XNK" xfId="1063"/>
    <cellStyle name="_10.Bieuthegioi-tan_NGTT2008(1)_Maket NGTT Cong nghiep 2011_Nongnghiep" xfId="1064"/>
    <cellStyle name="_10.Bieuthegioi-tan_NGTT2008(1)_Maket NGTT Cong nghiep 2011_XNK" xfId="1065"/>
    <cellStyle name="_10.Bieuthegioi-tan_NGTT2008(1)_Maket NGTT Doanh Nghiep 2011" xfId="1066"/>
    <cellStyle name="_10.Bieuthegioi-tan_NGTT2008(1)_Maket NGTT Doanh Nghiep 2011_08 Cong nghiep 2010" xfId="1067"/>
    <cellStyle name="_10.Bieuthegioi-tan_NGTT2008(1)_Maket NGTT Doanh Nghiep 2011_08 Thuong mai va Du lich (Ok)" xfId="1068"/>
    <cellStyle name="_10.Bieuthegioi-tan_NGTT2008(1)_Maket NGTT Doanh Nghiep 2011_09 Chi so gia 2011- VuTKG-1 (Ok)" xfId="1069"/>
    <cellStyle name="_10.Bieuthegioi-tan_NGTT2008(1)_Maket NGTT Doanh Nghiep 2011_09 Du lich" xfId="1070"/>
    <cellStyle name="_10.Bieuthegioi-tan_NGTT2008(1)_Maket NGTT Doanh Nghiep 2011_10 Van tai va BCVT (da sua ok)" xfId="1071"/>
    <cellStyle name="_10.Bieuthegioi-tan_NGTT2008(1)_Maket NGTT Doanh Nghiep 2011_12 Giao duc, Y Te va Muc songnam2011" xfId="1072"/>
    <cellStyle name="_10.Bieuthegioi-tan_NGTT2008(1)_Maket NGTT Doanh Nghiep 2011_nien giam tom tat du lich va XNK" xfId="1073"/>
    <cellStyle name="_10.Bieuthegioi-tan_NGTT2008(1)_Maket NGTT Doanh Nghiep 2011_Nongnghiep" xfId="1074"/>
    <cellStyle name="_10.Bieuthegioi-tan_NGTT2008(1)_Maket NGTT Doanh Nghiep 2011_XNK" xfId="1075"/>
    <cellStyle name="_10.Bieuthegioi-tan_NGTT2008(1)_Maket NGTT Thu chi NS 2011" xfId="1076"/>
    <cellStyle name="_10.Bieuthegioi-tan_NGTT2008(1)_Maket NGTT Thu chi NS 2011_08 Cong nghiep 2010" xfId="1077"/>
    <cellStyle name="_10.Bieuthegioi-tan_NGTT2008(1)_Maket NGTT Thu chi NS 2011_08 Thuong mai va Du lich (Ok)" xfId="1078"/>
    <cellStyle name="_10.Bieuthegioi-tan_NGTT2008(1)_Maket NGTT Thu chi NS 2011_09 Chi so gia 2011- VuTKG-1 (Ok)" xfId="1079"/>
    <cellStyle name="_10.Bieuthegioi-tan_NGTT2008(1)_Maket NGTT Thu chi NS 2011_09 Du lich" xfId="1080"/>
    <cellStyle name="_10.Bieuthegioi-tan_NGTT2008(1)_Maket NGTT Thu chi NS 2011_10 Van tai va BCVT (da sua ok)" xfId="1081"/>
    <cellStyle name="_10.Bieuthegioi-tan_NGTT2008(1)_Maket NGTT Thu chi NS 2011_12 Giao duc, Y Te va Muc songnam2011" xfId="1082"/>
    <cellStyle name="_10.Bieuthegioi-tan_NGTT2008(1)_Maket NGTT Thu chi NS 2011_nien giam tom tat du lich va XNK" xfId="1083"/>
    <cellStyle name="_10.Bieuthegioi-tan_NGTT2008(1)_Maket NGTT Thu chi NS 2011_Nongnghiep" xfId="1084"/>
    <cellStyle name="_10.Bieuthegioi-tan_NGTT2008(1)_Maket NGTT Thu chi NS 2011_XNK" xfId="1085"/>
    <cellStyle name="_10.Bieuthegioi-tan_NGTT2008(1)_Maket NGTT2012 LN,TS (7-1-2013)" xfId="1086"/>
    <cellStyle name="_10.Bieuthegioi-tan_NGTT2008(1)_Maket NGTT2012 LN,TS (7-1-2013)_Nongnghiep" xfId="1087"/>
    <cellStyle name="_10.Bieuthegioi-tan_NGTT2008(1)_Ngiam_lamnghiep_2011_v2(1)(1)" xfId="1088"/>
    <cellStyle name="_10.Bieuthegioi-tan_NGTT2008(1)_Ngiam_lamnghiep_2011_v2(1)(1)_Nongnghiep" xfId="1089"/>
    <cellStyle name="_10.Bieuthegioi-tan_NGTT2008(1)_NGTT Ca the 2011 Diep" xfId="1090"/>
    <cellStyle name="_10.Bieuthegioi-tan_NGTT2008(1)_NGTT Ca the 2011 Diep_08 Cong nghiep 2010" xfId="1091"/>
    <cellStyle name="_10.Bieuthegioi-tan_NGTT2008(1)_NGTT Ca the 2011 Diep_08 Thuong mai va Du lich (Ok)" xfId="1092"/>
    <cellStyle name="_10.Bieuthegioi-tan_NGTT2008(1)_NGTT Ca the 2011 Diep_09 Chi so gia 2011- VuTKG-1 (Ok)" xfId="1093"/>
    <cellStyle name="_10.Bieuthegioi-tan_NGTT2008(1)_NGTT Ca the 2011 Diep_09 Du lich" xfId="1094"/>
    <cellStyle name="_10.Bieuthegioi-tan_NGTT2008(1)_NGTT Ca the 2011 Diep_10 Van tai va BCVT (da sua ok)" xfId="1095"/>
    <cellStyle name="_10.Bieuthegioi-tan_NGTT2008(1)_NGTT Ca the 2011 Diep_12 Giao duc, Y Te va Muc songnam2011" xfId="1096"/>
    <cellStyle name="_10.Bieuthegioi-tan_NGTT2008(1)_NGTT Ca the 2011 Diep_nien giam tom tat du lich va XNK" xfId="1097"/>
    <cellStyle name="_10.Bieuthegioi-tan_NGTT2008(1)_NGTT Ca the 2011 Diep_Nongnghiep" xfId="1098"/>
    <cellStyle name="_10.Bieuthegioi-tan_NGTT2008(1)_NGTT Ca the 2011 Diep_XNK" xfId="1099"/>
    <cellStyle name="_10.Bieuthegioi-tan_NGTT2008(1)_NGTT LN,TS 2012 (Chuan)" xfId="1100"/>
    <cellStyle name="_10.Bieuthegioi-tan_NGTT2008(1)_Nien giam day du  Nong nghiep 2010" xfId="1101"/>
    <cellStyle name="_10.Bieuthegioi-tan_NGTT2008(1)_Nien giam TT Vu Nong nghiep 2012(solieu)-gui Vu TH 29-3-2013" xfId="1102"/>
    <cellStyle name="_10.Bieuthegioi-tan_NGTT2008(1)_Nongnghiep" xfId="1103"/>
    <cellStyle name="_10.Bieuthegioi-tan_NGTT2008(1)_Nongnghiep_Bo sung 04 bieu Cong nghiep" xfId="1104"/>
    <cellStyle name="_10.Bieuthegioi-tan_NGTT2008(1)_Nongnghiep_Mau" xfId="1105"/>
    <cellStyle name="_10.Bieuthegioi-tan_NGTT2008(1)_Nongnghiep_NGDD 2013 Thu chi NSNN " xfId="1106"/>
    <cellStyle name="_10.Bieuthegioi-tan_NGTT2008(1)_Nongnghiep_Nongnghiep NGDD 2012_cap nhat den 24-5-2013(1)" xfId="1107"/>
    <cellStyle name="_10.Bieuthegioi-tan_NGTT2008(1)_Phan i (in)" xfId="1108"/>
    <cellStyle name="_10.Bieuthegioi-tan_NGTT2008(1)_So lieu quoc te TH" xfId="1109"/>
    <cellStyle name="_10.Bieuthegioi-tan_NGTT2008(1)_So lieu quoc te TH_08 Cong nghiep 2010" xfId="1110"/>
    <cellStyle name="_10.Bieuthegioi-tan_NGTT2008(1)_So lieu quoc te TH_08 Thuong mai va Du lich (Ok)" xfId="1111"/>
    <cellStyle name="_10.Bieuthegioi-tan_NGTT2008(1)_So lieu quoc te TH_09 Chi so gia 2011- VuTKG-1 (Ok)" xfId="1112"/>
    <cellStyle name="_10.Bieuthegioi-tan_NGTT2008(1)_So lieu quoc te TH_09 Du lich" xfId="1113"/>
    <cellStyle name="_10.Bieuthegioi-tan_NGTT2008(1)_So lieu quoc te TH_10 Van tai va BCVT (da sua ok)" xfId="1114"/>
    <cellStyle name="_10.Bieuthegioi-tan_NGTT2008(1)_So lieu quoc te TH_12 Giao duc, Y Te va Muc songnam2011" xfId="1115"/>
    <cellStyle name="_10.Bieuthegioi-tan_NGTT2008(1)_So lieu quoc te TH_nien giam tom tat du lich va XNK" xfId="1116"/>
    <cellStyle name="_10.Bieuthegioi-tan_NGTT2008(1)_So lieu quoc te TH_Nongnghiep" xfId="1117"/>
    <cellStyle name="_10.Bieuthegioi-tan_NGTT2008(1)_So lieu quoc te TH_XNK" xfId="1118"/>
    <cellStyle name="_10.Bieuthegioi-tan_NGTT2008(1)_So lieu quoc te(GDP)" xfId="1119"/>
    <cellStyle name="_10.Bieuthegioi-tan_NGTT2008(1)_So lieu quoc te(GDP)_02  Dan so lao dong(OK)" xfId="1120"/>
    <cellStyle name="_10.Bieuthegioi-tan_NGTT2008(1)_So lieu quoc te(GDP)_03 TKQG va Thu chi NSNN 2012" xfId="1121"/>
    <cellStyle name="_10.Bieuthegioi-tan_NGTT2008(1)_So lieu quoc te(GDP)_04 Doanh nghiep va CSKDCT 2012" xfId="1122"/>
    <cellStyle name="_10.Bieuthegioi-tan_NGTT2008(1)_So lieu quoc te(GDP)_05 Doanh nghiep va Ca the_2011 (Ok)" xfId="1123"/>
    <cellStyle name="_10.Bieuthegioi-tan_NGTT2008(1)_So lieu quoc te(GDP)_07 NGTT CN 2012" xfId="1124"/>
    <cellStyle name="_10.Bieuthegioi-tan_NGTT2008(1)_So lieu quoc te(GDP)_08 Thuong mai Tong muc - Diep" xfId="1125"/>
    <cellStyle name="_10.Bieuthegioi-tan_NGTT2008(1)_So lieu quoc te(GDP)_08 Thuong mai va Du lich (Ok)" xfId="1126"/>
    <cellStyle name="_10.Bieuthegioi-tan_NGTT2008(1)_So lieu quoc te(GDP)_09 Chi so gia 2011- VuTKG-1 (Ok)" xfId="1127"/>
    <cellStyle name="_10.Bieuthegioi-tan_NGTT2008(1)_So lieu quoc te(GDP)_09 Du lich" xfId="1128"/>
    <cellStyle name="_10.Bieuthegioi-tan_NGTT2008(1)_So lieu quoc te(GDP)_10 Van tai va BCVT (da sua ok)" xfId="1129"/>
    <cellStyle name="_10.Bieuthegioi-tan_NGTT2008(1)_So lieu quoc te(GDP)_11 (3)" xfId="1130"/>
    <cellStyle name="_10.Bieuthegioi-tan_NGTT2008(1)_So lieu quoc te(GDP)_11 (3)_04 Doanh nghiep va CSKDCT 2012" xfId="1131"/>
    <cellStyle name="_10.Bieuthegioi-tan_NGTT2008(1)_So lieu quoc te(GDP)_11 (3)_Xl0000167" xfId="1132"/>
    <cellStyle name="_10.Bieuthegioi-tan_NGTT2008(1)_So lieu quoc te(GDP)_12 (2)" xfId="1133"/>
    <cellStyle name="_10.Bieuthegioi-tan_NGTT2008(1)_So lieu quoc te(GDP)_12 (2)_04 Doanh nghiep va CSKDCT 2012" xfId="1134"/>
    <cellStyle name="_10.Bieuthegioi-tan_NGTT2008(1)_So lieu quoc te(GDP)_12 (2)_Xl0000167" xfId="1135"/>
    <cellStyle name="_10.Bieuthegioi-tan_NGTT2008(1)_So lieu quoc te(GDP)_12 Giao duc, Y Te va Muc songnam2011" xfId="1136"/>
    <cellStyle name="_10.Bieuthegioi-tan_NGTT2008(1)_So lieu quoc te(GDP)_12 So lieu quoc te (Ok)" xfId="1137"/>
    <cellStyle name="_10.Bieuthegioi-tan_NGTT2008(1)_So lieu quoc te(GDP)_13 Van tai 2012" xfId="1138"/>
    <cellStyle name="_10.Bieuthegioi-tan_NGTT2008(1)_So lieu quoc te(GDP)_Giaoduc2013(ok)" xfId="1139"/>
    <cellStyle name="_10.Bieuthegioi-tan_NGTT2008(1)_So lieu quoc te(GDP)_Maket NGTT2012 LN,TS (7-1-2013)" xfId="1140"/>
    <cellStyle name="_10.Bieuthegioi-tan_NGTT2008(1)_So lieu quoc te(GDP)_Maket NGTT2012 LN,TS (7-1-2013)_Nongnghiep" xfId="1141"/>
    <cellStyle name="_10.Bieuthegioi-tan_NGTT2008(1)_So lieu quoc te(GDP)_Ngiam_lamnghiep_2011_v2(1)(1)" xfId="1142"/>
    <cellStyle name="_10.Bieuthegioi-tan_NGTT2008(1)_So lieu quoc te(GDP)_Ngiam_lamnghiep_2011_v2(1)(1)_Nongnghiep" xfId="1143"/>
    <cellStyle name="_10.Bieuthegioi-tan_NGTT2008(1)_So lieu quoc te(GDP)_NGTT LN,TS 2012 (Chuan)" xfId="1144"/>
    <cellStyle name="_10.Bieuthegioi-tan_NGTT2008(1)_So lieu quoc te(GDP)_Nien giam TT Vu Nong nghiep 2012(solieu)-gui Vu TH 29-3-2013" xfId="1145"/>
    <cellStyle name="_10.Bieuthegioi-tan_NGTT2008(1)_So lieu quoc te(GDP)_Nongnghiep" xfId="1146"/>
    <cellStyle name="_10.Bieuthegioi-tan_NGTT2008(1)_So lieu quoc te(GDP)_Nongnghiep NGDD 2012_cap nhat den 24-5-2013(1)" xfId="1147"/>
    <cellStyle name="_10.Bieuthegioi-tan_NGTT2008(1)_So lieu quoc te(GDP)_Nongnghiep_Nongnghiep NGDD 2012_cap nhat den 24-5-2013(1)" xfId="1148"/>
    <cellStyle name="_10.Bieuthegioi-tan_NGTT2008(1)_So lieu quoc te(GDP)_Xl0000147" xfId="1149"/>
    <cellStyle name="_10.Bieuthegioi-tan_NGTT2008(1)_So lieu quoc te(GDP)_Xl0000167" xfId="1150"/>
    <cellStyle name="_10.Bieuthegioi-tan_NGTT2008(1)_So lieu quoc te(GDP)_XNK" xfId="1151"/>
    <cellStyle name="_10.Bieuthegioi-tan_NGTT2008(1)_Thuong mai va Du lich" xfId="1152"/>
    <cellStyle name="_10.Bieuthegioi-tan_NGTT2008(1)_Thuong mai va Du lich_01 Don vi HC" xfId="1153"/>
    <cellStyle name="_10.Bieuthegioi-tan_NGTT2008(1)_Thuong mai va Du lich_NGDD 2013 Thu chi NSNN " xfId="1154"/>
    <cellStyle name="_10.Bieuthegioi-tan_NGTT2008(1)_Tong hop 1" xfId="1155"/>
    <cellStyle name="_10.Bieuthegioi-tan_NGTT2008(1)_Tong hop NGTT" xfId="1156"/>
    <cellStyle name="_10.Bieuthegioi-tan_NGTT2008(1)_Xl0000167" xfId="1157"/>
    <cellStyle name="_10.Bieuthegioi-tan_NGTT2008(1)_XNK" xfId="1158"/>
    <cellStyle name="_10.Bieuthegioi-tan_NGTT2008(1)_XNK (10-6)" xfId="1159"/>
    <cellStyle name="_10.Bieuthegioi-tan_NGTT2008(1)_XNK_08 Thuong mai Tong muc - Diep" xfId="1160"/>
    <cellStyle name="_10.Bieuthegioi-tan_NGTT2008(1)_XNK_Bo sung 04 bieu Cong nghiep" xfId="1161"/>
    <cellStyle name="_10.Bieuthegioi-tan_NGTT2008(1)_XNK-2012" xfId="1162"/>
    <cellStyle name="_10.Bieuthegioi-tan_NGTT2008(1)_XNK-Market" xfId="1163"/>
    <cellStyle name="_10_Market_VH_YT_GD_NGTT_2011" xfId="1164"/>
    <cellStyle name="_10_Market_VH_YT_GD_NGTT_2011_02  Dan so lao dong(OK)" xfId="1165"/>
    <cellStyle name="_10_Market_VH_YT_GD_NGTT_2011_03 TKQG va Thu chi NSNN 2012" xfId="1166"/>
    <cellStyle name="_10_Market_VH_YT_GD_NGTT_2011_04 Doanh nghiep va CSKDCT 2012" xfId="1167"/>
    <cellStyle name="_10_Market_VH_YT_GD_NGTT_2011_05 Doanh nghiep va Ca the_2011 (Ok)" xfId="1168"/>
    <cellStyle name="_10_Market_VH_YT_GD_NGTT_2011_07 NGTT CN 2012" xfId="1169"/>
    <cellStyle name="_10_Market_VH_YT_GD_NGTT_2011_08 Thuong mai Tong muc - Diep" xfId="1170"/>
    <cellStyle name="_10_Market_VH_YT_GD_NGTT_2011_08 Thuong mai va Du lich (Ok)" xfId="1171"/>
    <cellStyle name="_10_Market_VH_YT_GD_NGTT_2011_09 Chi so gia 2011- VuTKG-1 (Ok)" xfId="1172"/>
    <cellStyle name="_10_Market_VH_YT_GD_NGTT_2011_09 Du lich" xfId="1173"/>
    <cellStyle name="_10_Market_VH_YT_GD_NGTT_2011_10 Van tai va BCVT (da sua ok)" xfId="1174"/>
    <cellStyle name="_10_Market_VH_YT_GD_NGTT_2011_11 (3)" xfId="1175"/>
    <cellStyle name="_10_Market_VH_YT_GD_NGTT_2011_11 (3)_04 Doanh nghiep va CSKDCT 2012" xfId="1176"/>
    <cellStyle name="_10_Market_VH_YT_GD_NGTT_2011_11 (3)_Xl0000167" xfId="1177"/>
    <cellStyle name="_10_Market_VH_YT_GD_NGTT_2011_12 (2)" xfId="1178"/>
    <cellStyle name="_10_Market_VH_YT_GD_NGTT_2011_12 (2)_04 Doanh nghiep va CSKDCT 2012" xfId="1179"/>
    <cellStyle name="_10_Market_VH_YT_GD_NGTT_2011_12 (2)_Xl0000167" xfId="1180"/>
    <cellStyle name="_10_Market_VH_YT_GD_NGTT_2011_12 Giao duc, Y Te va Muc songnam2011" xfId="1181"/>
    <cellStyle name="_10_Market_VH_YT_GD_NGTT_2011_13 Van tai 2012" xfId="1182"/>
    <cellStyle name="_10_Market_VH_YT_GD_NGTT_2011_Giaoduc2013(ok)" xfId="1183"/>
    <cellStyle name="_10_Market_VH_YT_GD_NGTT_2011_Maket NGTT2012 LN,TS (7-1-2013)" xfId="1184"/>
    <cellStyle name="_10_Market_VH_YT_GD_NGTT_2011_Maket NGTT2012 LN,TS (7-1-2013)_Nongnghiep" xfId="1185"/>
    <cellStyle name="_10_Market_VH_YT_GD_NGTT_2011_Ngiam_lamnghiep_2011_v2(1)(1)" xfId="1186"/>
    <cellStyle name="_10_Market_VH_YT_GD_NGTT_2011_Ngiam_lamnghiep_2011_v2(1)(1)_Nongnghiep" xfId="1187"/>
    <cellStyle name="_10_Market_VH_YT_GD_NGTT_2011_NGTT LN,TS 2012 (Chuan)" xfId="1188"/>
    <cellStyle name="_10_Market_VH_YT_GD_NGTT_2011_Nien giam TT Vu Nong nghiep 2012(solieu)-gui Vu TH 29-3-2013" xfId="1189"/>
    <cellStyle name="_10_Market_VH_YT_GD_NGTT_2011_Nongnghiep" xfId="1190"/>
    <cellStyle name="_10_Market_VH_YT_GD_NGTT_2011_Nongnghiep NGDD 2012_cap nhat den 24-5-2013(1)" xfId="1191"/>
    <cellStyle name="_10_Market_VH_YT_GD_NGTT_2011_Nongnghiep_Nongnghiep NGDD 2012_cap nhat den 24-5-2013(1)" xfId="1192"/>
    <cellStyle name="_10_Market_VH_YT_GD_NGTT_2011_Xl0000147" xfId="1193"/>
    <cellStyle name="_10_Market_VH_YT_GD_NGTT_2011_Xl0000167" xfId="1194"/>
    <cellStyle name="_10_Market_VH_YT_GD_NGTT_2011_XNK" xfId="1195"/>
    <cellStyle name="_12 So lieu quoc te (Ok)" xfId="1196"/>
    <cellStyle name="_15.Quoc te" xfId="1197"/>
    <cellStyle name="_2.OK" xfId="1198"/>
    <cellStyle name="_3OK" xfId="1199"/>
    <cellStyle name="_4OK" xfId="1200"/>
    <cellStyle name="_5OK" xfId="1201"/>
    <cellStyle name="_6OK" xfId="1202"/>
    <cellStyle name="_7OK" xfId="1203"/>
    <cellStyle name="_8OK" xfId="1204"/>
    <cellStyle name="_Book1" xfId="1205"/>
    <cellStyle name="_Book2" xfId="1206"/>
    <cellStyle name="_Book2 10" xfId="1207"/>
    <cellStyle name="_Book2 11" xfId="1208"/>
    <cellStyle name="_Book2 12" xfId="1209"/>
    <cellStyle name="_Book2 13" xfId="1210"/>
    <cellStyle name="_Book2 14" xfId="1211"/>
    <cellStyle name="_Book2 15" xfId="1212"/>
    <cellStyle name="_Book2 16" xfId="1213"/>
    <cellStyle name="_Book2 17" xfId="1214"/>
    <cellStyle name="_Book2 18" xfId="1215"/>
    <cellStyle name="_Book2 19" xfId="1216"/>
    <cellStyle name="_Book2 2" xfId="1217"/>
    <cellStyle name="_Book2 3" xfId="1218"/>
    <cellStyle name="_Book2 4" xfId="1219"/>
    <cellStyle name="_Book2 5" xfId="1220"/>
    <cellStyle name="_Book2 6" xfId="1221"/>
    <cellStyle name="_Book2 7" xfId="1222"/>
    <cellStyle name="_Book2 8" xfId="1223"/>
    <cellStyle name="_Book2 9" xfId="1224"/>
    <cellStyle name="_Book2_01 Don vi HC" xfId="1225"/>
    <cellStyle name="_Book2_01 DVHC-DSLD 2010" xfId="1226"/>
    <cellStyle name="_Book2_02  Dan so lao dong(OK)" xfId="1227"/>
    <cellStyle name="_Book2_02 Danso_Laodong 2012(chuan) CO SO" xfId="1228"/>
    <cellStyle name="_Book2_03 TKQG va Thu chi NSNN 2012" xfId="1229"/>
    <cellStyle name="_Book2_04 Doanh nghiep va CSKDCT 2012" xfId="1230"/>
    <cellStyle name="_Book2_05 Doanh nghiep va Ca the_2011 (Ok)" xfId="1231"/>
    <cellStyle name="_Book2_05 NGTT DN 2010 (OK)" xfId="1232"/>
    <cellStyle name="_Book2_05 NGTT DN 2010 (OK)_Bo sung 04 bieu Cong nghiep" xfId="1233"/>
    <cellStyle name="_Book2_06 Nong, lam nghiep 2010  (ok)" xfId="1234"/>
    <cellStyle name="_Book2_07 NGTT CN 2012" xfId="1235"/>
    <cellStyle name="_Book2_08 Thuong mai Tong muc - Diep" xfId="1236"/>
    <cellStyle name="_Book2_08 Thuong mai va Du lich (Ok)" xfId="1237"/>
    <cellStyle name="_Book2_09 Chi so gia 2011- VuTKG-1 (Ok)" xfId="1238"/>
    <cellStyle name="_Book2_09 Du lich" xfId="1239"/>
    <cellStyle name="_Book2_10 Market VH, YT, GD, NGTT 2011 " xfId="1240"/>
    <cellStyle name="_Book2_10 Market VH, YT, GD, NGTT 2011 _02  Dan so lao dong(OK)" xfId="1241"/>
    <cellStyle name="_Book2_10 Market VH, YT, GD, NGTT 2011 _03 TKQG va Thu chi NSNN 2012" xfId="1242"/>
    <cellStyle name="_Book2_10 Market VH, YT, GD, NGTT 2011 _04 Doanh nghiep va CSKDCT 2012" xfId="1243"/>
    <cellStyle name="_Book2_10 Market VH, YT, GD, NGTT 2011 _05 Doanh nghiep va Ca the_2011 (Ok)" xfId="1244"/>
    <cellStyle name="_Book2_10 Market VH, YT, GD, NGTT 2011 _07 NGTT CN 2012" xfId="1245"/>
    <cellStyle name="_Book2_10 Market VH, YT, GD, NGTT 2011 _08 Thuong mai Tong muc - Diep" xfId="1246"/>
    <cellStyle name="_Book2_10 Market VH, YT, GD, NGTT 2011 _08 Thuong mai va Du lich (Ok)" xfId="1247"/>
    <cellStyle name="_Book2_10 Market VH, YT, GD, NGTT 2011 _09 Chi so gia 2011- VuTKG-1 (Ok)" xfId="1248"/>
    <cellStyle name="_Book2_10 Market VH, YT, GD, NGTT 2011 _09 Du lich" xfId="1249"/>
    <cellStyle name="_Book2_10 Market VH, YT, GD, NGTT 2011 _10 Van tai va BCVT (da sua ok)" xfId="1250"/>
    <cellStyle name="_Book2_10 Market VH, YT, GD, NGTT 2011 _11 (3)" xfId="1251"/>
    <cellStyle name="_Book2_10 Market VH, YT, GD, NGTT 2011 _11 (3)_04 Doanh nghiep va CSKDCT 2012" xfId="1252"/>
    <cellStyle name="_Book2_10 Market VH, YT, GD, NGTT 2011 _11 (3)_Xl0000167" xfId="1253"/>
    <cellStyle name="_Book2_10 Market VH, YT, GD, NGTT 2011 _12 (2)" xfId="1254"/>
    <cellStyle name="_Book2_10 Market VH, YT, GD, NGTT 2011 _12 (2)_04 Doanh nghiep va CSKDCT 2012" xfId="1255"/>
    <cellStyle name="_Book2_10 Market VH, YT, GD, NGTT 2011 _12 (2)_Xl0000167" xfId="1256"/>
    <cellStyle name="_Book2_10 Market VH, YT, GD, NGTT 2011 _12 Giao duc, Y Te va Muc songnam2011" xfId="1257"/>
    <cellStyle name="_Book2_10 Market VH, YT, GD, NGTT 2011 _13 Van tai 2012" xfId="1258"/>
    <cellStyle name="_Book2_10 Market VH, YT, GD, NGTT 2011 _Giaoduc2013(ok)" xfId="1259"/>
    <cellStyle name="_Book2_10 Market VH, YT, GD, NGTT 2011 _Maket NGTT2012 LN,TS (7-1-2013)" xfId="1260"/>
    <cellStyle name="_Book2_10 Market VH, YT, GD, NGTT 2011 _Maket NGTT2012 LN,TS (7-1-2013)_Nongnghiep" xfId="1261"/>
    <cellStyle name="_Book2_10 Market VH, YT, GD, NGTT 2011 _Ngiam_lamnghiep_2011_v2(1)(1)" xfId="1262"/>
    <cellStyle name="_Book2_10 Market VH, YT, GD, NGTT 2011 _Ngiam_lamnghiep_2011_v2(1)(1)_Nongnghiep" xfId="1263"/>
    <cellStyle name="_Book2_10 Market VH, YT, GD, NGTT 2011 _NGTT LN,TS 2012 (Chuan)" xfId="1264"/>
    <cellStyle name="_Book2_10 Market VH, YT, GD, NGTT 2011 _Nien giam TT Vu Nong nghiep 2012(solieu)-gui Vu TH 29-3-2013" xfId="1265"/>
    <cellStyle name="_Book2_10 Market VH, YT, GD, NGTT 2011 _Nongnghiep" xfId="1266"/>
    <cellStyle name="_Book2_10 Market VH, YT, GD, NGTT 2011 _Nongnghiep NGDD 2012_cap nhat den 24-5-2013(1)" xfId="1267"/>
    <cellStyle name="_Book2_10 Market VH, YT, GD, NGTT 2011 _Nongnghiep_Nongnghiep NGDD 2012_cap nhat den 24-5-2013(1)" xfId="1268"/>
    <cellStyle name="_Book2_10 Market VH, YT, GD, NGTT 2011 _So lieu quoc te TH" xfId="1269"/>
    <cellStyle name="_Book2_10 Market VH, YT, GD, NGTT 2011 _Xl0000147" xfId="1270"/>
    <cellStyle name="_Book2_10 Market VH, YT, GD, NGTT 2011 _Xl0000167" xfId="1271"/>
    <cellStyle name="_Book2_10 Market VH, YT, GD, NGTT 2011 _XNK" xfId="1272"/>
    <cellStyle name="_Book2_10 Van tai va BCVT (da sua ok)" xfId="1273"/>
    <cellStyle name="_Book2_10 VH, YT, GD, NGTT 2010 - (OK)" xfId="1274"/>
    <cellStyle name="_Book2_10 VH, YT, GD, NGTT 2010 - (OK)_Bo sung 04 bieu Cong nghiep" xfId="1275"/>
    <cellStyle name="_Book2_11 (3)" xfId="1276"/>
    <cellStyle name="_Book2_11 (3)_04 Doanh nghiep va CSKDCT 2012" xfId="1277"/>
    <cellStyle name="_Book2_11 (3)_Xl0000167" xfId="1278"/>
    <cellStyle name="_Book2_12 (2)" xfId="1279"/>
    <cellStyle name="_Book2_12 (2)_04 Doanh nghiep va CSKDCT 2012" xfId="1280"/>
    <cellStyle name="_Book2_12 (2)_Xl0000167" xfId="1281"/>
    <cellStyle name="_Book2_12 Chi so gia 2012(chuan) co so" xfId="1282"/>
    <cellStyle name="_Book2_12 Giao duc, Y Te va Muc songnam2011" xfId="1283"/>
    <cellStyle name="_Book2_13 Van tai 2012" xfId="1284"/>
    <cellStyle name="_Book2_Book1" xfId="1285"/>
    <cellStyle name="_Book2_CucThongke-phucdap-Tuan-Anh" xfId="1286"/>
    <cellStyle name="_Book2_dan so phan tich 10 nam(moi)" xfId="1287"/>
    <cellStyle name="_Book2_Giaoduc2013(ok)" xfId="1288"/>
    <cellStyle name="_Book2_GTSXNN" xfId="1289"/>
    <cellStyle name="_Book2_GTSXNN_Nongnghiep NGDD 2012_cap nhat den 24-5-2013(1)" xfId="1290"/>
    <cellStyle name="_Book2_Maket NGTT2012 LN,TS (7-1-2013)" xfId="1291"/>
    <cellStyle name="_Book2_Maket NGTT2012 LN,TS (7-1-2013)_Nongnghiep" xfId="1292"/>
    <cellStyle name="_Book2_Mau" xfId="1293"/>
    <cellStyle name="_Book2_NGDD 2013 Thu chi NSNN " xfId="1294"/>
    <cellStyle name="_Book2_Ngiam_lamnghiep_2011_v2(1)(1)" xfId="1295"/>
    <cellStyle name="_Book2_Ngiam_lamnghiep_2011_v2(1)(1)_Nongnghiep" xfId="1296"/>
    <cellStyle name="_Book2_NGTT LN,TS 2012 (Chuan)" xfId="1297"/>
    <cellStyle name="_Book2_Nien giam day du  Nong nghiep 2010" xfId="1298"/>
    <cellStyle name="_Book2_Nien giam TT Vu Nong nghiep 2012(solieu)-gui Vu TH 29-3-2013" xfId="1299"/>
    <cellStyle name="_Book2_Nongnghiep" xfId="1300"/>
    <cellStyle name="_Book2_Nongnghiep_Bo sung 04 bieu Cong nghiep" xfId="1301"/>
    <cellStyle name="_Book2_Nongnghiep_Mau" xfId="1302"/>
    <cellStyle name="_Book2_Nongnghiep_NGDD 2013 Thu chi NSNN " xfId="1303"/>
    <cellStyle name="_Book2_Nongnghiep_Nongnghiep NGDD 2012_cap nhat den 24-5-2013(1)" xfId="1304"/>
    <cellStyle name="_Book2_So lieu quoc te TH" xfId="1305"/>
    <cellStyle name="_Book2_So lieu quoc te TH_08 Cong nghiep 2010" xfId="1306"/>
    <cellStyle name="_Book2_So lieu quoc te TH_08 Thuong mai va Du lich (Ok)" xfId="1307"/>
    <cellStyle name="_Book2_So lieu quoc te TH_09 Chi so gia 2011- VuTKG-1 (Ok)" xfId="1308"/>
    <cellStyle name="_Book2_So lieu quoc te TH_09 Du lich" xfId="1309"/>
    <cellStyle name="_Book2_So lieu quoc te TH_10 Van tai va BCVT (da sua ok)" xfId="1310"/>
    <cellStyle name="_Book2_So lieu quoc te TH_12 Giao duc, Y Te va Muc songnam2011" xfId="1311"/>
    <cellStyle name="_Book2_So lieu quoc te TH_nien giam tom tat du lich va XNK" xfId="1312"/>
    <cellStyle name="_Book2_So lieu quoc te TH_Nongnghiep" xfId="1313"/>
    <cellStyle name="_Book2_So lieu quoc te TH_XNK" xfId="1314"/>
    <cellStyle name="_Book2_So lieu quoc te(GDP)" xfId="1315"/>
    <cellStyle name="_Book2_So lieu quoc te(GDP)_02  Dan so lao dong(OK)" xfId="1316"/>
    <cellStyle name="_Book2_So lieu quoc te(GDP)_03 TKQG va Thu chi NSNN 2012" xfId="1317"/>
    <cellStyle name="_Book2_So lieu quoc te(GDP)_04 Doanh nghiep va CSKDCT 2012" xfId="1318"/>
    <cellStyle name="_Book2_So lieu quoc te(GDP)_05 Doanh nghiep va Ca the_2011 (Ok)" xfId="1319"/>
    <cellStyle name="_Book2_So lieu quoc te(GDP)_07 NGTT CN 2012" xfId="1320"/>
    <cellStyle name="_Book2_So lieu quoc te(GDP)_08 Thuong mai Tong muc - Diep" xfId="1321"/>
    <cellStyle name="_Book2_So lieu quoc te(GDP)_08 Thuong mai va Du lich (Ok)" xfId="1322"/>
    <cellStyle name="_Book2_So lieu quoc te(GDP)_09 Chi so gia 2011- VuTKG-1 (Ok)" xfId="1323"/>
    <cellStyle name="_Book2_So lieu quoc te(GDP)_09 Du lich" xfId="1324"/>
    <cellStyle name="_Book2_So lieu quoc te(GDP)_10 Van tai va BCVT (da sua ok)" xfId="1325"/>
    <cellStyle name="_Book2_So lieu quoc te(GDP)_11 (3)" xfId="1326"/>
    <cellStyle name="_Book2_So lieu quoc te(GDP)_11 (3)_04 Doanh nghiep va CSKDCT 2012" xfId="1327"/>
    <cellStyle name="_Book2_So lieu quoc te(GDP)_11 (3)_Xl0000167" xfId="1328"/>
    <cellStyle name="_Book2_So lieu quoc te(GDP)_12 (2)" xfId="1329"/>
    <cellStyle name="_Book2_So lieu quoc te(GDP)_12 (2)_04 Doanh nghiep va CSKDCT 2012" xfId="1330"/>
    <cellStyle name="_Book2_So lieu quoc te(GDP)_12 (2)_Xl0000167" xfId="1331"/>
    <cellStyle name="_Book2_So lieu quoc te(GDP)_12 Giao duc, Y Te va Muc songnam2011" xfId="1332"/>
    <cellStyle name="_Book2_So lieu quoc te(GDP)_12 So lieu quoc te (Ok)" xfId="1333"/>
    <cellStyle name="_Book2_So lieu quoc te(GDP)_13 Van tai 2012" xfId="1334"/>
    <cellStyle name="_Book2_So lieu quoc te(GDP)_Giaoduc2013(ok)" xfId="1335"/>
    <cellStyle name="_Book2_So lieu quoc te(GDP)_Maket NGTT2012 LN,TS (7-1-2013)" xfId="1336"/>
    <cellStyle name="_Book2_So lieu quoc te(GDP)_Maket NGTT2012 LN,TS (7-1-2013)_Nongnghiep" xfId="1337"/>
    <cellStyle name="_Book2_So lieu quoc te(GDP)_Ngiam_lamnghiep_2011_v2(1)(1)" xfId="1338"/>
    <cellStyle name="_Book2_So lieu quoc te(GDP)_Ngiam_lamnghiep_2011_v2(1)(1)_Nongnghiep" xfId="1339"/>
    <cellStyle name="_Book2_So lieu quoc te(GDP)_NGTT LN,TS 2012 (Chuan)" xfId="1340"/>
    <cellStyle name="_Book2_So lieu quoc te(GDP)_Nien giam TT Vu Nong nghiep 2012(solieu)-gui Vu TH 29-3-2013" xfId="1341"/>
    <cellStyle name="_Book2_So lieu quoc te(GDP)_Nongnghiep" xfId="1342"/>
    <cellStyle name="_Book2_So lieu quoc te(GDP)_Nongnghiep NGDD 2012_cap nhat den 24-5-2013(1)" xfId="1343"/>
    <cellStyle name="_Book2_So lieu quoc te(GDP)_Nongnghiep_Nongnghiep NGDD 2012_cap nhat den 24-5-2013(1)" xfId="1344"/>
    <cellStyle name="_Book2_So lieu quoc te(GDP)_Xl0000147" xfId="1345"/>
    <cellStyle name="_Book2_So lieu quoc te(GDP)_Xl0000167" xfId="1346"/>
    <cellStyle name="_Book2_So lieu quoc te(GDP)_XNK" xfId="1347"/>
    <cellStyle name="_Book2_Tong hop NGTT" xfId="1348"/>
    <cellStyle name="_Book2_Xl0000147" xfId="1349"/>
    <cellStyle name="_Book2_Xl0000167" xfId="1350"/>
    <cellStyle name="_Book2_XNK" xfId="1351"/>
    <cellStyle name="_Book2_XNK_08 Thuong mai Tong muc - Diep" xfId="1352"/>
    <cellStyle name="_Book2_XNK_Bo sung 04 bieu Cong nghiep" xfId="1353"/>
    <cellStyle name="_Book2_XNK-2012" xfId="1354"/>
    <cellStyle name="_Book2_XNK-Market" xfId="1355"/>
    <cellStyle name="_Book4" xfId="1356"/>
    <cellStyle name="_Buuchinh - Market" xfId="1357"/>
    <cellStyle name="_Buuchinh - Market_02  Dan so lao dong(OK)" xfId="1358"/>
    <cellStyle name="_Buuchinh - Market_03 TKQG va Thu chi NSNN 2012" xfId="1359"/>
    <cellStyle name="_Buuchinh - Market_04 Doanh nghiep va CSKDCT 2012" xfId="1360"/>
    <cellStyle name="_Buuchinh - Market_05 Doanh nghiep va Ca the_2011 (Ok)" xfId="1361"/>
    <cellStyle name="_Buuchinh - Market_07 NGTT CN 2012" xfId="1362"/>
    <cellStyle name="_Buuchinh - Market_08 Thuong mai Tong muc - Diep" xfId="1363"/>
    <cellStyle name="_Buuchinh - Market_08 Thuong mai va Du lich (Ok)" xfId="1364"/>
    <cellStyle name="_Buuchinh - Market_09 Chi so gia 2011- VuTKG-1 (Ok)" xfId="1365"/>
    <cellStyle name="_Buuchinh - Market_09 Du lich" xfId="1366"/>
    <cellStyle name="_Buuchinh - Market_10 Van tai va BCVT (da sua ok)" xfId="1367"/>
    <cellStyle name="_Buuchinh - Market_11 (3)" xfId="1368"/>
    <cellStyle name="_Buuchinh - Market_11 (3)_04 Doanh nghiep va CSKDCT 2012" xfId="1369"/>
    <cellStyle name="_Buuchinh - Market_11 (3)_Xl0000167" xfId="1370"/>
    <cellStyle name="_Buuchinh - Market_12 (2)" xfId="1371"/>
    <cellStyle name="_Buuchinh - Market_12 (2)_04 Doanh nghiep va CSKDCT 2012" xfId="1372"/>
    <cellStyle name="_Buuchinh - Market_12 (2)_Xl0000167" xfId="1373"/>
    <cellStyle name="_Buuchinh - Market_12 Giao duc, Y Te va Muc songnam2011" xfId="1374"/>
    <cellStyle name="_Buuchinh - Market_13 Van tai 2012" xfId="1375"/>
    <cellStyle name="_Buuchinh - Market_Giaoduc2013(ok)" xfId="1376"/>
    <cellStyle name="_Buuchinh - Market_Maket NGTT2012 LN,TS (7-1-2013)" xfId="1377"/>
    <cellStyle name="_Buuchinh - Market_Maket NGTT2012 LN,TS (7-1-2013)_Nongnghiep" xfId="1378"/>
    <cellStyle name="_Buuchinh - Market_Ngiam_lamnghiep_2011_v2(1)(1)" xfId="1379"/>
    <cellStyle name="_Buuchinh - Market_Ngiam_lamnghiep_2011_v2(1)(1)_Nongnghiep" xfId="1380"/>
    <cellStyle name="_Buuchinh - Market_NGTT LN,TS 2012 (Chuan)" xfId="1381"/>
    <cellStyle name="_Buuchinh - Market_Nien giam TT Vu Nong nghiep 2012(solieu)-gui Vu TH 29-3-2013" xfId="1382"/>
    <cellStyle name="_Buuchinh - Market_Nongnghiep" xfId="1383"/>
    <cellStyle name="_Buuchinh - Market_Nongnghiep NGDD 2012_cap nhat den 24-5-2013(1)" xfId="1384"/>
    <cellStyle name="_Buuchinh - Market_Nongnghiep_Nongnghiep NGDD 2012_cap nhat den 24-5-2013(1)" xfId="1385"/>
    <cellStyle name="_Buuchinh - Market_Xl0000147" xfId="1386"/>
    <cellStyle name="_Buuchinh - Market_Xl0000167" xfId="1387"/>
    <cellStyle name="_Buuchinh - Market_XNK" xfId="1388"/>
    <cellStyle name="_csGDPngVN" xfId="1389"/>
    <cellStyle name="_CSKDCT 2010" xfId="1390"/>
    <cellStyle name="_CSKDCT 2010_Bo sung 04 bieu Cong nghiep" xfId="1391"/>
    <cellStyle name="_da sua bo nam 2000 VT- 2011 - NGTT diep" xfId="1392"/>
    <cellStyle name="_da sua bo nam 2000 VT- 2011 - NGTT diep_02  Dan so lao dong(OK)" xfId="1393"/>
    <cellStyle name="_da sua bo nam 2000 VT- 2011 - NGTT diep_03 TKQG va Thu chi NSNN 2012" xfId="1394"/>
    <cellStyle name="_da sua bo nam 2000 VT- 2011 - NGTT diep_04 Doanh nghiep va CSKDCT 2012" xfId="1395"/>
    <cellStyle name="_da sua bo nam 2000 VT- 2011 - NGTT diep_05 Doanh nghiep va Ca the_2011 (Ok)" xfId="1396"/>
    <cellStyle name="_da sua bo nam 2000 VT- 2011 - NGTT diep_07 NGTT CN 2012" xfId="1397"/>
    <cellStyle name="_da sua bo nam 2000 VT- 2011 - NGTT diep_08 Thuong mai Tong muc - Diep" xfId="1398"/>
    <cellStyle name="_da sua bo nam 2000 VT- 2011 - NGTT diep_08 Thuong mai va Du lich (Ok)" xfId="1399"/>
    <cellStyle name="_da sua bo nam 2000 VT- 2011 - NGTT diep_09 Chi so gia 2011- VuTKG-1 (Ok)" xfId="1400"/>
    <cellStyle name="_da sua bo nam 2000 VT- 2011 - NGTT diep_09 Du lich" xfId="1401"/>
    <cellStyle name="_da sua bo nam 2000 VT- 2011 - NGTT diep_10 Van tai va BCVT (da sua ok)" xfId="1402"/>
    <cellStyle name="_da sua bo nam 2000 VT- 2011 - NGTT diep_11 (3)" xfId="1403"/>
    <cellStyle name="_da sua bo nam 2000 VT- 2011 - NGTT diep_11 (3)_04 Doanh nghiep va CSKDCT 2012" xfId="1404"/>
    <cellStyle name="_da sua bo nam 2000 VT- 2011 - NGTT diep_11 (3)_Xl0000167" xfId="1405"/>
    <cellStyle name="_da sua bo nam 2000 VT- 2011 - NGTT diep_12 (2)" xfId="1406"/>
    <cellStyle name="_da sua bo nam 2000 VT- 2011 - NGTT diep_12 (2)_04 Doanh nghiep va CSKDCT 2012" xfId="1407"/>
    <cellStyle name="_da sua bo nam 2000 VT- 2011 - NGTT diep_12 (2)_Xl0000167" xfId="1408"/>
    <cellStyle name="_da sua bo nam 2000 VT- 2011 - NGTT diep_12 Giao duc, Y Te va Muc songnam2011" xfId="1409"/>
    <cellStyle name="_da sua bo nam 2000 VT- 2011 - NGTT diep_13 Van tai 2012" xfId="1410"/>
    <cellStyle name="_da sua bo nam 2000 VT- 2011 - NGTT diep_Giaoduc2013(ok)" xfId="1411"/>
    <cellStyle name="_da sua bo nam 2000 VT- 2011 - NGTT diep_Maket NGTT2012 LN,TS (7-1-2013)" xfId="1412"/>
    <cellStyle name="_da sua bo nam 2000 VT- 2011 - NGTT diep_Maket NGTT2012 LN,TS (7-1-2013)_Nongnghiep" xfId="1413"/>
    <cellStyle name="_da sua bo nam 2000 VT- 2011 - NGTT diep_Ngiam_lamnghiep_2011_v2(1)(1)" xfId="1414"/>
    <cellStyle name="_da sua bo nam 2000 VT- 2011 - NGTT diep_Ngiam_lamnghiep_2011_v2(1)(1)_Nongnghiep" xfId="1415"/>
    <cellStyle name="_da sua bo nam 2000 VT- 2011 - NGTT diep_NGTT LN,TS 2012 (Chuan)" xfId="1416"/>
    <cellStyle name="_da sua bo nam 2000 VT- 2011 - NGTT diep_Nien giam TT Vu Nong nghiep 2012(solieu)-gui Vu TH 29-3-2013" xfId="1417"/>
    <cellStyle name="_da sua bo nam 2000 VT- 2011 - NGTT diep_Nongnghiep" xfId="1418"/>
    <cellStyle name="_da sua bo nam 2000 VT- 2011 - NGTT diep_Nongnghiep NGDD 2012_cap nhat den 24-5-2013(1)" xfId="1419"/>
    <cellStyle name="_da sua bo nam 2000 VT- 2011 - NGTT diep_Nongnghiep_Nongnghiep NGDD 2012_cap nhat den 24-5-2013(1)" xfId="1420"/>
    <cellStyle name="_da sua bo nam 2000 VT- 2011 - NGTT diep_Xl0000147" xfId="1421"/>
    <cellStyle name="_da sua bo nam 2000 VT- 2011 - NGTT diep_Xl0000167" xfId="1422"/>
    <cellStyle name="_da sua bo nam 2000 VT- 2011 - NGTT diep_XNK" xfId="1423"/>
    <cellStyle name="_Doi Ngheo(TV)" xfId="1424"/>
    <cellStyle name="_Du lich" xfId="1425"/>
    <cellStyle name="_Du lich_02  Dan so lao dong(OK)" xfId="1426"/>
    <cellStyle name="_Du lich_03 TKQG va Thu chi NSNN 2012" xfId="1427"/>
    <cellStyle name="_Du lich_04 Doanh nghiep va CSKDCT 2012" xfId="1428"/>
    <cellStyle name="_Du lich_05 Doanh nghiep va Ca the_2011 (Ok)" xfId="1429"/>
    <cellStyle name="_Du lich_07 NGTT CN 2012" xfId="1430"/>
    <cellStyle name="_Du lich_08 Thuong mai Tong muc - Diep" xfId="1431"/>
    <cellStyle name="_Du lich_08 Thuong mai va Du lich (Ok)" xfId="1432"/>
    <cellStyle name="_Du lich_09 Chi so gia 2011- VuTKG-1 (Ok)" xfId="1433"/>
    <cellStyle name="_Du lich_09 Du lich" xfId="1434"/>
    <cellStyle name="_Du lich_10 Van tai va BCVT (da sua ok)" xfId="1435"/>
    <cellStyle name="_Du lich_11 (3)" xfId="1436"/>
    <cellStyle name="_Du lich_11 (3)_04 Doanh nghiep va CSKDCT 2012" xfId="1437"/>
    <cellStyle name="_Du lich_11 (3)_Xl0000167" xfId="1438"/>
    <cellStyle name="_Du lich_12 (2)" xfId="1439"/>
    <cellStyle name="_Du lich_12 (2)_04 Doanh nghiep va CSKDCT 2012" xfId="1440"/>
    <cellStyle name="_Du lich_12 (2)_Xl0000167" xfId="1441"/>
    <cellStyle name="_Du lich_12 Giao duc, Y Te va Muc songnam2011" xfId="1442"/>
    <cellStyle name="_Du lich_13 Van tai 2012" xfId="1443"/>
    <cellStyle name="_Du lich_Giaoduc2013(ok)" xfId="1444"/>
    <cellStyle name="_Du lich_Maket NGTT2012 LN,TS (7-1-2013)" xfId="1445"/>
    <cellStyle name="_Du lich_Maket NGTT2012 LN,TS (7-1-2013)_Nongnghiep" xfId="1446"/>
    <cellStyle name="_Du lich_Ngiam_lamnghiep_2011_v2(1)(1)" xfId="1447"/>
    <cellStyle name="_Du lich_Ngiam_lamnghiep_2011_v2(1)(1)_Nongnghiep" xfId="1448"/>
    <cellStyle name="_Du lich_NGTT LN,TS 2012 (Chuan)" xfId="1449"/>
    <cellStyle name="_Du lich_Nien giam TT Vu Nong nghiep 2012(solieu)-gui Vu TH 29-3-2013" xfId="1450"/>
    <cellStyle name="_Du lich_Nongnghiep" xfId="1451"/>
    <cellStyle name="_Du lich_Nongnghiep NGDD 2012_cap nhat den 24-5-2013(1)" xfId="1452"/>
    <cellStyle name="_Du lich_Nongnghiep_Nongnghiep NGDD 2012_cap nhat den 24-5-2013(1)" xfId="1453"/>
    <cellStyle name="_Du lich_Xl0000147" xfId="1454"/>
    <cellStyle name="_Du lich_Xl0000167" xfId="1455"/>
    <cellStyle name="_Du lich_XNK" xfId="1456"/>
    <cellStyle name="_KT (2)" xfId="1457"/>
    <cellStyle name="_KT (2)_1" xfId="1458"/>
    <cellStyle name="_KT (2)_2" xfId="1459"/>
    <cellStyle name="_KT (2)_2 2" xfId="2714"/>
    <cellStyle name="_KT (2)_2_TG-TH" xfId="1460"/>
    <cellStyle name="_KT (2)_3" xfId="1461"/>
    <cellStyle name="_KT (2)_3 2" xfId="2715"/>
    <cellStyle name="_KT (2)_3_TG-TH" xfId="1462"/>
    <cellStyle name="_KT (2)_4" xfId="1463"/>
    <cellStyle name="_KT (2)_4_TG-TH" xfId="1464"/>
    <cellStyle name="_KT (2)_4_TG-TH 2" xfId="2716"/>
    <cellStyle name="_KT (2)_5" xfId="1465"/>
    <cellStyle name="_KT (2)_TG-TH" xfId="1466"/>
    <cellStyle name="_KT (2)_TG-TH 2" xfId="2717"/>
    <cellStyle name="_KT_TG" xfId="1467"/>
    <cellStyle name="_KT_TG 2" xfId="2718"/>
    <cellStyle name="_KT_TG_1" xfId="1468"/>
    <cellStyle name="_KT_TG_2" xfId="1469"/>
    <cellStyle name="_KT_TG_3" xfId="1470"/>
    <cellStyle name="_KT_TG_3 2" xfId="2719"/>
    <cellStyle name="_KT_TG_4" xfId="1471"/>
    <cellStyle name="_NGTK-tomtat-2010-DSLD-10-3-2011_final_4" xfId="1472"/>
    <cellStyle name="_NGTK-tomtat-2010-DSLD-10-3-2011_final_4_01 Don vi HC" xfId="1473"/>
    <cellStyle name="_NGTK-tomtat-2010-DSLD-10-3-2011_final_4_02 Danso_Laodong 2012(chuan) CO SO" xfId="1474"/>
    <cellStyle name="_NGTK-tomtat-2010-DSLD-10-3-2011_final_4_04 Doanh nghiep va CSKDCT 2012" xfId="1475"/>
    <cellStyle name="_NGTK-tomtat-2010-DSLD-10-3-2011_final_4_NGDD 2013 Thu chi NSNN " xfId="1476"/>
    <cellStyle name="_NGTK-tomtat-2010-DSLD-10-3-2011_final_4_Nien giam KT_TV 2010" xfId="1477"/>
    <cellStyle name="_NGTK-tomtat-2010-DSLD-10-3-2011_final_4_Xl0000167" xfId="1478"/>
    <cellStyle name="_NGTT 2011 - XNK" xfId="1479"/>
    <cellStyle name="_NGTT 2011 - XNK - Market dasua" xfId="1480"/>
    <cellStyle name="_NGTT 2011 - XNK - Market dasua_02  Dan so lao dong(OK)" xfId="1481"/>
    <cellStyle name="_NGTT 2011 - XNK - Market dasua_03 TKQG va Thu chi NSNN 2012" xfId="1482"/>
    <cellStyle name="_NGTT 2011 - XNK - Market dasua_04 Doanh nghiep va CSKDCT 2012" xfId="1483"/>
    <cellStyle name="_NGTT 2011 - XNK - Market dasua_05 Doanh nghiep va Ca the_2011 (Ok)" xfId="1484"/>
    <cellStyle name="_NGTT 2011 - XNK - Market dasua_07 NGTT CN 2012" xfId="1485"/>
    <cellStyle name="_NGTT 2011 - XNK - Market dasua_08 Thuong mai Tong muc - Diep" xfId="1486"/>
    <cellStyle name="_NGTT 2011 - XNK - Market dasua_08 Thuong mai va Du lich (Ok)" xfId="1487"/>
    <cellStyle name="_NGTT 2011 - XNK - Market dasua_09 Chi so gia 2011- VuTKG-1 (Ok)" xfId="1488"/>
    <cellStyle name="_NGTT 2011 - XNK - Market dasua_09 Du lich" xfId="1489"/>
    <cellStyle name="_NGTT 2011 - XNK - Market dasua_10 Van tai va BCVT (da sua ok)" xfId="1490"/>
    <cellStyle name="_NGTT 2011 - XNK - Market dasua_11 (3)" xfId="1491"/>
    <cellStyle name="_NGTT 2011 - XNK - Market dasua_11 (3)_04 Doanh nghiep va CSKDCT 2012" xfId="1492"/>
    <cellStyle name="_NGTT 2011 - XNK - Market dasua_11 (3)_Xl0000167" xfId="1493"/>
    <cellStyle name="_NGTT 2011 - XNK - Market dasua_12 (2)" xfId="1494"/>
    <cellStyle name="_NGTT 2011 - XNK - Market dasua_12 (2)_04 Doanh nghiep va CSKDCT 2012" xfId="1495"/>
    <cellStyle name="_NGTT 2011 - XNK - Market dasua_12 (2)_Xl0000167" xfId="1496"/>
    <cellStyle name="_NGTT 2011 - XNK - Market dasua_12 Giao duc, Y Te va Muc songnam2011" xfId="1497"/>
    <cellStyle name="_NGTT 2011 - XNK - Market dasua_13 Van tai 2012" xfId="1498"/>
    <cellStyle name="_NGTT 2011 - XNK - Market dasua_Giaoduc2013(ok)" xfId="1499"/>
    <cellStyle name="_NGTT 2011 - XNK - Market dasua_Maket NGTT2012 LN,TS (7-1-2013)" xfId="1500"/>
    <cellStyle name="_NGTT 2011 - XNK - Market dasua_Maket NGTT2012 LN,TS (7-1-2013)_Nongnghiep" xfId="1501"/>
    <cellStyle name="_NGTT 2011 - XNK - Market dasua_Ngiam_lamnghiep_2011_v2(1)(1)" xfId="1502"/>
    <cellStyle name="_NGTT 2011 - XNK - Market dasua_Ngiam_lamnghiep_2011_v2(1)(1)_Nongnghiep" xfId="1503"/>
    <cellStyle name="_NGTT 2011 - XNK - Market dasua_NGTT LN,TS 2012 (Chuan)" xfId="1504"/>
    <cellStyle name="_NGTT 2011 - XNK - Market dasua_Nien giam TT Vu Nong nghiep 2012(solieu)-gui Vu TH 29-3-2013" xfId="1505"/>
    <cellStyle name="_NGTT 2011 - XNK - Market dasua_Nongnghiep" xfId="1506"/>
    <cellStyle name="_NGTT 2011 - XNK - Market dasua_Nongnghiep NGDD 2012_cap nhat den 24-5-2013(1)" xfId="1507"/>
    <cellStyle name="_NGTT 2011 - XNK - Market dasua_Nongnghiep_Nongnghiep NGDD 2012_cap nhat den 24-5-2013(1)" xfId="1508"/>
    <cellStyle name="_NGTT 2011 - XNK - Market dasua_Xl0000147" xfId="1509"/>
    <cellStyle name="_NGTT 2011 - XNK - Market dasua_Xl0000167" xfId="1510"/>
    <cellStyle name="_NGTT 2011 - XNK - Market dasua_XNK" xfId="1511"/>
    <cellStyle name="_Nonglamthuysan" xfId="1512"/>
    <cellStyle name="_Nonglamthuysan_02  Dan so lao dong(OK)" xfId="1513"/>
    <cellStyle name="_Nonglamthuysan_03 TKQG va Thu chi NSNN 2012" xfId="1514"/>
    <cellStyle name="_Nonglamthuysan_04 Doanh nghiep va CSKDCT 2012" xfId="1515"/>
    <cellStyle name="_Nonglamthuysan_05 Doanh nghiep va Ca the_2011 (Ok)" xfId="1516"/>
    <cellStyle name="_Nonglamthuysan_07 NGTT CN 2012" xfId="1517"/>
    <cellStyle name="_Nonglamthuysan_08 Thuong mai Tong muc - Diep" xfId="1518"/>
    <cellStyle name="_Nonglamthuysan_08 Thuong mai va Du lich (Ok)" xfId="1519"/>
    <cellStyle name="_Nonglamthuysan_09 Chi so gia 2011- VuTKG-1 (Ok)" xfId="1520"/>
    <cellStyle name="_Nonglamthuysan_09 Du lich" xfId="1521"/>
    <cellStyle name="_Nonglamthuysan_10 Van tai va BCVT (da sua ok)" xfId="1522"/>
    <cellStyle name="_Nonglamthuysan_11 (3)" xfId="1523"/>
    <cellStyle name="_Nonglamthuysan_11 (3)_04 Doanh nghiep va CSKDCT 2012" xfId="1524"/>
    <cellStyle name="_Nonglamthuysan_11 (3)_Xl0000167" xfId="1525"/>
    <cellStyle name="_Nonglamthuysan_12 (2)" xfId="1526"/>
    <cellStyle name="_Nonglamthuysan_12 (2)_04 Doanh nghiep va CSKDCT 2012" xfId="1527"/>
    <cellStyle name="_Nonglamthuysan_12 (2)_Xl0000167" xfId="1528"/>
    <cellStyle name="_Nonglamthuysan_12 Giao duc, Y Te va Muc songnam2011" xfId="1529"/>
    <cellStyle name="_Nonglamthuysan_13 Van tai 2012" xfId="1530"/>
    <cellStyle name="_Nonglamthuysan_Giaoduc2013(ok)" xfId="1531"/>
    <cellStyle name="_Nonglamthuysan_Maket NGTT2012 LN,TS (7-1-2013)" xfId="1532"/>
    <cellStyle name="_Nonglamthuysan_Maket NGTT2012 LN,TS (7-1-2013)_Nongnghiep" xfId="1533"/>
    <cellStyle name="_Nonglamthuysan_Ngiam_lamnghiep_2011_v2(1)(1)" xfId="1534"/>
    <cellStyle name="_Nonglamthuysan_Ngiam_lamnghiep_2011_v2(1)(1)_Nongnghiep" xfId="1535"/>
    <cellStyle name="_Nonglamthuysan_NGTT LN,TS 2012 (Chuan)" xfId="1536"/>
    <cellStyle name="_Nonglamthuysan_Nien giam TT Vu Nong nghiep 2012(solieu)-gui Vu TH 29-3-2013" xfId="1537"/>
    <cellStyle name="_Nonglamthuysan_Nongnghiep" xfId="1538"/>
    <cellStyle name="_Nonglamthuysan_Nongnghiep NGDD 2012_cap nhat den 24-5-2013(1)" xfId="1539"/>
    <cellStyle name="_Nonglamthuysan_Nongnghiep_Nongnghiep NGDD 2012_cap nhat den 24-5-2013(1)" xfId="1540"/>
    <cellStyle name="_Nonglamthuysan_Xl0000147" xfId="1541"/>
    <cellStyle name="_Nonglamthuysan_Xl0000167" xfId="1542"/>
    <cellStyle name="_Nonglamthuysan_XNK" xfId="1543"/>
    <cellStyle name="_NSNN" xfId="1544"/>
    <cellStyle name="_So lieu quoc te TH" xfId="1545"/>
    <cellStyle name="_So lieu quoc te TH_02  Dan so lao dong(OK)" xfId="1546"/>
    <cellStyle name="_So lieu quoc te TH_03 TKQG va Thu chi NSNN 2012" xfId="1547"/>
    <cellStyle name="_So lieu quoc te TH_04 Doanh nghiep va CSKDCT 2012" xfId="1548"/>
    <cellStyle name="_So lieu quoc te TH_05 Doanh nghiep va Ca the_2011 (Ok)" xfId="1549"/>
    <cellStyle name="_So lieu quoc te TH_07 NGTT CN 2012" xfId="1550"/>
    <cellStyle name="_So lieu quoc te TH_08 Thuong mai Tong muc - Diep" xfId="1551"/>
    <cellStyle name="_So lieu quoc te TH_08 Thuong mai va Du lich (Ok)" xfId="1552"/>
    <cellStyle name="_So lieu quoc te TH_09 Chi so gia 2011- VuTKG-1 (Ok)" xfId="1553"/>
    <cellStyle name="_So lieu quoc te TH_09 Du lich" xfId="1554"/>
    <cellStyle name="_So lieu quoc te TH_10 Van tai va BCVT (da sua ok)" xfId="1555"/>
    <cellStyle name="_So lieu quoc te TH_11 (3)" xfId="1556"/>
    <cellStyle name="_So lieu quoc te TH_11 (3)_04 Doanh nghiep va CSKDCT 2012" xfId="1557"/>
    <cellStyle name="_So lieu quoc te TH_11 (3)_Xl0000167" xfId="1558"/>
    <cellStyle name="_So lieu quoc te TH_12 (2)" xfId="1559"/>
    <cellStyle name="_So lieu quoc te TH_12 (2)_04 Doanh nghiep va CSKDCT 2012" xfId="1560"/>
    <cellStyle name="_So lieu quoc te TH_12 (2)_Xl0000167" xfId="1561"/>
    <cellStyle name="_So lieu quoc te TH_12 Giao duc, Y Te va Muc songnam2011" xfId="1562"/>
    <cellStyle name="_So lieu quoc te TH_13 Van tai 2012" xfId="1563"/>
    <cellStyle name="_So lieu quoc te TH_Giaoduc2013(ok)" xfId="1564"/>
    <cellStyle name="_So lieu quoc te TH_Maket NGTT2012 LN,TS (7-1-2013)" xfId="1565"/>
    <cellStyle name="_So lieu quoc te TH_Maket NGTT2012 LN,TS (7-1-2013)_Nongnghiep" xfId="1566"/>
    <cellStyle name="_So lieu quoc te TH_Ngiam_lamnghiep_2011_v2(1)(1)" xfId="1567"/>
    <cellStyle name="_So lieu quoc te TH_Ngiam_lamnghiep_2011_v2(1)(1)_Nongnghiep" xfId="1568"/>
    <cellStyle name="_So lieu quoc te TH_NGTT LN,TS 2012 (Chuan)" xfId="1569"/>
    <cellStyle name="_So lieu quoc te TH_Nien giam TT Vu Nong nghiep 2012(solieu)-gui Vu TH 29-3-2013" xfId="1570"/>
    <cellStyle name="_So lieu quoc te TH_Nongnghiep" xfId="1571"/>
    <cellStyle name="_So lieu quoc te TH_Nongnghiep NGDD 2012_cap nhat den 24-5-2013(1)" xfId="1572"/>
    <cellStyle name="_So lieu quoc te TH_Nongnghiep_Nongnghiep NGDD 2012_cap nhat den 24-5-2013(1)" xfId="1573"/>
    <cellStyle name="_So lieu quoc te TH_Xl0000147" xfId="1574"/>
    <cellStyle name="_So lieu quoc te TH_Xl0000167" xfId="1575"/>
    <cellStyle name="_So lieu quoc te TH_XNK" xfId="1576"/>
    <cellStyle name="_TangGDP" xfId="1577"/>
    <cellStyle name="_TG-TH" xfId="1578"/>
    <cellStyle name="_TG-TH 2" xfId="2720"/>
    <cellStyle name="_TG-TH_1" xfId="1579"/>
    <cellStyle name="_TG-TH_2" xfId="1580"/>
    <cellStyle name="_TG-TH_3" xfId="1581"/>
    <cellStyle name="_TG-TH_4" xfId="1582"/>
    <cellStyle name="_TG-TH_4 2" xfId="2721"/>
    <cellStyle name="_Tich luy" xfId="1583"/>
    <cellStyle name="_Tieudung" xfId="1584"/>
    <cellStyle name="_Tong hop NGTT" xfId="1585"/>
    <cellStyle name="_Tong hop NGTT_01 Don vi HC" xfId="1586"/>
    <cellStyle name="_Tong hop NGTT_02 Danso_Laodong 2012(chuan) CO SO" xfId="1587"/>
    <cellStyle name="_Tong hop NGTT_04 Doanh nghiep va CSKDCT 2012" xfId="1588"/>
    <cellStyle name="_Tong hop NGTT_NGDD 2013 Thu chi NSNN " xfId="1589"/>
    <cellStyle name="_Tong hop NGTT_Nien giam KT_TV 2010" xfId="1590"/>
    <cellStyle name="_Tong hop NGTT_Xl0000167" xfId="1591"/>
    <cellStyle name="1" xfId="1592"/>
    <cellStyle name="1 10" xfId="1593"/>
    <cellStyle name="1 11" xfId="1594"/>
    <cellStyle name="1 12" xfId="1595"/>
    <cellStyle name="1 13" xfId="1596"/>
    <cellStyle name="1 14" xfId="1597"/>
    <cellStyle name="1 15" xfId="1598"/>
    <cellStyle name="1 16" xfId="1599"/>
    <cellStyle name="1 17" xfId="1600"/>
    <cellStyle name="1 18" xfId="1601"/>
    <cellStyle name="1 19" xfId="1602"/>
    <cellStyle name="1 2" xfId="1603"/>
    <cellStyle name="1 3" xfId="1604"/>
    <cellStyle name="1 4" xfId="1605"/>
    <cellStyle name="1 5" xfId="1606"/>
    <cellStyle name="1 6" xfId="1607"/>
    <cellStyle name="1 7" xfId="1608"/>
    <cellStyle name="1 8" xfId="1609"/>
    <cellStyle name="1 9" xfId="1610"/>
    <cellStyle name="1_01 Don vi HC" xfId="1611"/>
    <cellStyle name="1_01 DVHC-DSLD 2010" xfId="1612"/>
    <cellStyle name="1_01 DVHC-DSLD 2010_01 Don vi HC" xfId="1613"/>
    <cellStyle name="1_01 DVHC-DSLD 2010_02 Danso_Laodong 2012(chuan) CO SO" xfId="1614"/>
    <cellStyle name="1_01 DVHC-DSLD 2010_04 Doanh nghiep va CSKDCT 2012" xfId="1615"/>
    <cellStyle name="1_01 DVHC-DSLD 2010_08 Thuong mai Tong muc - Diep" xfId="1616"/>
    <cellStyle name="1_01 DVHC-DSLD 2010_Bo sung 04 bieu Cong nghiep" xfId="1617"/>
    <cellStyle name="1_01 DVHC-DSLD 2010_Mau" xfId="1618"/>
    <cellStyle name="1_01 DVHC-DSLD 2010_NGDD 2013 Thu chi NSNN " xfId="1619"/>
    <cellStyle name="1_01 DVHC-DSLD 2010_Nien giam KT_TV 2010" xfId="1620"/>
    <cellStyle name="1_01 DVHC-DSLD 2010_nien giam tom tat 2010 (thuy)" xfId="1621"/>
    <cellStyle name="1_01 DVHC-DSLD 2010_nien giam tom tat 2010 (thuy)_01 Don vi HC" xfId="1622"/>
    <cellStyle name="1_01 DVHC-DSLD 2010_nien giam tom tat 2010 (thuy)_02 Danso_Laodong 2012(chuan) CO SO" xfId="1623"/>
    <cellStyle name="1_01 DVHC-DSLD 2010_nien giam tom tat 2010 (thuy)_04 Doanh nghiep va CSKDCT 2012" xfId="1624"/>
    <cellStyle name="1_01 DVHC-DSLD 2010_nien giam tom tat 2010 (thuy)_08 Thuong mai Tong muc - Diep" xfId="1625"/>
    <cellStyle name="1_01 DVHC-DSLD 2010_nien giam tom tat 2010 (thuy)_09 Thuong mai va Du lich" xfId="1626"/>
    <cellStyle name="1_01 DVHC-DSLD 2010_nien giam tom tat 2010 (thuy)_09 Thuong mai va Du lich_01 Don vi HC" xfId="1627"/>
    <cellStyle name="1_01 DVHC-DSLD 2010_nien giam tom tat 2010 (thuy)_09 Thuong mai va Du lich_NGDD 2013 Thu chi NSNN " xfId="1628"/>
    <cellStyle name="1_01 DVHC-DSLD 2010_nien giam tom tat 2010 (thuy)_Xl0000167" xfId="1629"/>
    <cellStyle name="1_01 DVHC-DSLD 2010_Tong hop NGTT" xfId="1630"/>
    <cellStyle name="1_01 DVHC-DSLD 2010_Tong hop NGTT_09 Thuong mai va Du lich" xfId="1631"/>
    <cellStyle name="1_01 DVHC-DSLD 2010_Tong hop NGTT_09 Thuong mai va Du lich_01 Don vi HC" xfId="1632"/>
    <cellStyle name="1_01 DVHC-DSLD 2010_Tong hop NGTT_09 Thuong mai va Du lich_NGDD 2013 Thu chi NSNN " xfId="1633"/>
    <cellStyle name="1_01 DVHC-DSLD 2010_Xl0000167" xfId="1634"/>
    <cellStyle name="1_02  Dan so lao dong(OK)" xfId="1635"/>
    <cellStyle name="1_02 Danso_Laodong 2012(chuan) CO SO" xfId="1636"/>
    <cellStyle name="1_03 Dautu 2010" xfId="1637"/>
    <cellStyle name="1_03 Dautu 2010_01 Don vi HC" xfId="1638"/>
    <cellStyle name="1_03 Dautu 2010_02 Danso_Laodong 2012(chuan) CO SO" xfId="1639"/>
    <cellStyle name="1_03 Dautu 2010_04 Doanh nghiep va CSKDCT 2012" xfId="1640"/>
    <cellStyle name="1_03 Dautu 2010_08 Thuong mai Tong muc - Diep" xfId="1641"/>
    <cellStyle name="1_03 Dautu 2010_09 Thuong mai va Du lich" xfId="1642"/>
    <cellStyle name="1_03 Dautu 2010_09 Thuong mai va Du lich_01 Don vi HC" xfId="1643"/>
    <cellStyle name="1_03 Dautu 2010_09 Thuong mai va Du lich_NGDD 2013 Thu chi NSNN " xfId="1644"/>
    <cellStyle name="1_03 Dautu 2010_Xl0000167" xfId="1645"/>
    <cellStyle name="1_03 TKQG" xfId="1646"/>
    <cellStyle name="1_03 TKQG_02  Dan so lao dong(OK)" xfId="1647"/>
    <cellStyle name="1_03 TKQG_Xl0000167" xfId="1648"/>
    <cellStyle name="1_04 Doanh nghiep va CSKDCT 2012" xfId="1649"/>
    <cellStyle name="1_05 Doanh nghiep va Ca the_2011 (Ok)" xfId="1650"/>
    <cellStyle name="1_05 Thu chi NSNN" xfId="1651"/>
    <cellStyle name="1_05 Thuong mai" xfId="1652"/>
    <cellStyle name="1_05 Thuong mai_01 Don vi HC" xfId="1653"/>
    <cellStyle name="1_05 Thuong mai_02 Danso_Laodong 2012(chuan) CO SO" xfId="1654"/>
    <cellStyle name="1_05 Thuong mai_04 Doanh nghiep va CSKDCT 2012" xfId="1655"/>
    <cellStyle name="1_05 Thuong mai_NGDD 2013 Thu chi NSNN " xfId="1656"/>
    <cellStyle name="1_05 Thuong mai_Nien giam KT_TV 2010" xfId="1657"/>
    <cellStyle name="1_05 Thuong mai_Xl0000167" xfId="1658"/>
    <cellStyle name="1_06 Nong, lam nghiep 2010  (ok)" xfId="1659"/>
    <cellStyle name="1_06 Van tai" xfId="1660"/>
    <cellStyle name="1_06 Van tai_01 Don vi HC" xfId="1661"/>
    <cellStyle name="1_06 Van tai_02 Danso_Laodong 2012(chuan) CO SO" xfId="1662"/>
    <cellStyle name="1_06 Van tai_04 Doanh nghiep va CSKDCT 2012" xfId="1663"/>
    <cellStyle name="1_06 Van tai_NGDD 2013 Thu chi NSNN " xfId="1664"/>
    <cellStyle name="1_06 Van tai_Nien giam KT_TV 2010" xfId="1665"/>
    <cellStyle name="1_06 Van tai_Xl0000167" xfId="1666"/>
    <cellStyle name="1_07 Buu dien" xfId="1667"/>
    <cellStyle name="1_07 Buu dien_01 Don vi HC" xfId="1668"/>
    <cellStyle name="1_07 Buu dien_02 Danso_Laodong 2012(chuan) CO SO" xfId="1669"/>
    <cellStyle name="1_07 Buu dien_04 Doanh nghiep va CSKDCT 2012" xfId="1670"/>
    <cellStyle name="1_07 Buu dien_NGDD 2013 Thu chi NSNN " xfId="1671"/>
    <cellStyle name="1_07 Buu dien_Nien giam KT_TV 2010" xfId="1672"/>
    <cellStyle name="1_07 Buu dien_Xl0000167" xfId="1673"/>
    <cellStyle name="1_07 NGTT CN 2012" xfId="1674"/>
    <cellStyle name="1_08 Thuong mai Tong muc - Diep" xfId="1675"/>
    <cellStyle name="1_08 Thuong mai va Du lich (Ok)" xfId="1676"/>
    <cellStyle name="1_08 Van tai" xfId="1677"/>
    <cellStyle name="1_08 Van tai_01 Don vi HC" xfId="1678"/>
    <cellStyle name="1_08 Van tai_02 Danso_Laodong 2012(chuan) CO SO" xfId="1679"/>
    <cellStyle name="1_08 Van tai_04 Doanh nghiep va CSKDCT 2012" xfId="1680"/>
    <cellStyle name="1_08 Van tai_NGDD 2013 Thu chi NSNN " xfId="1681"/>
    <cellStyle name="1_08 Van tai_Nien giam KT_TV 2010" xfId="1682"/>
    <cellStyle name="1_08 Van tai_Xl0000167" xfId="1683"/>
    <cellStyle name="1_08 Yte-van hoa" xfId="1684"/>
    <cellStyle name="1_08 Yte-van hoa_01 Don vi HC" xfId="1685"/>
    <cellStyle name="1_08 Yte-van hoa_02 Danso_Laodong 2012(chuan) CO SO" xfId="1686"/>
    <cellStyle name="1_08 Yte-van hoa_04 Doanh nghiep va CSKDCT 2012" xfId="1687"/>
    <cellStyle name="1_08 Yte-van hoa_NGDD 2013 Thu chi NSNN " xfId="1688"/>
    <cellStyle name="1_08 Yte-van hoa_Nien giam KT_TV 2010" xfId="1689"/>
    <cellStyle name="1_08 Yte-van hoa_Xl0000167" xfId="1690"/>
    <cellStyle name="1_09 Chi so gia 2011- VuTKG-1 (Ok)" xfId="1691"/>
    <cellStyle name="1_09 Du lich" xfId="1692"/>
    <cellStyle name="1_09 Thuong mai va Du lich" xfId="1693"/>
    <cellStyle name="1_09 Thuong mai va Du lich_01 Don vi HC" xfId="1694"/>
    <cellStyle name="1_09 Thuong mai va Du lich_NGDD 2013 Thu chi NSNN " xfId="1695"/>
    <cellStyle name="1_10 Market VH, YT, GD, NGTT 2011 " xfId="1696"/>
    <cellStyle name="1_10 Market VH, YT, GD, NGTT 2011 _02  Dan so lao dong(OK)" xfId="1697"/>
    <cellStyle name="1_10 Market VH, YT, GD, NGTT 2011 _03 TKQG va Thu chi NSNN 2012" xfId="1698"/>
    <cellStyle name="1_10 Market VH, YT, GD, NGTT 2011 _04 Doanh nghiep va CSKDCT 2012" xfId="1699"/>
    <cellStyle name="1_10 Market VH, YT, GD, NGTT 2011 _05 Doanh nghiep va Ca the_2011 (Ok)" xfId="1700"/>
    <cellStyle name="1_10 Market VH, YT, GD, NGTT 2011 _07 NGTT CN 2012" xfId="1701"/>
    <cellStyle name="1_10 Market VH, YT, GD, NGTT 2011 _08 Thuong mai Tong muc - Diep" xfId="1702"/>
    <cellStyle name="1_10 Market VH, YT, GD, NGTT 2011 _08 Thuong mai va Du lich (Ok)" xfId="1703"/>
    <cellStyle name="1_10 Market VH, YT, GD, NGTT 2011 _09 Chi so gia 2011- VuTKG-1 (Ok)" xfId="1704"/>
    <cellStyle name="1_10 Market VH, YT, GD, NGTT 2011 _09 Du lich" xfId="1705"/>
    <cellStyle name="1_10 Market VH, YT, GD, NGTT 2011 _10 Van tai va BCVT (da sua ok)" xfId="1706"/>
    <cellStyle name="1_10 Market VH, YT, GD, NGTT 2011 _11 (3)" xfId="1707"/>
    <cellStyle name="1_10 Market VH, YT, GD, NGTT 2011 _11 (3)_04 Doanh nghiep va CSKDCT 2012" xfId="1708"/>
    <cellStyle name="1_10 Market VH, YT, GD, NGTT 2011 _11 (3)_Xl0000167" xfId="1709"/>
    <cellStyle name="1_10 Market VH, YT, GD, NGTT 2011 _12 (2)" xfId="1710"/>
    <cellStyle name="1_10 Market VH, YT, GD, NGTT 2011 _12 (2)_04 Doanh nghiep va CSKDCT 2012" xfId="1711"/>
    <cellStyle name="1_10 Market VH, YT, GD, NGTT 2011 _12 (2)_Xl0000167" xfId="1712"/>
    <cellStyle name="1_10 Market VH, YT, GD, NGTT 2011 _12 Giao duc, Y Te va Muc songnam2011" xfId="1713"/>
    <cellStyle name="1_10 Market VH, YT, GD, NGTT 2011 _13 Van tai 2012" xfId="1714"/>
    <cellStyle name="1_10 Market VH, YT, GD, NGTT 2011 _Giaoduc2013(ok)" xfId="1715"/>
    <cellStyle name="1_10 Market VH, YT, GD, NGTT 2011 _Maket NGTT2012 LN,TS (7-1-2013)" xfId="1716"/>
    <cellStyle name="1_10 Market VH, YT, GD, NGTT 2011 _Maket NGTT2012 LN,TS (7-1-2013)_Nongnghiep" xfId="1717"/>
    <cellStyle name="1_10 Market VH, YT, GD, NGTT 2011 _Ngiam_lamnghiep_2011_v2(1)(1)" xfId="1718"/>
    <cellStyle name="1_10 Market VH, YT, GD, NGTT 2011 _Ngiam_lamnghiep_2011_v2(1)(1)_Nongnghiep" xfId="1719"/>
    <cellStyle name="1_10 Market VH, YT, GD, NGTT 2011 _NGTT LN,TS 2012 (Chuan)" xfId="1720"/>
    <cellStyle name="1_10 Market VH, YT, GD, NGTT 2011 _Nien giam TT Vu Nong nghiep 2012(solieu)-gui Vu TH 29-3-2013" xfId="1721"/>
    <cellStyle name="1_10 Market VH, YT, GD, NGTT 2011 _Nongnghiep" xfId="1722"/>
    <cellStyle name="1_10 Market VH, YT, GD, NGTT 2011 _Nongnghiep NGDD 2012_cap nhat den 24-5-2013(1)" xfId="1723"/>
    <cellStyle name="1_10 Market VH, YT, GD, NGTT 2011 _Nongnghiep_Nongnghiep NGDD 2012_cap nhat den 24-5-2013(1)" xfId="1724"/>
    <cellStyle name="1_10 Market VH, YT, GD, NGTT 2011 _So lieu quoc te TH" xfId="1725"/>
    <cellStyle name="1_10 Market VH, YT, GD, NGTT 2011 _Xl0000147" xfId="1726"/>
    <cellStyle name="1_10 Market VH, YT, GD, NGTT 2011 _Xl0000167" xfId="1727"/>
    <cellStyle name="1_10 Market VH, YT, GD, NGTT 2011 _XNK" xfId="1728"/>
    <cellStyle name="1_10 Van tai va BCVT (da sua ok)" xfId="1729"/>
    <cellStyle name="1_10 VH, YT, GD, NGTT 2010 - (OK)" xfId="1730"/>
    <cellStyle name="1_10 VH, YT, GD, NGTT 2010 - (OK)_Bo sung 04 bieu Cong nghiep" xfId="1731"/>
    <cellStyle name="1_11 (3)" xfId="1732"/>
    <cellStyle name="1_11 (3)_04 Doanh nghiep va CSKDCT 2012" xfId="1733"/>
    <cellStyle name="1_11 (3)_Xl0000167" xfId="1734"/>
    <cellStyle name="1_11 So lieu quoc te 2010-final" xfId="1735"/>
    <cellStyle name="1_11.Bieuthegioi-hien_NGTT2009" xfId="1736"/>
    <cellStyle name="1_11.Bieuthegioi-hien_NGTT2009_01 Don vi HC" xfId="1737"/>
    <cellStyle name="1_11.Bieuthegioi-hien_NGTT2009_02  Dan so lao dong(OK)" xfId="1738"/>
    <cellStyle name="1_11.Bieuthegioi-hien_NGTT2009_02 Danso_Laodong 2012(chuan) CO SO" xfId="1739"/>
    <cellStyle name="1_11.Bieuthegioi-hien_NGTT2009_03 TKQG va Thu chi NSNN 2012" xfId="1740"/>
    <cellStyle name="1_11.Bieuthegioi-hien_NGTT2009_04 Doanh nghiep va CSKDCT 2012" xfId="1741"/>
    <cellStyle name="1_11.Bieuthegioi-hien_NGTT2009_05 Doanh nghiep va Ca the_2011 (Ok)" xfId="1742"/>
    <cellStyle name="1_11.Bieuthegioi-hien_NGTT2009_07 NGTT CN 2012" xfId="1743"/>
    <cellStyle name="1_11.Bieuthegioi-hien_NGTT2009_08 Thuong mai Tong muc - Diep" xfId="1744"/>
    <cellStyle name="1_11.Bieuthegioi-hien_NGTT2009_08 Thuong mai va Du lich (Ok)" xfId="1745"/>
    <cellStyle name="1_11.Bieuthegioi-hien_NGTT2009_09 Chi so gia 2011- VuTKG-1 (Ok)" xfId="1746"/>
    <cellStyle name="1_11.Bieuthegioi-hien_NGTT2009_09 Du lich" xfId="1747"/>
    <cellStyle name="1_11.Bieuthegioi-hien_NGTT2009_10 Van tai va BCVT (da sua ok)" xfId="1748"/>
    <cellStyle name="1_11.Bieuthegioi-hien_NGTT2009_11 (3)" xfId="1749"/>
    <cellStyle name="1_11.Bieuthegioi-hien_NGTT2009_11 (3)_04 Doanh nghiep va CSKDCT 2012" xfId="1750"/>
    <cellStyle name="1_11.Bieuthegioi-hien_NGTT2009_11 (3)_Xl0000167" xfId="1751"/>
    <cellStyle name="1_11.Bieuthegioi-hien_NGTT2009_12 (2)" xfId="1752"/>
    <cellStyle name="1_11.Bieuthegioi-hien_NGTT2009_12 (2)_04 Doanh nghiep va CSKDCT 2012" xfId="1753"/>
    <cellStyle name="1_11.Bieuthegioi-hien_NGTT2009_12 (2)_Xl0000167" xfId="1754"/>
    <cellStyle name="1_11.Bieuthegioi-hien_NGTT2009_12 Chi so gia 2012(chuan) co so" xfId="1755"/>
    <cellStyle name="1_11.Bieuthegioi-hien_NGTT2009_12 Giao duc, Y Te va Muc songnam2011" xfId="1756"/>
    <cellStyle name="1_11.Bieuthegioi-hien_NGTT2009_13 Van tai 2012" xfId="1757"/>
    <cellStyle name="1_11.Bieuthegioi-hien_NGTT2009_Bo sung 04 bieu Cong nghiep" xfId="1758"/>
    <cellStyle name="1_11.Bieuthegioi-hien_NGTT2009_CucThongke-phucdap-Tuan-Anh" xfId="1759"/>
    <cellStyle name="1_11.Bieuthegioi-hien_NGTT2009_Giaoduc2013(ok)" xfId="1760"/>
    <cellStyle name="1_11.Bieuthegioi-hien_NGTT2009_Maket NGTT2012 LN,TS (7-1-2013)" xfId="1761"/>
    <cellStyle name="1_11.Bieuthegioi-hien_NGTT2009_Maket NGTT2012 LN,TS (7-1-2013)_Nongnghiep" xfId="1762"/>
    <cellStyle name="1_11.Bieuthegioi-hien_NGTT2009_Mau" xfId="1763"/>
    <cellStyle name="1_11.Bieuthegioi-hien_NGTT2009_NGDD 2013 Thu chi NSNN " xfId="1764"/>
    <cellStyle name="1_11.Bieuthegioi-hien_NGTT2009_Ngiam_lamnghiep_2011_v2(1)(1)" xfId="1765"/>
    <cellStyle name="1_11.Bieuthegioi-hien_NGTT2009_Ngiam_lamnghiep_2011_v2(1)(1)_Nongnghiep" xfId="1766"/>
    <cellStyle name="1_11.Bieuthegioi-hien_NGTT2009_NGTT LN,TS 2012 (Chuan)" xfId="1767"/>
    <cellStyle name="1_11.Bieuthegioi-hien_NGTT2009_Nien giam TT Vu Nong nghiep 2012(solieu)-gui Vu TH 29-3-2013" xfId="1768"/>
    <cellStyle name="1_11.Bieuthegioi-hien_NGTT2009_Nongnghiep" xfId="1769"/>
    <cellStyle name="1_11.Bieuthegioi-hien_NGTT2009_Nongnghiep NGDD 2012_cap nhat den 24-5-2013(1)" xfId="1770"/>
    <cellStyle name="1_11.Bieuthegioi-hien_NGTT2009_Nongnghiep_Nongnghiep NGDD 2012_cap nhat den 24-5-2013(1)" xfId="1771"/>
    <cellStyle name="1_11.Bieuthegioi-hien_NGTT2009_Xl0000147" xfId="1772"/>
    <cellStyle name="1_11.Bieuthegioi-hien_NGTT2009_Xl0000167" xfId="1773"/>
    <cellStyle name="1_11.Bieuthegioi-hien_NGTT2009_XNK" xfId="1774"/>
    <cellStyle name="1_11.Bieuthegioi-hien_NGTT2009_XNK-2012" xfId="1775"/>
    <cellStyle name="1_11.Bieuthegioi-hien_NGTT2009_XNK-Market" xfId="1776"/>
    <cellStyle name="1_12 (2)" xfId="1777"/>
    <cellStyle name="1_12 (2)_04 Doanh nghiep va CSKDCT 2012" xfId="1778"/>
    <cellStyle name="1_12 (2)_Xl0000167" xfId="1779"/>
    <cellStyle name="1_12 Chi so gia 2012(chuan) co so" xfId="1780"/>
    <cellStyle name="1_12 Giao duc, Y Te va Muc songnam2011" xfId="1781"/>
    <cellStyle name="1_13 Van tai 2012" xfId="1782"/>
    <cellStyle name="1_Book1" xfId="1783"/>
    <cellStyle name="1_Book3" xfId="1784"/>
    <cellStyle name="1_Book3 10" xfId="1785"/>
    <cellStyle name="1_Book3 11" xfId="1786"/>
    <cellStyle name="1_Book3 12" xfId="1787"/>
    <cellStyle name="1_Book3 13" xfId="1788"/>
    <cellStyle name="1_Book3 14" xfId="1789"/>
    <cellStyle name="1_Book3 15" xfId="1790"/>
    <cellStyle name="1_Book3 16" xfId="1791"/>
    <cellStyle name="1_Book3 17" xfId="1792"/>
    <cellStyle name="1_Book3 18" xfId="1793"/>
    <cellStyle name="1_Book3 19" xfId="1794"/>
    <cellStyle name="1_Book3 2" xfId="1795"/>
    <cellStyle name="1_Book3 3" xfId="1796"/>
    <cellStyle name="1_Book3 4" xfId="1797"/>
    <cellStyle name="1_Book3 5" xfId="1798"/>
    <cellStyle name="1_Book3 6" xfId="1799"/>
    <cellStyle name="1_Book3 7" xfId="1800"/>
    <cellStyle name="1_Book3 8" xfId="1801"/>
    <cellStyle name="1_Book3 9" xfId="1802"/>
    <cellStyle name="1_Book3_01 Don vi HC" xfId="1803"/>
    <cellStyle name="1_Book3_01 DVHC-DSLD 2010" xfId="1804"/>
    <cellStyle name="1_Book3_02  Dan so lao dong(OK)" xfId="1805"/>
    <cellStyle name="1_Book3_02 Danso_Laodong 2012(chuan) CO SO" xfId="1806"/>
    <cellStyle name="1_Book3_03 TKQG va Thu chi NSNN 2012" xfId="1807"/>
    <cellStyle name="1_Book3_04 Doanh nghiep va CSKDCT 2012" xfId="1808"/>
    <cellStyle name="1_Book3_05 Doanh nghiep va Ca the_2011 (Ok)" xfId="1809"/>
    <cellStyle name="1_Book3_05 NGTT DN 2010 (OK)" xfId="1810"/>
    <cellStyle name="1_Book3_05 NGTT DN 2010 (OK)_Bo sung 04 bieu Cong nghiep" xfId="1811"/>
    <cellStyle name="1_Book3_06 Nong, lam nghiep 2010  (ok)" xfId="1812"/>
    <cellStyle name="1_Book3_07 NGTT CN 2012" xfId="1813"/>
    <cellStyle name="1_Book3_08 Thuong mai Tong muc - Diep" xfId="1814"/>
    <cellStyle name="1_Book3_08 Thuong mai va Du lich (Ok)" xfId="1815"/>
    <cellStyle name="1_Book3_09 Chi so gia 2011- VuTKG-1 (Ok)" xfId="1816"/>
    <cellStyle name="1_Book3_09 Du lich" xfId="1817"/>
    <cellStyle name="1_Book3_10 Market VH, YT, GD, NGTT 2011 " xfId="1818"/>
    <cellStyle name="1_Book3_10 Market VH, YT, GD, NGTT 2011 _02  Dan so lao dong(OK)" xfId="1819"/>
    <cellStyle name="1_Book3_10 Market VH, YT, GD, NGTT 2011 _03 TKQG va Thu chi NSNN 2012" xfId="1820"/>
    <cellStyle name="1_Book3_10 Market VH, YT, GD, NGTT 2011 _04 Doanh nghiep va CSKDCT 2012" xfId="1821"/>
    <cellStyle name="1_Book3_10 Market VH, YT, GD, NGTT 2011 _05 Doanh nghiep va Ca the_2011 (Ok)" xfId="1822"/>
    <cellStyle name="1_Book3_10 Market VH, YT, GD, NGTT 2011 _07 NGTT CN 2012" xfId="1823"/>
    <cellStyle name="1_Book3_10 Market VH, YT, GD, NGTT 2011 _08 Thuong mai Tong muc - Diep" xfId="1824"/>
    <cellStyle name="1_Book3_10 Market VH, YT, GD, NGTT 2011 _08 Thuong mai va Du lich (Ok)" xfId="1825"/>
    <cellStyle name="1_Book3_10 Market VH, YT, GD, NGTT 2011 _09 Chi so gia 2011- VuTKG-1 (Ok)" xfId="1826"/>
    <cellStyle name="1_Book3_10 Market VH, YT, GD, NGTT 2011 _09 Du lich" xfId="1827"/>
    <cellStyle name="1_Book3_10 Market VH, YT, GD, NGTT 2011 _10 Van tai va BCVT (da sua ok)" xfId="1828"/>
    <cellStyle name="1_Book3_10 Market VH, YT, GD, NGTT 2011 _11 (3)" xfId="1829"/>
    <cellStyle name="1_Book3_10 Market VH, YT, GD, NGTT 2011 _11 (3)_04 Doanh nghiep va CSKDCT 2012" xfId="1830"/>
    <cellStyle name="1_Book3_10 Market VH, YT, GD, NGTT 2011 _11 (3)_Xl0000167" xfId="1831"/>
    <cellStyle name="1_Book3_10 Market VH, YT, GD, NGTT 2011 _12 (2)" xfId="1832"/>
    <cellStyle name="1_Book3_10 Market VH, YT, GD, NGTT 2011 _12 (2)_04 Doanh nghiep va CSKDCT 2012" xfId="1833"/>
    <cellStyle name="1_Book3_10 Market VH, YT, GD, NGTT 2011 _12 (2)_Xl0000167" xfId="1834"/>
    <cellStyle name="1_Book3_10 Market VH, YT, GD, NGTT 2011 _12 Giao duc, Y Te va Muc songnam2011" xfId="1835"/>
    <cellStyle name="1_Book3_10 Market VH, YT, GD, NGTT 2011 _13 Van tai 2012" xfId="1836"/>
    <cellStyle name="1_Book3_10 Market VH, YT, GD, NGTT 2011 _Giaoduc2013(ok)" xfId="1837"/>
    <cellStyle name="1_Book3_10 Market VH, YT, GD, NGTT 2011 _Maket NGTT2012 LN,TS (7-1-2013)" xfId="1838"/>
    <cellStyle name="1_Book3_10 Market VH, YT, GD, NGTT 2011 _Maket NGTT2012 LN,TS (7-1-2013)_Nongnghiep" xfId="1839"/>
    <cellStyle name="1_Book3_10 Market VH, YT, GD, NGTT 2011 _Ngiam_lamnghiep_2011_v2(1)(1)" xfId="1840"/>
    <cellStyle name="1_Book3_10 Market VH, YT, GD, NGTT 2011 _Ngiam_lamnghiep_2011_v2(1)(1)_Nongnghiep" xfId="1841"/>
    <cellStyle name="1_Book3_10 Market VH, YT, GD, NGTT 2011 _NGTT LN,TS 2012 (Chuan)" xfId="1842"/>
    <cellStyle name="1_Book3_10 Market VH, YT, GD, NGTT 2011 _Nien giam TT Vu Nong nghiep 2012(solieu)-gui Vu TH 29-3-2013" xfId="1843"/>
    <cellStyle name="1_Book3_10 Market VH, YT, GD, NGTT 2011 _Nongnghiep" xfId="1844"/>
    <cellStyle name="1_Book3_10 Market VH, YT, GD, NGTT 2011 _Nongnghiep NGDD 2012_cap nhat den 24-5-2013(1)" xfId="1845"/>
    <cellStyle name="1_Book3_10 Market VH, YT, GD, NGTT 2011 _Nongnghiep_Nongnghiep NGDD 2012_cap nhat den 24-5-2013(1)" xfId="1846"/>
    <cellStyle name="1_Book3_10 Market VH, YT, GD, NGTT 2011 _So lieu quoc te TH" xfId="1847"/>
    <cellStyle name="1_Book3_10 Market VH, YT, GD, NGTT 2011 _Xl0000147" xfId="1848"/>
    <cellStyle name="1_Book3_10 Market VH, YT, GD, NGTT 2011 _Xl0000167" xfId="1849"/>
    <cellStyle name="1_Book3_10 Market VH, YT, GD, NGTT 2011 _XNK" xfId="1850"/>
    <cellStyle name="1_Book3_10 Van tai va BCVT (da sua ok)" xfId="1851"/>
    <cellStyle name="1_Book3_10 VH, YT, GD, NGTT 2010 - (OK)" xfId="1852"/>
    <cellStyle name="1_Book3_10 VH, YT, GD, NGTT 2010 - (OK)_Bo sung 04 bieu Cong nghiep" xfId="1853"/>
    <cellStyle name="1_Book3_11 (3)" xfId="1854"/>
    <cellStyle name="1_Book3_11 (3)_04 Doanh nghiep va CSKDCT 2012" xfId="1855"/>
    <cellStyle name="1_Book3_11 (3)_Xl0000167" xfId="1856"/>
    <cellStyle name="1_Book3_12 (2)" xfId="1857"/>
    <cellStyle name="1_Book3_12 (2)_04 Doanh nghiep va CSKDCT 2012" xfId="1858"/>
    <cellStyle name="1_Book3_12 (2)_Xl0000167" xfId="1859"/>
    <cellStyle name="1_Book3_12 Chi so gia 2012(chuan) co so" xfId="1860"/>
    <cellStyle name="1_Book3_12 Giao duc, Y Te va Muc songnam2011" xfId="1861"/>
    <cellStyle name="1_Book3_13 Van tai 2012" xfId="1862"/>
    <cellStyle name="1_Book3_Book1" xfId="1863"/>
    <cellStyle name="1_Book3_CucThongke-phucdap-Tuan-Anh" xfId="1864"/>
    <cellStyle name="1_Book3_Giaoduc2013(ok)" xfId="1865"/>
    <cellStyle name="1_Book3_GTSXNN" xfId="1866"/>
    <cellStyle name="1_Book3_GTSXNN_Nongnghiep NGDD 2012_cap nhat den 24-5-2013(1)" xfId="1867"/>
    <cellStyle name="1_Book3_Maket NGTT2012 LN,TS (7-1-2013)" xfId="1868"/>
    <cellStyle name="1_Book3_Maket NGTT2012 LN,TS (7-1-2013)_Nongnghiep" xfId="1869"/>
    <cellStyle name="1_Book3_Ngiam_lamnghiep_2011_v2(1)(1)" xfId="1870"/>
    <cellStyle name="1_Book3_Ngiam_lamnghiep_2011_v2(1)(1)_Nongnghiep" xfId="1871"/>
    <cellStyle name="1_Book3_NGTT LN,TS 2012 (Chuan)" xfId="1872"/>
    <cellStyle name="1_Book3_Nien giam day du  Nong nghiep 2010" xfId="1873"/>
    <cellStyle name="1_Book3_Nien giam TT Vu Nong nghiep 2012(solieu)-gui Vu TH 29-3-2013" xfId="1874"/>
    <cellStyle name="1_Book3_Nongnghiep" xfId="1875"/>
    <cellStyle name="1_Book3_Nongnghiep_Bo sung 04 bieu Cong nghiep" xfId="1876"/>
    <cellStyle name="1_Book3_Nongnghiep_Mau" xfId="1877"/>
    <cellStyle name="1_Book3_Nongnghiep_NGDD 2013 Thu chi NSNN " xfId="1878"/>
    <cellStyle name="1_Book3_Nongnghiep_Nongnghiep NGDD 2012_cap nhat den 24-5-2013(1)" xfId="1879"/>
    <cellStyle name="1_Book3_So lieu quoc te TH" xfId="1880"/>
    <cellStyle name="1_Book3_So lieu quoc te TH_08 Cong nghiep 2010" xfId="1881"/>
    <cellStyle name="1_Book3_So lieu quoc te TH_08 Thuong mai va Du lich (Ok)" xfId="1882"/>
    <cellStyle name="1_Book3_So lieu quoc te TH_09 Chi so gia 2011- VuTKG-1 (Ok)" xfId="1883"/>
    <cellStyle name="1_Book3_So lieu quoc te TH_09 Du lich" xfId="1884"/>
    <cellStyle name="1_Book3_So lieu quoc te TH_10 Van tai va BCVT (da sua ok)" xfId="1885"/>
    <cellStyle name="1_Book3_So lieu quoc te TH_12 Giao duc, Y Te va Muc songnam2011" xfId="1886"/>
    <cellStyle name="1_Book3_So lieu quoc te TH_nien giam tom tat du lich va XNK" xfId="1887"/>
    <cellStyle name="1_Book3_So lieu quoc te TH_Nongnghiep" xfId="1888"/>
    <cellStyle name="1_Book3_So lieu quoc te TH_XNK" xfId="1889"/>
    <cellStyle name="1_Book3_So lieu quoc te(GDP)" xfId="1890"/>
    <cellStyle name="1_Book3_So lieu quoc te(GDP)_02  Dan so lao dong(OK)" xfId="1891"/>
    <cellStyle name="1_Book3_So lieu quoc te(GDP)_03 TKQG va Thu chi NSNN 2012" xfId="1892"/>
    <cellStyle name="1_Book3_So lieu quoc te(GDP)_04 Doanh nghiep va CSKDCT 2012" xfId="1893"/>
    <cellStyle name="1_Book3_So lieu quoc te(GDP)_05 Doanh nghiep va Ca the_2011 (Ok)" xfId="1894"/>
    <cellStyle name="1_Book3_So lieu quoc te(GDP)_07 NGTT CN 2012" xfId="1895"/>
    <cellStyle name="1_Book3_So lieu quoc te(GDP)_08 Thuong mai Tong muc - Diep" xfId="1896"/>
    <cellStyle name="1_Book3_So lieu quoc te(GDP)_08 Thuong mai va Du lich (Ok)" xfId="1897"/>
    <cellStyle name="1_Book3_So lieu quoc te(GDP)_09 Chi so gia 2011- VuTKG-1 (Ok)" xfId="1898"/>
    <cellStyle name="1_Book3_So lieu quoc te(GDP)_09 Du lich" xfId="1899"/>
    <cellStyle name="1_Book3_So lieu quoc te(GDP)_10 Van tai va BCVT (da sua ok)" xfId="1900"/>
    <cellStyle name="1_Book3_So lieu quoc te(GDP)_11 (3)" xfId="1901"/>
    <cellStyle name="1_Book3_So lieu quoc te(GDP)_11 (3)_04 Doanh nghiep va CSKDCT 2012" xfId="1902"/>
    <cellStyle name="1_Book3_So lieu quoc te(GDP)_11 (3)_Xl0000167" xfId="1903"/>
    <cellStyle name="1_Book3_So lieu quoc te(GDP)_12 (2)" xfId="1904"/>
    <cellStyle name="1_Book3_So lieu quoc te(GDP)_12 (2)_04 Doanh nghiep va CSKDCT 2012" xfId="1905"/>
    <cellStyle name="1_Book3_So lieu quoc te(GDP)_12 (2)_Xl0000167" xfId="1906"/>
    <cellStyle name="1_Book3_So lieu quoc te(GDP)_12 Giao duc, Y Te va Muc songnam2011" xfId="1907"/>
    <cellStyle name="1_Book3_So lieu quoc te(GDP)_12 So lieu quoc te (Ok)" xfId="1908"/>
    <cellStyle name="1_Book3_So lieu quoc te(GDP)_13 Van tai 2012" xfId="1909"/>
    <cellStyle name="1_Book3_So lieu quoc te(GDP)_Giaoduc2013(ok)" xfId="1910"/>
    <cellStyle name="1_Book3_So lieu quoc te(GDP)_Maket NGTT2012 LN,TS (7-1-2013)" xfId="1911"/>
    <cellStyle name="1_Book3_So lieu quoc te(GDP)_Maket NGTT2012 LN,TS (7-1-2013)_Nongnghiep" xfId="1912"/>
    <cellStyle name="1_Book3_So lieu quoc te(GDP)_Ngiam_lamnghiep_2011_v2(1)(1)" xfId="1913"/>
    <cellStyle name="1_Book3_So lieu quoc te(GDP)_Ngiam_lamnghiep_2011_v2(1)(1)_Nongnghiep" xfId="1914"/>
    <cellStyle name="1_Book3_So lieu quoc te(GDP)_NGTT LN,TS 2012 (Chuan)" xfId="1915"/>
    <cellStyle name="1_Book3_So lieu quoc te(GDP)_Nien giam TT Vu Nong nghiep 2012(solieu)-gui Vu TH 29-3-2013" xfId="1916"/>
    <cellStyle name="1_Book3_So lieu quoc te(GDP)_Nongnghiep" xfId="1917"/>
    <cellStyle name="1_Book3_So lieu quoc te(GDP)_Nongnghiep NGDD 2012_cap nhat den 24-5-2013(1)" xfId="1918"/>
    <cellStyle name="1_Book3_So lieu quoc te(GDP)_Nongnghiep_Nongnghiep NGDD 2012_cap nhat den 24-5-2013(1)" xfId="1919"/>
    <cellStyle name="1_Book3_So lieu quoc te(GDP)_Xl0000147" xfId="1920"/>
    <cellStyle name="1_Book3_So lieu quoc te(GDP)_Xl0000167" xfId="1921"/>
    <cellStyle name="1_Book3_So lieu quoc te(GDP)_XNK" xfId="1922"/>
    <cellStyle name="1_Book3_Xl0000147" xfId="1923"/>
    <cellStyle name="1_Book3_Xl0000167" xfId="1924"/>
    <cellStyle name="1_Book3_XNK" xfId="1925"/>
    <cellStyle name="1_Book3_XNK_08 Thuong mai Tong muc - Diep" xfId="1926"/>
    <cellStyle name="1_Book3_XNK_Bo sung 04 bieu Cong nghiep" xfId="1927"/>
    <cellStyle name="1_Book3_XNK-2012" xfId="1928"/>
    <cellStyle name="1_Book3_XNK-Market" xfId="1929"/>
    <cellStyle name="1_Book4" xfId="1930"/>
    <cellStyle name="1_Book4_08 Cong nghiep 2010" xfId="1931"/>
    <cellStyle name="1_Book4_08 Thuong mai va Du lich (Ok)" xfId="1932"/>
    <cellStyle name="1_Book4_09 Chi so gia 2011- VuTKG-1 (Ok)" xfId="1933"/>
    <cellStyle name="1_Book4_09 Du lich" xfId="1934"/>
    <cellStyle name="1_Book4_10 Van tai va BCVT (da sua ok)" xfId="1935"/>
    <cellStyle name="1_Book4_12 Giao duc, Y Te va Muc songnam2011" xfId="1936"/>
    <cellStyle name="1_Book4_12 So lieu quoc te (Ok)" xfId="1937"/>
    <cellStyle name="1_Book4_Book1" xfId="1938"/>
    <cellStyle name="1_Book4_nien giam tom tat du lich va XNK" xfId="1939"/>
    <cellStyle name="1_Book4_Nongnghiep" xfId="1940"/>
    <cellStyle name="1_Book4_XNK" xfId="1941"/>
    <cellStyle name="1_Book4_XNK-2012" xfId="1942"/>
    <cellStyle name="1_BRU-KI 2010-updated" xfId="1943"/>
    <cellStyle name="1_CAM-KI 2010-updated" xfId="1944"/>
    <cellStyle name="1_CAM-KI 2010-updated 2" xfId="1945"/>
    <cellStyle name="1_CSKDCT 2010" xfId="1946"/>
    <cellStyle name="1_CSKDCT 2010_Bo sung 04 bieu Cong nghiep" xfId="1947"/>
    <cellStyle name="1_CucThongke-phucdap-Tuan-Anh" xfId="1948"/>
    <cellStyle name="1_dan so phan tich 10 nam(moi)" xfId="1949"/>
    <cellStyle name="1_dan so phan tich 10 nam(moi)_01 Don vi HC" xfId="1950"/>
    <cellStyle name="1_dan so phan tich 10 nam(moi)_02 Danso_Laodong 2012(chuan) CO SO" xfId="1951"/>
    <cellStyle name="1_dan so phan tich 10 nam(moi)_04 Doanh nghiep va CSKDCT 2012" xfId="1952"/>
    <cellStyle name="1_dan so phan tich 10 nam(moi)_NGDD 2013 Thu chi NSNN " xfId="1953"/>
    <cellStyle name="1_dan so phan tich 10 nam(moi)_Nien giam KT_TV 2010" xfId="1954"/>
    <cellStyle name="1_dan so phan tich 10 nam(moi)_Xl0000167" xfId="1955"/>
    <cellStyle name="1_Dat Dai NGTT -2013" xfId="1956"/>
    <cellStyle name="1_Giaoduc2013(ok)" xfId="1957"/>
    <cellStyle name="1_GTSXNN" xfId="1958"/>
    <cellStyle name="1_GTSXNN_Nongnghiep NGDD 2012_cap nhat den 24-5-2013(1)" xfId="1959"/>
    <cellStyle name="1_KI2008 Prototype-Balance of Payments-Mar2008-for typesetting" xfId="1960"/>
    <cellStyle name="1_Lam nghiep, thuy san 2010" xfId="1961"/>
    <cellStyle name="1_Lam nghiep, thuy san 2010 (ok)" xfId="1962"/>
    <cellStyle name="1_Lam nghiep, thuy san 2010 (ok)_01 Don vi HC" xfId="1963"/>
    <cellStyle name="1_Lam nghiep, thuy san 2010 (ok)_08 Cong nghiep 2010" xfId="1964"/>
    <cellStyle name="1_Lam nghiep, thuy san 2010 (ok)_08 Thuong mai va Du lich (Ok)" xfId="1965"/>
    <cellStyle name="1_Lam nghiep, thuy san 2010 (ok)_09 Chi so gia 2011- VuTKG-1 (Ok)" xfId="1966"/>
    <cellStyle name="1_Lam nghiep, thuy san 2010 (ok)_09 Du lich" xfId="1967"/>
    <cellStyle name="1_Lam nghiep, thuy san 2010 (ok)_09 Thuong mai va Du lich" xfId="1968"/>
    <cellStyle name="1_Lam nghiep, thuy san 2010 (ok)_10 Van tai va BCVT (da sua ok)" xfId="1969"/>
    <cellStyle name="1_Lam nghiep, thuy san 2010 (ok)_11 (3)" xfId="1970"/>
    <cellStyle name="1_Lam nghiep, thuy san 2010 (ok)_12 (2)" xfId="1971"/>
    <cellStyle name="1_Lam nghiep, thuy san 2010 (ok)_12 Giao duc, Y Te va Muc songnam2011" xfId="1972"/>
    <cellStyle name="1_Lam nghiep, thuy san 2010 (ok)_nien giam tom tat du lich va XNK" xfId="1973"/>
    <cellStyle name="1_Lam nghiep, thuy san 2010 (ok)_Nongnghiep" xfId="1974"/>
    <cellStyle name="1_Lam nghiep, thuy san 2010 (ok)_XNK" xfId="1975"/>
    <cellStyle name="1_Lam nghiep, thuy san 2010 10" xfId="1976"/>
    <cellStyle name="1_Lam nghiep, thuy san 2010 11" xfId="1977"/>
    <cellStyle name="1_Lam nghiep, thuy san 2010 12" xfId="1978"/>
    <cellStyle name="1_Lam nghiep, thuy san 2010 13" xfId="1979"/>
    <cellStyle name="1_Lam nghiep, thuy san 2010 14" xfId="1980"/>
    <cellStyle name="1_Lam nghiep, thuy san 2010 15" xfId="1981"/>
    <cellStyle name="1_Lam nghiep, thuy san 2010 16" xfId="1982"/>
    <cellStyle name="1_Lam nghiep, thuy san 2010 17" xfId="1983"/>
    <cellStyle name="1_Lam nghiep, thuy san 2010 18" xfId="1984"/>
    <cellStyle name="1_Lam nghiep, thuy san 2010 19" xfId="1985"/>
    <cellStyle name="1_Lam nghiep, thuy san 2010 2" xfId="1986"/>
    <cellStyle name="1_Lam nghiep, thuy san 2010 3" xfId="1987"/>
    <cellStyle name="1_Lam nghiep, thuy san 2010 4" xfId="1988"/>
    <cellStyle name="1_Lam nghiep, thuy san 2010 5" xfId="1989"/>
    <cellStyle name="1_Lam nghiep, thuy san 2010 6" xfId="1990"/>
    <cellStyle name="1_Lam nghiep, thuy san 2010 7" xfId="1991"/>
    <cellStyle name="1_Lam nghiep, thuy san 2010 8" xfId="1992"/>
    <cellStyle name="1_Lam nghiep, thuy san 2010 9" xfId="1993"/>
    <cellStyle name="1_Lam nghiep, thuy san 2010_01 Don vi HC" xfId="1994"/>
    <cellStyle name="1_Lam nghiep, thuy san 2010_02  Dan so lao dong(OK)" xfId="1995"/>
    <cellStyle name="1_Lam nghiep, thuy san 2010_02 Danso_Laodong 2012(chuan) CO SO" xfId="1996"/>
    <cellStyle name="1_Lam nghiep, thuy san 2010_03 TKQG va Thu chi NSNN 2012" xfId="1997"/>
    <cellStyle name="1_Lam nghiep, thuy san 2010_04 Doanh nghiep va CSKDCT 2012" xfId="1998"/>
    <cellStyle name="1_Lam nghiep, thuy san 2010_05 Doanh nghiep va Ca the_2011 (Ok)" xfId="1999"/>
    <cellStyle name="1_Lam nghiep, thuy san 2010_06 Nong, lam nghiep 2010  (ok)" xfId="2000"/>
    <cellStyle name="1_Lam nghiep, thuy san 2010_07 NGTT CN 2012" xfId="2001"/>
    <cellStyle name="1_Lam nghiep, thuy san 2010_08 Thuong mai Tong muc - Diep" xfId="2002"/>
    <cellStyle name="1_Lam nghiep, thuy san 2010_08 Thuong mai va Du lich (Ok)" xfId="2003"/>
    <cellStyle name="1_Lam nghiep, thuy san 2010_09 Chi so gia 2011- VuTKG-1 (Ok)" xfId="2004"/>
    <cellStyle name="1_Lam nghiep, thuy san 2010_09 Du lich" xfId="2005"/>
    <cellStyle name="1_Lam nghiep, thuy san 2010_09 Thuong mai va Du lich" xfId="2006"/>
    <cellStyle name="1_Lam nghiep, thuy san 2010_10 Van tai va BCVT (da sua ok)" xfId="2007"/>
    <cellStyle name="1_Lam nghiep, thuy san 2010_11 (3)" xfId="2008"/>
    <cellStyle name="1_Lam nghiep, thuy san 2010_11 (3)_04 Doanh nghiep va CSKDCT 2012" xfId="2009"/>
    <cellStyle name="1_Lam nghiep, thuy san 2010_11 (3)_Xl0000167" xfId="2010"/>
    <cellStyle name="1_Lam nghiep, thuy san 2010_12 (2)" xfId="2011"/>
    <cellStyle name="1_Lam nghiep, thuy san 2010_12 (2)_04 Doanh nghiep va CSKDCT 2012" xfId="2012"/>
    <cellStyle name="1_Lam nghiep, thuy san 2010_12 (2)_Xl0000167" xfId="2013"/>
    <cellStyle name="1_Lam nghiep, thuy san 2010_12 Giao duc, Y Te va Muc songnam2011" xfId="2014"/>
    <cellStyle name="1_Lam nghiep, thuy san 2010_13 Van tai 2012" xfId="2015"/>
    <cellStyle name="1_Lam nghiep, thuy san 2010_Bo sung 04 bieu Cong nghiep" xfId="2016"/>
    <cellStyle name="1_Lam nghiep, thuy san 2010_Bo sung 04 bieu Cong nghiep_01 Don vi HC" xfId="2017"/>
    <cellStyle name="1_Lam nghiep, thuy san 2010_Bo sung 04 bieu Cong nghiep_09 Thuong mai va Du lich" xfId="2018"/>
    <cellStyle name="1_Lam nghiep, thuy san 2010_CucThongke-phucdap-Tuan-Anh" xfId="2019"/>
    <cellStyle name="1_Lam nghiep, thuy san 2010_Giaoduc2013(ok)" xfId="2020"/>
    <cellStyle name="1_Lam nghiep, thuy san 2010_GTSXNN" xfId="2021"/>
    <cellStyle name="1_Lam nghiep, thuy san 2010_GTSXNN_Nongnghiep NGDD 2012_cap nhat den 24-5-2013(1)" xfId="2022"/>
    <cellStyle name="1_Lam nghiep, thuy san 2010_Maket NGTT2012 LN,TS (7-1-2013)" xfId="2023"/>
    <cellStyle name="1_Lam nghiep, thuy san 2010_Maket NGTT2012 LN,TS (7-1-2013)_Nongnghiep" xfId="2024"/>
    <cellStyle name="1_Lam nghiep, thuy san 2010_Ngiam_lamnghiep_2011_v2(1)(1)" xfId="2025"/>
    <cellStyle name="1_Lam nghiep, thuy san 2010_Ngiam_lamnghiep_2011_v2(1)(1)_Nongnghiep" xfId="2026"/>
    <cellStyle name="1_Lam nghiep, thuy san 2010_NGTT LN,TS 2012 (Chuan)" xfId="2027"/>
    <cellStyle name="1_Lam nghiep, thuy san 2010_Nien giam day du  Nong nghiep 2010" xfId="2028"/>
    <cellStyle name="1_Lam nghiep, thuy san 2010_nien giam tom tat 2010 (thuy)" xfId="2029"/>
    <cellStyle name="1_Lam nghiep, thuy san 2010_nien giam tom tat 2010 (thuy)_01 Don vi HC" xfId="2030"/>
    <cellStyle name="1_Lam nghiep, thuy san 2010_nien giam tom tat 2010 (thuy)_09 Thuong mai va Du lich" xfId="2031"/>
    <cellStyle name="1_Lam nghiep, thuy san 2010_Nien giam TT Vu Nong nghiep 2012(solieu)-gui Vu TH 29-3-2013" xfId="2032"/>
    <cellStyle name="1_Lam nghiep, thuy san 2010_Nongnghiep" xfId="2033"/>
    <cellStyle name="1_Lam nghiep, thuy san 2010_Nongnghiep_Nongnghiep NGDD 2012_cap nhat den 24-5-2013(1)" xfId="2034"/>
    <cellStyle name="1_Lam nghiep, thuy san 2010_Xl0000147" xfId="2035"/>
    <cellStyle name="1_Lam nghiep, thuy san 2010_Xl0000167" xfId="2036"/>
    <cellStyle name="1_Lam nghiep, thuy san 2010_XNK" xfId="2037"/>
    <cellStyle name="1_Lam nghiep, thuy san 2010_XNK-Market" xfId="2038"/>
    <cellStyle name="1_LAO-KI 2010-updated" xfId="2039"/>
    <cellStyle name="1_Maket NGTT Cong nghiep 2011" xfId="2040"/>
    <cellStyle name="1_Maket NGTT Cong nghiep 2011_08 Cong nghiep 2010" xfId="2041"/>
    <cellStyle name="1_Maket NGTT Cong nghiep 2011_08 Thuong mai va Du lich (Ok)" xfId="2042"/>
    <cellStyle name="1_Maket NGTT Cong nghiep 2011_09 Chi so gia 2011- VuTKG-1 (Ok)" xfId="2043"/>
    <cellStyle name="1_Maket NGTT Cong nghiep 2011_09 Du lich" xfId="2044"/>
    <cellStyle name="1_Maket NGTT Cong nghiep 2011_10 Van tai va BCVT (da sua ok)" xfId="2045"/>
    <cellStyle name="1_Maket NGTT Cong nghiep 2011_12 Giao duc, Y Te va Muc songnam2011" xfId="2046"/>
    <cellStyle name="1_Maket NGTT Cong nghiep 2011_nien giam tom tat du lich va XNK" xfId="2047"/>
    <cellStyle name="1_Maket NGTT Cong nghiep 2011_Nongnghiep" xfId="2048"/>
    <cellStyle name="1_Maket NGTT Cong nghiep 2011_XNK" xfId="2049"/>
    <cellStyle name="1_Maket NGTT Doanh Nghiep 2011" xfId="2050"/>
    <cellStyle name="1_Maket NGTT Doanh Nghiep 2011_08 Cong nghiep 2010" xfId="2051"/>
    <cellStyle name="1_Maket NGTT Doanh Nghiep 2011_08 Thuong mai va Du lich (Ok)" xfId="2052"/>
    <cellStyle name="1_Maket NGTT Doanh Nghiep 2011_09 Chi so gia 2011- VuTKG-1 (Ok)" xfId="2053"/>
    <cellStyle name="1_Maket NGTT Doanh Nghiep 2011_09 Du lich" xfId="2054"/>
    <cellStyle name="1_Maket NGTT Doanh Nghiep 2011_10 Van tai va BCVT (da sua ok)" xfId="2055"/>
    <cellStyle name="1_Maket NGTT Doanh Nghiep 2011_12 Giao duc, Y Te va Muc songnam2011" xfId="2056"/>
    <cellStyle name="1_Maket NGTT Doanh Nghiep 2011_nien giam tom tat du lich va XNK" xfId="2057"/>
    <cellStyle name="1_Maket NGTT Doanh Nghiep 2011_Nongnghiep" xfId="2058"/>
    <cellStyle name="1_Maket NGTT Doanh Nghiep 2011_XNK" xfId="2059"/>
    <cellStyle name="1_Maket NGTT Thu chi NS 2011" xfId="2060"/>
    <cellStyle name="1_Maket NGTT Thu chi NS 2011_08 Cong nghiep 2010" xfId="2061"/>
    <cellStyle name="1_Maket NGTT Thu chi NS 2011_08 Thuong mai va Du lich (Ok)" xfId="2062"/>
    <cellStyle name="1_Maket NGTT Thu chi NS 2011_09 Chi so gia 2011- VuTKG-1 (Ok)" xfId="2063"/>
    <cellStyle name="1_Maket NGTT Thu chi NS 2011_09 Du lich" xfId="2064"/>
    <cellStyle name="1_Maket NGTT Thu chi NS 2011_10 Van tai va BCVT (da sua ok)" xfId="2065"/>
    <cellStyle name="1_Maket NGTT Thu chi NS 2011_12 Giao duc, Y Te va Muc songnam2011" xfId="2066"/>
    <cellStyle name="1_Maket NGTT Thu chi NS 2011_nien giam tom tat du lich va XNK" xfId="2067"/>
    <cellStyle name="1_Maket NGTT Thu chi NS 2011_Nongnghiep" xfId="2068"/>
    <cellStyle name="1_Maket NGTT Thu chi NS 2011_XNK" xfId="2069"/>
    <cellStyle name="1_Maket NGTT2012 LN,TS (7-1-2013)" xfId="2070"/>
    <cellStyle name="1_Maket NGTT2012 LN,TS (7-1-2013)_Nongnghiep" xfId="2071"/>
    <cellStyle name="1_Ngiam_lamnghiep_2011_v2(1)(1)" xfId="2072"/>
    <cellStyle name="1_Ngiam_lamnghiep_2011_v2(1)(1)_Nongnghiep" xfId="2073"/>
    <cellStyle name="1_NGTT Ca the 2011 Diep" xfId="2074"/>
    <cellStyle name="1_NGTT Ca the 2011 Diep_08 Cong nghiep 2010" xfId="2075"/>
    <cellStyle name="1_NGTT Ca the 2011 Diep_08 Thuong mai va Du lich (Ok)" xfId="2076"/>
    <cellStyle name="1_NGTT Ca the 2011 Diep_09 Chi so gia 2011- VuTKG-1 (Ok)" xfId="2077"/>
    <cellStyle name="1_NGTT Ca the 2011 Diep_09 Du lich" xfId="2078"/>
    <cellStyle name="1_NGTT Ca the 2011 Diep_10 Van tai va BCVT (da sua ok)" xfId="2079"/>
    <cellStyle name="1_NGTT Ca the 2011 Diep_12 Giao duc, Y Te va Muc songnam2011" xfId="2080"/>
    <cellStyle name="1_NGTT Ca the 2011 Diep_nien giam tom tat du lich va XNK" xfId="2081"/>
    <cellStyle name="1_NGTT Ca the 2011 Diep_Nongnghiep" xfId="2082"/>
    <cellStyle name="1_NGTT Ca the 2011 Diep_XNK" xfId="2083"/>
    <cellStyle name="1_NGTT LN,TS 2012 (Chuan)" xfId="2084"/>
    <cellStyle name="1_Nien giam day du  Nong nghiep 2010" xfId="2085"/>
    <cellStyle name="1_Nien giam TT Vu Nong nghiep 2012(solieu)-gui Vu TH 29-3-2013" xfId="2086"/>
    <cellStyle name="1_Nongnghiep" xfId="2087"/>
    <cellStyle name="1_Nongnghiep_Bo sung 04 bieu Cong nghiep" xfId="2088"/>
    <cellStyle name="1_Nongnghiep_Mau" xfId="2089"/>
    <cellStyle name="1_Nongnghiep_NGDD 2013 Thu chi NSNN " xfId="2090"/>
    <cellStyle name="1_Nongnghiep_Nongnghiep NGDD 2012_cap nhat den 24-5-2013(1)" xfId="2091"/>
    <cellStyle name="1_Phan i (in)" xfId="2092"/>
    <cellStyle name="1_So lieu quoc te TH" xfId="2093"/>
    <cellStyle name="1_So lieu quoc te TH_08 Cong nghiep 2010" xfId="2094"/>
    <cellStyle name="1_So lieu quoc te TH_08 Thuong mai va Du lich (Ok)" xfId="2095"/>
    <cellStyle name="1_So lieu quoc te TH_09 Chi so gia 2011- VuTKG-1 (Ok)" xfId="2096"/>
    <cellStyle name="1_So lieu quoc te TH_09 Du lich" xfId="2097"/>
    <cellStyle name="1_So lieu quoc te TH_10 Van tai va BCVT (da sua ok)" xfId="2098"/>
    <cellStyle name="1_So lieu quoc te TH_12 Giao duc, Y Te va Muc songnam2011" xfId="2099"/>
    <cellStyle name="1_So lieu quoc te TH_nien giam tom tat du lich va XNK" xfId="2100"/>
    <cellStyle name="1_So lieu quoc te TH_Nongnghiep" xfId="2101"/>
    <cellStyle name="1_So lieu quoc te TH_XNK" xfId="2102"/>
    <cellStyle name="1_So lieu quoc te(GDP)" xfId="2103"/>
    <cellStyle name="1_So lieu quoc te(GDP)_02  Dan so lao dong(OK)" xfId="2104"/>
    <cellStyle name="1_So lieu quoc te(GDP)_03 TKQG va Thu chi NSNN 2012" xfId="2105"/>
    <cellStyle name="1_So lieu quoc te(GDP)_04 Doanh nghiep va CSKDCT 2012" xfId="2106"/>
    <cellStyle name="1_So lieu quoc te(GDP)_05 Doanh nghiep va Ca the_2011 (Ok)" xfId="2107"/>
    <cellStyle name="1_So lieu quoc te(GDP)_07 NGTT CN 2012" xfId="2108"/>
    <cellStyle name="1_So lieu quoc te(GDP)_08 Thuong mai Tong muc - Diep" xfId="2109"/>
    <cellStyle name="1_So lieu quoc te(GDP)_08 Thuong mai va Du lich (Ok)" xfId="2110"/>
    <cellStyle name="1_So lieu quoc te(GDP)_09 Chi so gia 2011- VuTKG-1 (Ok)" xfId="2111"/>
    <cellStyle name="1_So lieu quoc te(GDP)_09 Du lich" xfId="2112"/>
    <cellStyle name="1_So lieu quoc te(GDP)_10 Van tai va BCVT (da sua ok)" xfId="2113"/>
    <cellStyle name="1_So lieu quoc te(GDP)_11 (3)" xfId="2114"/>
    <cellStyle name="1_So lieu quoc te(GDP)_11 (3)_04 Doanh nghiep va CSKDCT 2012" xfId="2115"/>
    <cellStyle name="1_So lieu quoc te(GDP)_11 (3)_Xl0000167" xfId="2116"/>
    <cellStyle name="1_So lieu quoc te(GDP)_12 (2)" xfId="2117"/>
    <cellStyle name="1_So lieu quoc te(GDP)_12 (2)_04 Doanh nghiep va CSKDCT 2012" xfId="2118"/>
    <cellStyle name="1_So lieu quoc te(GDP)_12 (2)_Xl0000167" xfId="2119"/>
    <cellStyle name="1_So lieu quoc te(GDP)_12 Giao duc, Y Te va Muc songnam2011" xfId="2120"/>
    <cellStyle name="1_So lieu quoc te(GDP)_12 So lieu quoc te (Ok)" xfId="2121"/>
    <cellStyle name="1_So lieu quoc te(GDP)_13 Van tai 2012" xfId="2122"/>
    <cellStyle name="1_So lieu quoc te(GDP)_Giaoduc2013(ok)" xfId="2123"/>
    <cellStyle name="1_So lieu quoc te(GDP)_Maket NGTT2012 LN,TS (7-1-2013)" xfId="2124"/>
    <cellStyle name="1_So lieu quoc te(GDP)_Maket NGTT2012 LN,TS (7-1-2013)_Nongnghiep" xfId="2125"/>
    <cellStyle name="1_So lieu quoc te(GDP)_Ngiam_lamnghiep_2011_v2(1)(1)" xfId="2126"/>
    <cellStyle name="1_So lieu quoc te(GDP)_Ngiam_lamnghiep_2011_v2(1)(1)_Nongnghiep" xfId="2127"/>
    <cellStyle name="1_So lieu quoc te(GDP)_NGTT LN,TS 2012 (Chuan)" xfId="2128"/>
    <cellStyle name="1_So lieu quoc te(GDP)_Nien giam TT Vu Nong nghiep 2012(solieu)-gui Vu TH 29-3-2013" xfId="2129"/>
    <cellStyle name="1_So lieu quoc te(GDP)_Nongnghiep" xfId="2130"/>
    <cellStyle name="1_So lieu quoc te(GDP)_Nongnghiep NGDD 2012_cap nhat den 24-5-2013(1)" xfId="2131"/>
    <cellStyle name="1_So lieu quoc te(GDP)_Nongnghiep_Nongnghiep NGDD 2012_cap nhat den 24-5-2013(1)" xfId="2132"/>
    <cellStyle name="1_So lieu quoc te(GDP)_Xl0000147" xfId="2133"/>
    <cellStyle name="1_So lieu quoc te(GDP)_Xl0000167" xfId="2134"/>
    <cellStyle name="1_So lieu quoc te(GDP)_XNK" xfId="2135"/>
    <cellStyle name="1_Thuong mai va Du lich" xfId="2136"/>
    <cellStyle name="1_Thuong mai va Du lich_01 Don vi HC" xfId="2137"/>
    <cellStyle name="1_Thuong mai va Du lich_NGDD 2013 Thu chi NSNN " xfId="2138"/>
    <cellStyle name="1_Tong hop 1" xfId="2139"/>
    <cellStyle name="1_Tong hop NGTT" xfId="2140"/>
    <cellStyle name="1_Xl0000167" xfId="2141"/>
    <cellStyle name="1_XNK" xfId="2142"/>
    <cellStyle name="1_XNK (10-6)" xfId="2143"/>
    <cellStyle name="1_XNK_08 Thuong mai Tong muc - Diep" xfId="2144"/>
    <cellStyle name="1_XNK_Bo sung 04 bieu Cong nghiep" xfId="2145"/>
    <cellStyle name="1_XNK-2012" xfId="2146"/>
    <cellStyle name="1_XNK-Market" xfId="2147"/>
    <cellStyle name="¹éºÐÀ²_      " xfId="2148"/>
    <cellStyle name="2" xfId="2149"/>
    <cellStyle name="20% - Accent1 2" xfId="2150"/>
    <cellStyle name="20% - Accent2 2" xfId="2151"/>
    <cellStyle name="20% - Accent3 2" xfId="2152"/>
    <cellStyle name="20% - Accent4 2" xfId="2153"/>
    <cellStyle name="20% - Accent5 2" xfId="2154"/>
    <cellStyle name="20% - Accent6 2" xfId="2155"/>
    <cellStyle name="3" xfId="2156"/>
    <cellStyle name="4" xfId="2157"/>
    <cellStyle name="40% - Accent1 2" xfId="2158"/>
    <cellStyle name="40% - Accent2 2" xfId="2159"/>
    <cellStyle name="40% - Accent3 2" xfId="2160"/>
    <cellStyle name="40% - Accent4 2" xfId="2161"/>
    <cellStyle name="40% - Accent5 2" xfId="2162"/>
    <cellStyle name="40% - Accent6 2" xfId="2163"/>
    <cellStyle name="60% - Accent1 2" xfId="2164"/>
    <cellStyle name="60% - Accent2 2" xfId="2165"/>
    <cellStyle name="60% - Accent3 2" xfId="2166"/>
    <cellStyle name="60% - Accent4 2" xfId="2167"/>
    <cellStyle name="60% - Accent5 2" xfId="2168"/>
    <cellStyle name="60% - Accent6 2" xfId="2169"/>
    <cellStyle name="Accent1 2" xfId="2170"/>
    <cellStyle name="Accent2 2" xfId="2171"/>
    <cellStyle name="Accent3 2" xfId="2172"/>
    <cellStyle name="Accent4 2" xfId="2173"/>
    <cellStyle name="Accent5 2" xfId="2174"/>
    <cellStyle name="Accent6 2" xfId="2175"/>
    <cellStyle name="ÅëÈ­ [0]_      " xfId="2176"/>
    <cellStyle name="AeE­ [0]_INQUIRY ¿μ¾÷AßAø " xfId="2177"/>
    <cellStyle name="ÅëÈ­ [0]_S" xfId="2178"/>
    <cellStyle name="ÅëÈ­_      " xfId="2179"/>
    <cellStyle name="AeE­_INQUIRY ¿?¾÷AßAø " xfId="2180"/>
    <cellStyle name="ÅëÈ­_L601CPT" xfId="2181"/>
    <cellStyle name="ÄÞ¸¶ [0]_      " xfId="2182"/>
    <cellStyle name="AÞ¸¶ [0]_INQUIRY ¿?¾÷AßAø " xfId="2183"/>
    <cellStyle name="ÄÞ¸¶ [0]_L601CPT" xfId="2184"/>
    <cellStyle name="ÄÞ¸¶_      " xfId="2185"/>
    <cellStyle name="AÞ¸¶_INQUIRY ¿?¾÷AßAø " xfId="2186"/>
    <cellStyle name="ÄÞ¸¶_L601CPT" xfId="2187"/>
    <cellStyle name="AutoFormat Options" xfId="2188"/>
    <cellStyle name="Bad 2" xfId="2189"/>
    <cellStyle name="C?AØ_¿?¾÷CoE² " xfId="2190"/>
    <cellStyle name="Ç¥ÁØ_      " xfId="2191"/>
    <cellStyle name="C￥AØ_¿μ¾÷CoE² " xfId="2192"/>
    <cellStyle name="Ç¥ÁØ_S" xfId="2193"/>
    <cellStyle name="C￥AØ_Sheet1_¿μ¾÷CoE² " xfId="2194"/>
    <cellStyle name="Calc Currency (0)" xfId="2195"/>
    <cellStyle name="Calc Currency (0) 2" xfId="2196"/>
    <cellStyle name="Calc Currency (0) 3" xfId="2197"/>
    <cellStyle name="Calculation 2" xfId="2198"/>
    <cellStyle name="category" xfId="2199"/>
    <cellStyle name="Cerrency_Sheet2_XANGDAU" xfId="2200"/>
    <cellStyle name="Check Cell 2" xfId="2201"/>
    <cellStyle name="Comma [0] 2" xfId="2202"/>
    <cellStyle name="Comma [0] 2 2" xfId="2722"/>
    <cellStyle name="Comma 10" xfId="2203"/>
    <cellStyle name="Comma 10 2" xfId="2204"/>
    <cellStyle name="Comma 10 2 2" xfId="2205"/>
    <cellStyle name="Comma 10 2 2 2" xfId="2703"/>
    <cellStyle name="Comma 10 2 2 2 2" xfId="2783"/>
    <cellStyle name="Comma 10 2 2 3" xfId="2724"/>
    <cellStyle name="Comma 10 2 3" xfId="2723"/>
    <cellStyle name="Comma 10 2 4" xfId="2781"/>
    <cellStyle name="Comma 10 3" xfId="2206"/>
    <cellStyle name="Comma 10 3 2" xfId="2725"/>
    <cellStyle name="Comma 10_Mau" xfId="2207"/>
    <cellStyle name="Comma 11" xfId="2208"/>
    <cellStyle name="Comma 11 2" xfId="2209"/>
    <cellStyle name="Comma 11 3" xfId="2698"/>
    <cellStyle name="Comma 12" xfId="2210"/>
    <cellStyle name="Comma 12 2" xfId="2726"/>
    <cellStyle name="Comma 12 3" xfId="2779"/>
    <cellStyle name="Comma 13" xfId="2211"/>
    <cellStyle name="Comma 13 2" xfId="2727"/>
    <cellStyle name="Comma 14" xfId="2212"/>
    <cellStyle name="Comma 14 2" xfId="2728"/>
    <cellStyle name="Comma 15" xfId="2213"/>
    <cellStyle name="Comma 15 2" xfId="2729"/>
    <cellStyle name="Comma 16" xfId="2214"/>
    <cellStyle name="Comma 16 2" xfId="2730"/>
    <cellStyle name="Comma 17" xfId="2215"/>
    <cellStyle name="Comma 17 2" xfId="2731"/>
    <cellStyle name="Comma 2" xfId="2216"/>
    <cellStyle name="Comma 2 2" xfId="2217"/>
    <cellStyle name="Comma 2 2 2" xfId="2218"/>
    <cellStyle name="Comma 2 2 3" xfId="2219"/>
    <cellStyle name="Comma 2 2 3 2" xfId="2733"/>
    <cellStyle name="Comma 2 2 4" xfId="2220"/>
    <cellStyle name="Comma 2 2 4 2" xfId="2734"/>
    <cellStyle name="Comma 2 2 5" xfId="2221"/>
    <cellStyle name="Comma 2 2 6" xfId="2699"/>
    <cellStyle name="Comma 2 2 6 2" xfId="2735"/>
    <cellStyle name="Comma 2 2 7" xfId="2732"/>
    <cellStyle name="Comma 2 3" xfId="2222"/>
    <cellStyle name="Comma 2 4" xfId="2223"/>
    <cellStyle name="Comma 2 4 2" xfId="2736"/>
    <cellStyle name="Comma 2 5" xfId="2224"/>
    <cellStyle name="Comma 2 5 2" xfId="2737"/>
    <cellStyle name="Comma 2 6" xfId="2225"/>
    <cellStyle name="Comma 2_CS TT TK" xfId="2226"/>
    <cellStyle name="Comma 3" xfId="2227"/>
    <cellStyle name="Comma 3 2" xfId="2228"/>
    <cellStyle name="Comma 3 2 2" xfId="2229"/>
    <cellStyle name="Comma 3 2 3" xfId="2230"/>
    <cellStyle name="Comma 3 2 4" xfId="2231"/>
    <cellStyle name="Comma 3 2 5" xfId="2232"/>
    <cellStyle name="Comma 3 2 5 2" xfId="2233"/>
    <cellStyle name="Comma 3 2 5 3" xfId="2234"/>
    <cellStyle name="Comma 3 2 5 4" xfId="2706"/>
    <cellStyle name="Comma 3 2 6" xfId="2235"/>
    <cellStyle name="Comma 3 2 7" xfId="2236"/>
    <cellStyle name="Comma 3 2 7 2" xfId="2738"/>
    <cellStyle name="Comma 3 3" xfId="2237"/>
    <cellStyle name="Comma 3 3 2" xfId="2238"/>
    <cellStyle name="Comma 3 3 2 2" xfId="2739"/>
    <cellStyle name="Comma 3 3 3" xfId="2239"/>
    <cellStyle name="Comma 3 3 3 2" xfId="2740"/>
    <cellStyle name="Comma 3 4" xfId="2240"/>
    <cellStyle name="Comma 3 4 2" xfId="2741"/>
    <cellStyle name="Comma 3 5" xfId="2241"/>
    <cellStyle name="Comma 3 6" xfId="2242"/>
    <cellStyle name="Comma 3 6 2" xfId="2742"/>
    <cellStyle name="Comma 3_CS TT TK" xfId="2243"/>
    <cellStyle name="Comma 4" xfId="2244"/>
    <cellStyle name="Comma 4 2" xfId="2245"/>
    <cellStyle name="Comma 4 2 2" xfId="2743"/>
    <cellStyle name="Comma 4 3" xfId="2246"/>
    <cellStyle name="Comma 4 3 2" xfId="2744"/>
    <cellStyle name="Comma 4 4" xfId="2247"/>
    <cellStyle name="Comma 4 4 2" xfId="2745"/>
    <cellStyle name="Comma 4 5" xfId="2248"/>
    <cellStyle name="Comma 4 5 2" xfId="2746"/>
    <cellStyle name="Comma 4_Xl0000115" xfId="2249"/>
    <cellStyle name="Comma 5" xfId="2250"/>
    <cellStyle name="Comma 5 2" xfId="2251"/>
    <cellStyle name="Comma 5 2 2" xfId="2252"/>
    <cellStyle name="Comma 5 2 2 2" xfId="2749"/>
    <cellStyle name="Comma 5 2 3" xfId="2748"/>
    <cellStyle name="Comma 5 3" xfId="2253"/>
    <cellStyle name="Comma 5 3 2" xfId="2750"/>
    <cellStyle name="Comma 5 4" xfId="2747"/>
    <cellStyle name="Comma 5_Xl0000108" xfId="2254"/>
    <cellStyle name="Comma 6" xfId="2255"/>
    <cellStyle name="Comma 6 2" xfId="2256"/>
    <cellStyle name="Comma 6 2 2" xfId="2751"/>
    <cellStyle name="Comma 6 3" xfId="2257"/>
    <cellStyle name="Comma 6_Xl0000115" xfId="2258"/>
    <cellStyle name="Comma 7" xfId="2259"/>
    <cellStyle name="Comma 7 2" xfId="2260"/>
    <cellStyle name="Comma 7 2 2" xfId="2753"/>
    <cellStyle name="Comma 7 3" xfId="2261"/>
    <cellStyle name="Comma 7 3 2" xfId="2754"/>
    <cellStyle name="Comma 7 4" xfId="2752"/>
    <cellStyle name="Comma 8" xfId="2262"/>
    <cellStyle name="Comma 8 2" xfId="2263"/>
    <cellStyle name="Comma 8 2 2" xfId="2756"/>
    <cellStyle name="Comma 8 3" xfId="2264"/>
    <cellStyle name="Comma 8 3 2" xfId="2757"/>
    <cellStyle name="Comma 8 4" xfId="2755"/>
    <cellStyle name="Comma 9" xfId="2265"/>
    <cellStyle name="Comma 9 2" xfId="2266"/>
    <cellStyle name="Comma 9 2 2" xfId="2759"/>
    <cellStyle name="Comma 9 3" xfId="2267"/>
    <cellStyle name="Comma 9 3 2" xfId="2760"/>
    <cellStyle name="Comma 9 4" xfId="2758"/>
    <cellStyle name="comma zerodec" xfId="2268"/>
    <cellStyle name="Comma_Bieu 012011 2 3" xfId="2788"/>
    <cellStyle name="Comma_Bieu 012011 2 3 2" xfId="2709"/>
    <cellStyle name="Comma0" xfId="2269"/>
    <cellStyle name="cong" xfId="2270"/>
    <cellStyle name="Currency 2" xfId="2271"/>
    <cellStyle name="Currency0" xfId="2272"/>
    <cellStyle name="Currency1" xfId="2273"/>
    <cellStyle name="Date" xfId="2274"/>
    <cellStyle name="DAUDE" xfId="2275"/>
    <cellStyle name="Dollar (zero dec)" xfId="2276"/>
    <cellStyle name="Euro" xfId="2277"/>
    <cellStyle name="Explanatory Text 2" xfId="2278"/>
    <cellStyle name="Fixed" xfId="2279"/>
    <cellStyle name="gia" xfId="2280"/>
    <cellStyle name="Good 2" xfId="2281"/>
    <cellStyle name="Grey" xfId="2282"/>
    <cellStyle name="HEADER" xfId="2283"/>
    <cellStyle name="Header1" xfId="2284"/>
    <cellStyle name="Header2" xfId="2285"/>
    <cellStyle name="Heading 1 2" xfId="2286"/>
    <cellStyle name="Heading 1 3" xfId="2287"/>
    <cellStyle name="Heading 1 4" xfId="2288"/>
    <cellStyle name="Heading 1 5" xfId="2289"/>
    <cellStyle name="Heading 1 6" xfId="2290"/>
    <cellStyle name="Heading 1 7" xfId="2291"/>
    <cellStyle name="Heading 1 8" xfId="2292"/>
    <cellStyle name="Heading 1 9" xfId="2293"/>
    <cellStyle name="Heading 2 2" xfId="2294"/>
    <cellStyle name="Heading 2 3" xfId="2295"/>
    <cellStyle name="Heading 2 4" xfId="2296"/>
    <cellStyle name="Heading 2 5" xfId="2297"/>
    <cellStyle name="Heading 2 6" xfId="2298"/>
    <cellStyle name="Heading 2 7" xfId="2299"/>
    <cellStyle name="Heading 2 8" xfId="2300"/>
    <cellStyle name="Heading 2 9" xfId="2301"/>
    <cellStyle name="Heading 3 2" xfId="2302"/>
    <cellStyle name="Heading 4 2" xfId="2303"/>
    <cellStyle name="HEADING1" xfId="2304"/>
    <cellStyle name="HEADING2" xfId="2305"/>
    <cellStyle name="Hyperlink 2" xfId="2306"/>
    <cellStyle name="Input [yellow]" xfId="2307"/>
    <cellStyle name="Input 2" xfId="2308"/>
    <cellStyle name="Ledger 17 x 11 in" xfId="2309"/>
    <cellStyle name="Linked Cell 2" xfId="2310"/>
    <cellStyle name="Model" xfId="2311"/>
    <cellStyle name="moi" xfId="2312"/>
    <cellStyle name="moi 2" xfId="2313"/>
    <cellStyle name="moi 2 2" xfId="2762"/>
    <cellStyle name="moi 3" xfId="2314"/>
    <cellStyle name="moi 3 2" xfId="2763"/>
    <cellStyle name="moi 4" xfId="2761"/>
    <cellStyle name="Monétaire [0]_TARIFFS DB" xfId="2315"/>
    <cellStyle name="Monétaire_TARIFFS DB" xfId="2316"/>
    <cellStyle name="n" xfId="2317"/>
    <cellStyle name="Neutral 2" xfId="2318"/>
    <cellStyle name="New Times Roman" xfId="2319"/>
    <cellStyle name="No" xfId="2320"/>
    <cellStyle name="no dec" xfId="2321"/>
    <cellStyle name="No_01 Don vi HC" xfId="2322"/>
    <cellStyle name="Normal" xfId="0" builtinId="0"/>
    <cellStyle name="Normal - Style1" xfId="2323"/>
    <cellStyle name="Normal - Style1 2" xfId="2324"/>
    <cellStyle name="Normal - Style1 3" xfId="2325"/>
    <cellStyle name="Normal - Style1 3 2" xfId="2326"/>
    <cellStyle name="Normal - Style1_01 Don vi HC" xfId="1"/>
    <cellStyle name="Normal 10" xfId="2327"/>
    <cellStyle name="Normal 10 2" xfId="2328"/>
    <cellStyle name="Normal 10 2 2" xfId="2329"/>
    <cellStyle name="Normal 10 2 2 2" xfId="2671"/>
    <cellStyle name="Normal 10 2 2 2 2" xfId="2786"/>
    <cellStyle name="Normal 10 3" xfId="2330"/>
    <cellStyle name="Normal 10 4" xfId="2331"/>
    <cellStyle name="Normal 10 4 2" xfId="2672"/>
    <cellStyle name="Normal 10 5" xfId="2332"/>
    <cellStyle name="Normal 10_Xl0000115" xfId="2333"/>
    <cellStyle name="Normal 100" xfId="2334"/>
    <cellStyle name="Normal 101" xfId="2335"/>
    <cellStyle name="Normal 102" xfId="2336"/>
    <cellStyle name="Normal 103" xfId="2337"/>
    <cellStyle name="Normal 104" xfId="2338"/>
    <cellStyle name="Normal 105" xfId="2339"/>
    <cellStyle name="Normal 106" xfId="2340"/>
    <cellStyle name="Normal 107" xfId="2341"/>
    <cellStyle name="Normal 108" xfId="2342"/>
    <cellStyle name="Normal 109" xfId="2343"/>
    <cellStyle name="Normal 11" xfId="2344"/>
    <cellStyle name="Normal 11 2" xfId="2345"/>
    <cellStyle name="Normal 11 3" xfId="2346"/>
    <cellStyle name="Normal 11 4" xfId="2347"/>
    <cellStyle name="Normal 11 5" xfId="2348"/>
    <cellStyle name="Normal 11 5 2" xfId="2764"/>
    <cellStyle name="Normal 11_Mau" xfId="2349"/>
    <cellStyle name="Normal 110" xfId="2350"/>
    <cellStyle name="Normal 111" xfId="2351"/>
    <cellStyle name="Normal 112" xfId="2352"/>
    <cellStyle name="Normal 113" xfId="2353"/>
    <cellStyle name="Normal 114" xfId="2354"/>
    <cellStyle name="Normal 115" xfId="2355"/>
    <cellStyle name="Normal 116" xfId="2356"/>
    <cellStyle name="Normal 117" xfId="2357"/>
    <cellStyle name="Normal 118" xfId="2358"/>
    <cellStyle name="Normal 119" xfId="2359"/>
    <cellStyle name="Normal 12" xfId="2360"/>
    <cellStyle name="Normal 12 2" xfId="2361"/>
    <cellStyle name="Normal 12 3" xfId="2701"/>
    <cellStyle name="Normal 120" xfId="2362"/>
    <cellStyle name="Normal 121" xfId="2363"/>
    <cellStyle name="Normal 122" xfId="2364"/>
    <cellStyle name="Normal 123" xfId="2365"/>
    <cellStyle name="Normal 124" xfId="2366"/>
    <cellStyle name="Normal 125" xfId="2367"/>
    <cellStyle name="Normal 126" xfId="2368"/>
    <cellStyle name="Normal 127" xfId="2369"/>
    <cellStyle name="Normal 128" xfId="2370"/>
    <cellStyle name="Normal 129" xfId="2371"/>
    <cellStyle name="Normal 13" xfId="2372"/>
    <cellStyle name="Normal 13 2" xfId="2373"/>
    <cellStyle name="Normal 13 2 2" xfId="2765"/>
    <cellStyle name="Normal 130" xfId="2374"/>
    <cellStyle name="Normal 131" xfId="2375"/>
    <cellStyle name="Normal 132" xfId="2376"/>
    <cellStyle name="Normal 133" xfId="2377"/>
    <cellStyle name="Normal 134" xfId="2378"/>
    <cellStyle name="Normal 135" xfId="2379"/>
    <cellStyle name="Normal 136" xfId="2380"/>
    <cellStyle name="Normal 137" xfId="2381"/>
    <cellStyle name="Normal 138" xfId="2382"/>
    <cellStyle name="Normal 139" xfId="2383"/>
    <cellStyle name="Normal 14" xfId="2384"/>
    <cellStyle name="Normal 14 2" xfId="2385"/>
    <cellStyle name="Normal 14 2 2" xfId="2766"/>
    <cellStyle name="Normal 140" xfId="2386"/>
    <cellStyle name="Normal 141" xfId="2387"/>
    <cellStyle name="Normal 142" xfId="2388"/>
    <cellStyle name="Normal 143" xfId="2389"/>
    <cellStyle name="Normal 144" xfId="2390"/>
    <cellStyle name="Normal 145" xfId="2391"/>
    <cellStyle name="Normal 146" xfId="2392"/>
    <cellStyle name="Normal 147" xfId="2393"/>
    <cellStyle name="Normal 148" xfId="2394"/>
    <cellStyle name="Normal 149" xfId="2395"/>
    <cellStyle name="Normal 15" xfId="2396"/>
    <cellStyle name="Normal 15 2" xfId="2397"/>
    <cellStyle name="Normal 15 2 2" xfId="2704"/>
    <cellStyle name="Normal 15 3" xfId="2696"/>
    <cellStyle name="Normal 15 4" xfId="2782"/>
    <cellStyle name="Normal 150" xfId="2398"/>
    <cellStyle name="Normal 151" xfId="2399"/>
    <cellStyle name="Normal 152" xfId="2400"/>
    <cellStyle name="Normal 153" xfId="2401"/>
    <cellStyle name="Normal 153 2" xfId="2694"/>
    <cellStyle name="Normal 154" xfId="2402"/>
    <cellStyle name="Normal 154 2" xfId="2403"/>
    <cellStyle name="Normal 155" xfId="2404"/>
    <cellStyle name="Normal 155 2" xfId="2702"/>
    <cellStyle name="Normal 156" xfId="2712"/>
    <cellStyle name="Normal 157" xfId="2697"/>
    <cellStyle name="Normal 157 2" xfId="2707"/>
    <cellStyle name="Normal 158" xfId="2713"/>
    <cellStyle name="Normal 159" xfId="2785"/>
    <cellStyle name="Normal 16" xfId="2405"/>
    <cellStyle name="Normal 160" xfId="2784"/>
    <cellStyle name="Normal 161" xfId="2772"/>
    <cellStyle name="Normal 162" xfId="2773"/>
    <cellStyle name="Normal 163" xfId="2789"/>
    <cellStyle name="Normal 17" xfId="2406"/>
    <cellStyle name="Normal 18" xfId="2407"/>
    <cellStyle name="Normal 19" xfId="2408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3 4" xfId="2700"/>
    <cellStyle name="Normal 2 14" xfId="2416"/>
    <cellStyle name="Normal 2 16 2" xfId="2787"/>
    <cellStyle name="Normal 2 2" xfId="24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3" xfId="2429"/>
    <cellStyle name="Normal 2 4" xfId="2430"/>
    <cellStyle name="Normal 2 4 2" xfId="2431"/>
    <cellStyle name="Normal 2 4 3" xfId="2432"/>
    <cellStyle name="Normal 2 5" xfId="2433"/>
    <cellStyle name="Normal 2 6" xfId="2434"/>
    <cellStyle name="Normal 2 7" xfId="2435"/>
    <cellStyle name="Normal 2 7 2" xfId="2436"/>
    <cellStyle name="Normal 2 8" xfId="2437"/>
    <cellStyle name="Normal 2 9" xfId="2438"/>
    <cellStyle name="Normal 2_12 Chi so gia 2012(chuan) co so" xfId="2439"/>
    <cellStyle name="Normal 20" xfId="2440"/>
    <cellStyle name="Normal 21" xfId="2441"/>
    <cellStyle name="Normal 22" xfId="2442"/>
    <cellStyle name="Normal 23" xfId="2443"/>
    <cellStyle name="Normal 24" xfId="2444"/>
    <cellStyle name="Normal 24 2" xfId="2445"/>
    <cellStyle name="Normal 24 3" xfId="2446"/>
    <cellStyle name="Normal 24 4" xfId="2447"/>
    <cellStyle name="Normal 24 5" xfId="2448"/>
    <cellStyle name="Normal 25" xfId="2449"/>
    <cellStyle name="Normal 25 2" xfId="2450"/>
    <cellStyle name="Normal 25 3" xfId="2451"/>
    <cellStyle name="Normal 25 4" xfId="2452"/>
    <cellStyle name="Normal 25_CS TT TK" xfId="2453"/>
    <cellStyle name="Normal 26" xfId="2454"/>
    <cellStyle name="Normal 27" xfId="2455"/>
    <cellStyle name="Normal 28" xfId="2456"/>
    <cellStyle name="Normal 29" xfId="2457"/>
    <cellStyle name="Normal 3" xfId="2458"/>
    <cellStyle name="Normal 3 2" xfId="2459"/>
    <cellStyle name="Normal 3 2 2" xfId="2460"/>
    <cellStyle name="Normal 3 2 2 2" xfId="2461"/>
    <cellStyle name="Normal 3 2 2 2 2" xfId="2693"/>
    <cellStyle name="Normal 3 2 3" xfId="2462"/>
    <cellStyle name="Normal 3 2 4" xfId="2463"/>
    <cellStyle name="Normal 3 2 4 2" xfId="2767"/>
    <cellStyle name="Normal 3 2_08 Thuong mai Tong muc - Diep" xfId="2464"/>
    <cellStyle name="Normal 3 3" xfId="2465"/>
    <cellStyle name="Normal 3 4" xfId="2466"/>
    <cellStyle name="Normal 3 5" xfId="2467"/>
    <cellStyle name="Normal 3 6" xfId="2468"/>
    <cellStyle name="Normal 3 8" xfId="2710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80"/>
    <cellStyle name="Normal 4 2" xfId="2481"/>
    <cellStyle name="Normal 4 2 2" xfId="2482"/>
    <cellStyle name="Normal 4 3" xfId="2483"/>
    <cellStyle name="Normal 4 4" xfId="2484"/>
    <cellStyle name="Normal 4 5" xfId="2485"/>
    <cellStyle name="Normal 4 6" xfId="2486"/>
    <cellStyle name="Normal 4_07 NGTT CN 2012" xfId="2487"/>
    <cellStyle name="Normal 40" xfId="2488"/>
    <cellStyle name="Normal 41" xfId="2489"/>
    <cellStyle name="Normal 42" xfId="2490"/>
    <cellStyle name="Normal 43" xfId="2491"/>
    <cellStyle name="Normal 44" xfId="2492"/>
    <cellStyle name="Normal 45" xfId="2493"/>
    <cellStyle name="Normal 46" xfId="2494"/>
    <cellStyle name="Normal 47" xfId="2495"/>
    <cellStyle name="Normal 48" xfId="2496"/>
    <cellStyle name="Normal 49" xfId="2497"/>
    <cellStyle name="Normal 5" xfId="2498"/>
    <cellStyle name="Normal 5 2" xfId="2499"/>
    <cellStyle name="Normal 5 3" xfId="2500"/>
    <cellStyle name="Normal 5 4" xfId="2501"/>
    <cellStyle name="Normal 5 5" xfId="2502"/>
    <cellStyle name="Normal 5 6" xfId="2503"/>
    <cellStyle name="Normal 5_Bieu GDP" xfId="2504"/>
    <cellStyle name="Normal 50" xfId="2505"/>
    <cellStyle name="Normal 51" xfId="2506"/>
    <cellStyle name="Normal 52" xfId="2507"/>
    <cellStyle name="Normal 53" xfId="2508"/>
    <cellStyle name="Normal 54" xfId="2509"/>
    <cellStyle name="Normal 55" xfId="2510"/>
    <cellStyle name="Normal 56" xfId="2511"/>
    <cellStyle name="Normal 57" xfId="2512"/>
    <cellStyle name="Normal 58" xfId="2513"/>
    <cellStyle name="Normal 59" xfId="2514"/>
    <cellStyle name="Normal 6" xfId="2515"/>
    <cellStyle name="Normal 6 2" xfId="2516"/>
    <cellStyle name="Normal 6 3" xfId="2517"/>
    <cellStyle name="Normal 6 4" xfId="2518"/>
    <cellStyle name="Normal 6 4 2" xfId="2769"/>
    <cellStyle name="Normal 6 5" xfId="2519"/>
    <cellStyle name="Normal 6 5 2" xfId="2770"/>
    <cellStyle name="Normal 6 6" xfId="2520"/>
    <cellStyle name="Normal 6 6 2" xfId="2771"/>
    <cellStyle name="Normal 6 7" xfId="2768"/>
    <cellStyle name="Normal 6_CS TT TK" xfId="2521"/>
    <cellStyle name="Normal 60" xfId="2522"/>
    <cellStyle name="Normal 61" xfId="2523"/>
    <cellStyle name="Normal 62" xfId="2524"/>
    <cellStyle name="Normal 63" xfId="2525"/>
    <cellStyle name="Normal 64" xfId="2526"/>
    <cellStyle name="Normal 65" xfId="2527"/>
    <cellStyle name="Normal 66" xfId="2528"/>
    <cellStyle name="Normal 67" xfId="2529"/>
    <cellStyle name="Normal 68" xfId="2530"/>
    <cellStyle name="Normal 69" xfId="2531"/>
    <cellStyle name="Normal 7" xfId="2532"/>
    <cellStyle name="Normal 7 2" xfId="2533"/>
    <cellStyle name="Normal 7 2 2" xfId="2534"/>
    <cellStyle name="Normal 7 2 3" xfId="2535"/>
    <cellStyle name="Normal 7 2 4" xfId="2536"/>
    <cellStyle name="Normal 7 3" xfId="2537"/>
    <cellStyle name="Normal 7 4" xfId="2538"/>
    <cellStyle name="Normal 7 4 2" xfId="2705"/>
    <cellStyle name="Normal 7 5" xfId="2539"/>
    <cellStyle name="Normal 7 5 2" xfId="2774"/>
    <cellStyle name="Normal 7 6" xfId="2540"/>
    <cellStyle name="Normal 7 7" xfId="2541"/>
    <cellStyle name="Normal 7_Bieu GDP" xfId="2542"/>
    <cellStyle name="Normal 70" xfId="2543"/>
    <cellStyle name="Normal 71" xfId="2544"/>
    <cellStyle name="Normal 72" xfId="2545"/>
    <cellStyle name="Normal 73" xfId="2546"/>
    <cellStyle name="Normal 74" xfId="2547"/>
    <cellStyle name="Normal 75" xfId="2548"/>
    <cellStyle name="Normal 76" xfId="2549"/>
    <cellStyle name="Normal 77" xfId="2550"/>
    <cellStyle name="Normal 78" xfId="2551"/>
    <cellStyle name="Normal 79" xfId="2552"/>
    <cellStyle name="Normal 8" xfId="2553"/>
    <cellStyle name="Normal 8 2" xfId="2554"/>
    <cellStyle name="Normal 8 2 2" xfId="2555"/>
    <cellStyle name="Normal 8 2 3" xfId="2556"/>
    <cellStyle name="Normal 8 2 4" xfId="2557"/>
    <cellStyle name="Normal 8 2_CS TT TK" xfId="2558"/>
    <cellStyle name="Normal 8 3" xfId="2559"/>
    <cellStyle name="Normal 8 4" xfId="2560"/>
    <cellStyle name="Normal 8 5" xfId="2561"/>
    <cellStyle name="Normal 8 5 2" xfId="2775"/>
    <cellStyle name="Normal 8 6" xfId="2562"/>
    <cellStyle name="Normal 8 6 2" xfId="2776"/>
    <cellStyle name="Normal 8 7" xfId="2563"/>
    <cellStyle name="Normal 8 7 2" xfId="2777"/>
    <cellStyle name="Normal 8_Bieu GDP" xfId="2564"/>
    <cellStyle name="Normal 80" xfId="2565"/>
    <cellStyle name="Normal 81" xfId="2566"/>
    <cellStyle name="Normal 82" xfId="2567"/>
    <cellStyle name="Normal 83" xfId="2568"/>
    <cellStyle name="Normal 84" xfId="2569"/>
    <cellStyle name="Normal 85" xfId="2570"/>
    <cellStyle name="Normal 86" xfId="2571"/>
    <cellStyle name="Normal 87" xfId="2572"/>
    <cellStyle name="Normal 88" xfId="2573"/>
    <cellStyle name="Normal 89" xfId="2574"/>
    <cellStyle name="Normal 9" xfId="2575"/>
    <cellStyle name="Normal 9 2" xfId="2576"/>
    <cellStyle name="Normal 9 3" xfId="2577"/>
    <cellStyle name="Normal 9 4" xfId="2578"/>
    <cellStyle name="Normal 9 4 2" xfId="2778"/>
    <cellStyle name="Normal 9_FDI " xfId="2579"/>
    <cellStyle name="Normal 90" xfId="2580"/>
    <cellStyle name="Normal 91" xfId="2581"/>
    <cellStyle name="Normal 92" xfId="2582"/>
    <cellStyle name="Normal 93" xfId="2583"/>
    <cellStyle name="Normal 94" xfId="2584"/>
    <cellStyle name="Normal 95" xfId="2585"/>
    <cellStyle name="Normal 96" xfId="2586"/>
    <cellStyle name="Normal 97" xfId="2587"/>
    <cellStyle name="Normal 98" xfId="2588"/>
    <cellStyle name="Normal 99" xfId="2589"/>
    <cellStyle name="Normal_02NN" xfId="2662"/>
    <cellStyle name="Normal_02NN_bieu nongnghiep" xfId="2695"/>
    <cellStyle name="Normal_03&amp;04CN" xfId="2665"/>
    <cellStyle name="Normal_05XD 2" xfId="2689"/>
    <cellStyle name="Normal_05XD_Dautu(6-2011)" xfId="2668"/>
    <cellStyle name="Normal_06DTNN" xfId="2674"/>
    <cellStyle name="Normal_07Dulich11 2" xfId="2675"/>
    <cellStyle name="Normal_07gia" xfId="2676"/>
    <cellStyle name="Normal_07VT" xfId="2677"/>
    <cellStyle name="Normal_08-12TM" xfId="2678"/>
    <cellStyle name="Normal_08tmt3" xfId="2679"/>
    <cellStyle name="Normal_08tmt3_VT- TM Diep" xfId="2711"/>
    <cellStyle name="Normal_Bctiendo2000" xfId="2663"/>
    <cellStyle name="Normal_Bieu04.072" xfId="2680"/>
    <cellStyle name="Normal_Book2" xfId="2681"/>
    <cellStyle name="Normal_Dau tu 2" xfId="2691"/>
    <cellStyle name="Normal_Gui Vu TH-Bao cao nhanh VDT 2006" xfId="2682"/>
    <cellStyle name="Normal_nhanh sap xep lai 2 2" xfId="2708"/>
    <cellStyle name="Normal_nhanh sap xep lai 3" xfId="2692"/>
    <cellStyle name="Normal_Sheet1" xfId="2666"/>
    <cellStyle name="Normal_solieu gdp 2 2" xfId="2673"/>
    <cellStyle name="Normal_SPT3-96" xfId="2667"/>
    <cellStyle name="Normal_SPT3-96_Bieu 012011 2" xfId="2690"/>
    <cellStyle name="Normal_SPT3-96_Bieudautu_Dautu(6-2011)" xfId="2683"/>
    <cellStyle name="Normal_SPT3-96_Van tai12.2010" xfId="2684"/>
    <cellStyle name="Normal_Tieu thu-Ton kho thang 7.2012 (dieu chinh)" xfId="2669"/>
    <cellStyle name="Normal_Xl0000008" xfId="2685"/>
    <cellStyle name="Normal_Xl0000107" xfId="2670"/>
    <cellStyle name="Normal_Xl0000141" xfId="2664"/>
    <cellStyle name="Normal_Xl0000156" xfId="2686"/>
    <cellStyle name="Normal_Xl0000163" xfId="2687"/>
    <cellStyle name="Normal_Xl0000203" xfId="2688"/>
    <cellStyle name="Normal1" xfId="2590"/>
    <cellStyle name="Normal1 2" xfId="2591"/>
    <cellStyle name="Normal1 3" xfId="2592"/>
    <cellStyle name="Note 2" xfId="2593"/>
    <cellStyle name="Output 2" xfId="2594"/>
    <cellStyle name="Percent [2]" xfId="2595"/>
    <cellStyle name="Percent 2" xfId="2596"/>
    <cellStyle name="Percent 2 2" xfId="2597"/>
    <cellStyle name="Percent 2 3" xfId="2598"/>
    <cellStyle name="Percent 2 4" xfId="2780"/>
    <cellStyle name="Percent 3" xfId="2599"/>
    <cellStyle name="Percent 3 2" xfId="2600"/>
    <cellStyle name="Percent 3 3" xfId="2601"/>
    <cellStyle name="Percent 4" xfId="2602"/>
    <cellStyle name="Percent 4 2" xfId="2603"/>
    <cellStyle name="Percent 4 3" xfId="2604"/>
    <cellStyle name="Percent 4 4" xfId="2605"/>
    <cellStyle name="Percent 5" xfId="2606"/>
    <cellStyle name="Percent 5 2" xfId="2607"/>
    <cellStyle name="Percent 5 3" xfId="2608"/>
    <cellStyle name="Style 1" xfId="2609"/>
    <cellStyle name="Style 10" xfId="2610"/>
    <cellStyle name="Style 11" xfId="2611"/>
    <cellStyle name="Style 2" xfId="2612"/>
    <cellStyle name="Style 3" xfId="2613"/>
    <cellStyle name="Style 4" xfId="2614"/>
    <cellStyle name="Style 5" xfId="2615"/>
    <cellStyle name="Style 6" xfId="2616"/>
    <cellStyle name="Style 7" xfId="2617"/>
    <cellStyle name="Style 8" xfId="2618"/>
    <cellStyle name="Style 9" xfId="2619"/>
    <cellStyle name="Style1" xfId="2620"/>
    <cellStyle name="Style2" xfId="2621"/>
    <cellStyle name="Style3" xfId="2622"/>
    <cellStyle name="Style4" xfId="2623"/>
    <cellStyle name="Style5" xfId="2624"/>
    <cellStyle name="Style6" xfId="2625"/>
    <cellStyle name="Style7" xfId="2626"/>
    <cellStyle name="subhead" xfId="2627"/>
    <cellStyle name="thvt" xfId="2628"/>
    <cellStyle name="Total 2" xfId="2629"/>
    <cellStyle name="Total 3" xfId="2630"/>
    <cellStyle name="Total 4" xfId="2631"/>
    <cellStyle name="Total 5" xfId="2632"/>
    <cellStyle name="Total 6" xfId="2633"/>
    <cellStyle name="Total 7" xfId="2634"/>
    <cellStyle name="Total 8" xfId="2635"/>
    <cellStyle name="Total 9" xfId="2636"/>
    <cellStyle name="Warning Text 2" xfId="2637"/>
    <cellStyle name="xanh" xfId="2638"/>
    <cellStyle name="xuan" xfId="2639"/>
    <cellStyle name="ปกติ_gdp2006q4" xfId="2640"/>
    <cellStyle name=" [0.00]_ Att. 1- Cover" xfId="2641"/>
    <cellStyle name="_ Att. 1- Cover" xfId="2642"/>
    <cellStyle name="?_ Att. 1- Cover" xfId="2643"/>
    <cellStyle name="똿뗦먛귟 [0.00]_PRODUCT DETAIL Q1" xfId="2644"/>
    <cellStyle name="똿뗦먛귟_PRODUCT DETAIL Q1" xfId="2645"/>
    <cellStyle name="믅됞 [0.00]_PRODUCT DETAIL Q1" xfId="2646"/>
    <cellStyle name="믅됞_PRODUCT DETAIL Q1" xfId="2647"/>
    <cellStyle name="백분율_95" xfId="2648"/>
    <cellStyle name="뷭?_BOOKSHIP" xfId="2649"/>
    <cellStyle name="콤마 [0]_1202" xfId="2650"/>
    <cellStyle name="콤마_1202" xfId="2651"/>
    <cellStyle name="통화 [0]_1202" xfId="2652"/>
    <cellStyle name="통화_1202" xfId="2653"/>
    <cellStyle name="표준_(정보부문)월별인원계획" xfId="2654"/>
    <cellStyle name="一般_00Q3902REV.1" xfId="2655"/>
    <cellStyle name="千分位[0]_00Q3902REV.1" xfId="2656"/>
    <cellStyle name="千分位_00Q3902REV.1" xfId="2657"/>
    <cellStyle name="標準_list of commodities" xfId="2658"/>
    <cellStyle name="貨幣 [0]_00Q3902REV.1" xfId="2659"/>
    <cellStyle name="貨幣[0]_BRE" xfId="2660"/>
    <cellStyle name="貨幣_00Q3902REV.1" xfId="26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gia vt,nc,may"/>
      <sheetName val="THK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 refreshError="1"/>
      <sheetData sheetId="737" refreshError="1"/>
      <sheetData sheetId="738" refreshError="1"/>
      <sheetData sheetId="739" refreshError="1"/>
      <sheetData sheetId="740"/>
      <sheetData sheetId="741"/>
      <sheetData sheetId="742"/>
      <sheetData sheetId="743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 refreshError="1"/>
      <sheetData sheetId="765" refreshError="1"/>
      <sheetData sheetId="766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/>
      <sheetData sheetId="799"/>
      <sheetData sheetId="800"/>
      <sheetData sheetId="801" refreshError="1"/>
      <sheetData sheetId="802"/>
      <sheetData sheetId="803"/>
      <sheetData sheetId="804"/>
      <sheetData sheetId="805"/>
      <sheetData sheetId="806" refreshError="1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 refreshError="1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/>
      <sheetData sheetId="960"/>
      <sheetData sheetId="961" refreshError="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TiÕn ®é thùc hiÖn KC"/>
      <sheetName val="ESTI."/>
      <sheetName val="DI-ESTI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a_âO"/>
      <sheetName val="_x000c__x0000__x000a_"/>
      <sheetName val="_x000a_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 refreshError="1"/>
      <sheetData sheetId="536"/>
      <sheetData sheetId="537"/>
      <sheetData sheetId="538"/>
      <sheetData sheetId="539"/>
      <sheetData sheetId="540"/>
      <sheetData sheetId="541"/>
      <sheetData sheetId="542"/>
      <sheetData sheetId="543" refreshError="1"/>
      <sheetData sheetId="544" refreshError="1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/>
      <sheetData sheetId="583"/>
      <sheetData sheetId="584"/>
      <sheetData sheetId="585" refreshError="1"/>
      <sheetData sheetId="586"/>
      <sheetData sheetId="587"/>
      <sheetData sheetId="588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/>
      <sheetData sheetId="597" refreshError="1"/>
      <sheetData sheetId="598" refreshError="1"/>
      <sheetData sheetId="599"/>
      <sheetData sheetId="600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 refreshError="1"/>
      <sheetData sheetId="663"/>
      <sheetData sheetId="664" refreshError="1"/>
      <sheetData sheetId="665" refreshError="1"/>
      <sheetData sheetId="666"/>
      <sheetData sheetId="667"/>
      <sheetData sheetId="668"/>
      <sheetData sheetId="669"/>
      <sheetData sheetId="670"/>
      <sheetData sheetId="671" refreshError="1"/>
      <sheetData sheetId="672"/>
      <sheetData sheetId="673" refreshError="1"/>
      <sheetData sheetId="674"/>
      <sheetData sheetId="675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/>
      <sheetData sheetId="685"/>
      <sheetData sheetId="686"/>
      <sheetData sheetId="687" refreshError="1"/>
      <sheetData sheetId="688"/>
      <sheetData sheetId="689" refreshError="1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/>
      <sheetData sheetId="754" refreshError="1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XXXXX_XX"/>
      <sheetName val="CT.XF1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 refreshError="1"/>
      <sheetData sheetId="703"/>
      <sheetData sheetId="704" refreshError="1"/>
      <sheetData sheetId="705" refreshError="1"/>
      <sheetData sheetId="706" refreshError="1"/>
      <sheetData sheetId="707" refreshError="1"/>
      <sheetData sheetId="708"/>
      <sheetData sheetId="709"/>
      <sheetData sheetId="7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PageLayoutView="90" workbookViewId="0">
      <selection activeCell="G10" sqref="G10"/>
    </sheetView>
  </sheetViews>
  <sheetFormatPr defaultColWidth="10" defaultRowHeight="12.75"/>
  <cols>
    <col min="1" max="1" width="2.375" style="2" customWidth="1"/>
    <col min="2" max="2" width="38.75" style="2" customWidth="1"/>
    <col min="3" max="4" width="13.25" style="2" customWidth="1"/>
    <col min="5" max="5" width="14.625" style="2" customWidth="1"/>
    <col min="6" max="16384" width="10" style="2"/>
  </cols>
  <sheetData>
    <row r="1" spans="1:8" ht="21" customHeight="1">
      <c r="A1" s="369" t="s">
        <v>439</v>
      </c>
      <c r="B1" s="370"/>
      <c r="C1" s="370"/>
      <c r="D1" s="370"/>
      <c r="E1" s="370"/>
      <c r="F1" s="371"/>
      <c r="G1" s="1"/>
      <c r="H1" s="1"/>
    </row>
    <row r="2" spans="1:8" ht="21" customHeight="1">
      <c r="A2" s="372"/>
      <c r="B2" s="372"/>
      <c r="C2" s="372"/>
      <c r="D2" s="372"/>
      <c r="E2" s="372"/>
      <c r="F2" s="371"/>
      <c r="G2" s="1"/>
      <c r="H2" s="1"/>
    </row>
    <row r="3" spans="1:8" ht="21" customHeight="1">
      <c r="A3" s="373"/>
      <c r="B3" s="373"/>
      <c r="C3" s="374"/>
      <c r="D3" s="373"/>
      <c r="E3" s="375" t="s">
        <v>356</v>
      </c>
      <c r="F3" s="368"/>
    </row>
    <row r="4" spans="1:8" ht="18" customHeight="1">
      <c r="A4" s="376"/>
      <c r="B4" s="376"/>
      <c r="C4" s="377" t="s">
        <v>11</v>
      </c>
      <c r="D4" s="377" t="s">
        <v>12</v>
      </c>
      <c r="E4" s="377" t="s">
        <v>13</v>
      </c>
      <c r="F4" s="368"/>
    </row>
    <row r="5" spans="1:8" ht="18" customHeight="1">
      <c r="A5" s="378"/>
      <c r="B5" s="378"/>
      <c r="C5" s="379" t="s">
        <v>14</v>
      </c>
      <c r="D5" s="379" t="s">
        <v>15</v>
      </c>
      <c r="E5" s="379" t="s">
        <v>16</v>
      </c>
      <c r="F5" s="368"/>
    </row>
    <row r="6" spans="1:8" ht="18" customHeight="1">
      <c r="A6" s="378"/>
      <c r="B6" s="378"/>
      <c r="C6" s="380"/>
      <c r="D6" s="380"/>
      <c r="E6" s="380" t="s">
        <v>289</v>
      </c>
      <c r="F6" s="368"/>
    </row>
    <row r="7" spans="1:8" ht="15">
      <c r="A7" s="378"/>
      <c r="B7" s="378"/>
      <c r="C7" s="378"/>
      <c r="D7" s="378"/>
      <c r="E7" s="381"/>
      <c r="F7" s="368"/>
    </row>
    <row r="8" spans="1:8" ht="21.75" customHeight="1">
      <c r="A8" s="382" t="s">
        <v>383</v>
      </c>
      <c r="B8" s="383"/>
      <c r="C8" s="441">
        <v>1452.9</v>
      </c>
      <c r="D8" s="441">
        <v>1424.7</v>
      </c>
      <c r="E8" s="384">
        <f>D8/C8*100</f>
        <v>98.059054305182741</v>
      </c>
      <c r="F8" s="385"/>
    </row>
    <row r="9" spans="1:8" ht="21.75" customHeight="1">
      <c r="A9" s="386"/>
      <c r="B9" s="387" t="s">
        <v>17</v>
      </c>
      <c r="C9" s="442">
        <v>1057.3</v>
      </c>
      <c r="D9" s="442">
        <v>1032.7</v>
      </c>
      <c r="E9" s="388">
        <f t="shared" ref="E9:E18" si="0">D9/C9*100</f>
        <v>97.673318830984584</v>
      </c>
      <c r="F9" s="385"/>
    </row>
    <row r="10" spans="1:8" ht="21.75" customHeight="1">
      <c r="A10" s="386"/>
      <c r="B10" s="387" t="s">
        <v>18</v>
      </c>
      <c r="C10" s="442">
        <v>395.6</v>
      </c>
      <c r="D10" s="442">
        <v>392</v>
      </c>
      <c r="E10" s="388">
        <f t="shared" si="0"/>
        <v>99.089989888776543</v>
      </c>
      <c r="F10" s="385"/>
    </row>
    <row r="11" spans="1:8" ht="21.75" customHeight="1">
      <c r="A11" s="382" t="s">
        <v>384</v>
      </c>
      <c r="B11" s="387"/>
      <c r="C11" s="443">
        <v>349.5</v>
      </c>
      <c r="D11" s="443">
        <v>237.9</v>
      </c>
      <c r="E11" s="384">
        <f t="shared" si="0"/>
        <v>68.068669527897001</v>
      </c>
      <c r="F11" s="385"/>
    </row>
    <row r="12" spans="1:8" ht="21.75" customHeight="1">
      <c r="A12" s="386"/>
      <c r="B12" s="387" t="s">
        <v>271</v>
      </c>
      <c r="C12" s="444">
        <v>349.5</v>
      </c>
      <c r="D12" s="444">
        <v>237.9</v>
      </c>
      <c r="E12" s="388">
        <f t="shared" si="0"/>
        <v>68.068669527897001</v>
      </c>
      <c r="F12" s="385"/>
      <c r="H12" s="3"/>
    </row>
    <row r="13" spans="1:8" ht="21.75" customHeight="1">
      <c r="A13" s="382" t="s">
        <v>272</v>
      </c>
      <c r="B13" s="389"/>
      <c r="C13" s="444"/>
      <c r="D13" s="444"/>
      <c r="E13" s="384"/>
      <c r="F13" s="385"/>
      <c r="H13" s="3"/>
    </row>
    <row r="14" spans="1:8" ht="21.75" customHeight="1">
      <c r="A14" s="389"/>
      <c r="B14" s="390" t="s">
        <v>22</v>
      </c>
      <c r="C14" s="444">
        <v>86.5</v>
      </c>
      <c r="D14" s="444">
        <v>78.900000000000006</v>
      </c>
      <c r="E14" s="388">
        <f t="shared" si="0"/>
        <v>91.213872832369944</v>
      </c>
      <c r="F14" s="385"/>
      <c r="H14" s="3"/>
    </row>
    <row r="15" spans="1:8" ht="21.75" customHeight="1">
      <c r="A15" s="389"/>
      <c r="B15" s="390" t="s">
        <v>23</v>
      </c>
      <c r="C15" s="444">
        <v>18.5</v>
      </c>
      <c r="D15" s="444">
        <v>16.899999999999999</v>
      </c>
      <c r="E15" s="388">
        <f t="shared" si="0"/>
        <v>91.35135135135134</v>
      </c>
      <c r="F15" s="385"/>
    </row>
    <row r="16" spans="1:8" ht="21.75" customHeight="1">
      <c r="A16" s="389"/>
      <c r="B16" s="390" t="s">
        <v>20</v>
      </c>
      <c r="C16" s="444">
        <v>5</v>
      </c>
      <c r="D16" s="444">
        <v>3.3</v>
      </c>
      <c r="E16" s="388">
        <f t="shared" si="0"/>
        <v>65.999999999999986</v>
      </c>
      <c r="F16" s="385"/>
    </row>
    <row r="17" spans="1:6" ht="21.75" customHeight="1">
      <c r="A17" s="389"/>
      <c r="B17" s="390" t="s">
        <v>19</v>
      </c>
      <c r="C17" s="444">
        <v>5.4</v>
      </c>
      <c r="D17" s="444">
        <v>4.5999999999999996</v>
      </c>
      <c r="E17" s="388">
        <f t="shared" si="0"/>
        <v>85.185185185185176</v>
      </c>
      <c r="F17" s="385"/>
    </row>
    <row r="18" spans="1:6" ht="21.75" customHeight="1">
      <c r="A18" s="391"/>
      <c r="B18" s="386" t="s">
        <v>273</v>
      </c>
      <c r="C18" s="444">
        <v>137.1</v>
      </c>
      <c r="D18" s="444">
        <v>137.30000000000001</v>
      </c>
      <c r="E18" s="388">
        <f t="shared" si="0"/>
        <v>100.145878920496</v>
      </c>
      <c r="F18" s="385"/>
    </row>
    <row r="19" spans="1:6" ht="20.100000000000001" customHeight="1">
      <c r="A19" s="392"/>
      <c r="B19" s="392"/>
      <c r="C19" s="392"/>
      <c r="D19" s="392"/>
      <c r="E19" s="393"/>
      <c r="F19" s="368"/>
    </row>
    <row r="20" spans="1:6" ht="20.100000000000001" customHeight="1">
      <c r="A20" s="391"/>
      <c r="B20" s="391"/>
      <c r="C20" s="391"/>
      <c r="D20" s="391"/>
      <c r="E20" s="394"/>
      <c r="F20" s="368"/>
    </row>
    <row r="21" spans="1:6" ht="20.100000000000001" customHeight="1">
      <c r="A21" s="392"/>
      <c r="B21" s="392"/>
      <c r="C21" s="392"/>
      <c r="D21" s="392"/>
      <c r="E21" s="392"/>
    </row>
    <row r="22" spans="1:6" ht="20.100000000000001" customHeight="1">
      <c r="A22" s="394"/>
      <c r="B22" s="394"/>
      <c r="C22" s="394"/>
      <c r="D22" s="394"/>
      <c r="E22" s="394"/>
    </row>
    <row r="23" spans="1:6" ht="20.100000000000001" customHeight="1">
      <c r="A23" s="394"/>
      <c r="B23" s="394"/>
      <c r="C23" s="394"/>
      <c r="D23" s="394"/>
      <c r="E23" s="394"/>
    </row>
    <row r="24" spans="1:6" ht="20.100000000000001" customHeight="1">
      <c r="A24" s="391"/>
      <c r="B24" s="391"/>
      <c r="C24" s="391"/>
      <c r="D24" s="391"/>
      <c r="E24" s="394"/>
    </row>
    <row r="25" spans="1:6">
      <c r="A25" s="391"/>
      <c r="B25" s="391"/>
      <c r="C25" s="391"/>
      <c r="D25" s="391"/>
      <c r="E25" s="394"/>
    </row>
    <row r="26" spans="1:6">
      <c r="A26" s="391"/>
      <c r="B26" s="391"/>
      <c r="C26" s="391"/>
      <c r="D26" s="391"/>
      <c r="E26" s="394"/>
    </row>
    <row r="27" spans="1:6">
      <c r="A27" s="391"/>
      <c r="B27" s="391"/>
      <c r="C27" s="391"/>
      <c r="D27" s="391"/>
      <c r="E27" s="394"/>
    </row>
    <row r="28" spans="1:6">
      <c r="A28" s="391"/>
      <c r="B28" s="391"/>
      <c r="C28" s="391"/>
      <c r="D28" s="391"/>
      <c r="E28" s="394"/>
    </row>
    <row r="29" spans="1:6">
      <c r="A29" s="391"/>
      <c r="B29" s="391"/>
      <c r="C29" s="391"/>
      <c r="D29" s="391"/>
      <c r="E29" s="394"/>
    </row>
    <row r="30" spans="1:6">
      <c r="A30" s="391"/>
      <c r="B30" s="391"/>
      <c r="C30" s="391"/>
      <c r="D30" s="391"/>
      <c r="E30" s="394"/>
    </row>
    <row r="31" spans="1:6">
      <c r="A31" s="391"/>
      <c r="B31" s="391"/>
      <c r="C31" s="391"/>
      <c r="D31" s="391"/>
      <c r="E31" s="394"/>
    </row>
    <row r="32" spans="1:6">
      <c r="A32" s="391"/>
      <c r="B32" s="391"/>
      <c r="C32" s="391"/>
      <c r="D32" s="391"/>
      <c r="E32" s="394"/>
    </row>
    <row r="33" spans="1:5">
      <c r="A33" s="391"/>
      <c r="B33" s="391"/>
      <c r="C33" s="391"/>
      <c r="D33" s="391"/>
      <c r="E33" s="394"/>
    </row>
    <row r="34" spans="1:5">
      <c r="A34" s="391"/>
      <c r="B34" s="391"/>
      <c r="C34" s="391"/>
      <c r="D34" s="391"/>
      <c r="E34" s="394"/>
    </row>
    <row r="35" spans="1:5">
      <c r="A35" s="391"/>
      <c r="B35" s="391"/>
      <c r="C35" s="391"/>
      <c r="D35" s="391"/>
      <c r="E35" s="394"/>
    </row>
    <row r="36" spans="1:5">
      <c r="A36" s="391"/>
      <c r="B36" s="391"/>
      <c r="C36" s="391"/>
      <c r="D36" s="391"/>
      <c r="E36" s="394"/>
    </row>
    <row r="37" spans="1:5">
      <c r="A37" s="391"/>
      <c r="B37" s="391"/>
      <c r="C37" s="391"/>
      <c r="D37" s="391"/>
      <c r="E37" s="394"/>
    </row>
    <row r="38" spans="1:5">
      <c r="A38" s="391"/>
      <c r="B38" s="391"/>
      <c r="C38" s="391"/>
      <c r="D38" s="391"/>
      <c r="E38" s="394"/>
    </row>
    <row r="39" spans="1:5">
      <c r="A39" s="391"/>
      <c r="B39" s="391"/>
      <c r="C39" s="391"/>
      <c r="D39" s="391"/>
      <c r="E39" s="394"/>
    </row>
    <row r="40" spans="1:5">
      <c r="A40" s="391"/>
      <c r="B40" s="391"/>
      <c r="C40" s="391"/>
      <c r="D40" s="391"/>
      <c r="E40" s="394"/>
    </row>
  </sheetData>
  <pageMargins left="0.86614173228346458" right="0.47244094488188981" top="0.74803149606299213" bottom="0.51181102362204722" header="0.43307086614173229" footer="0.31496062992125984"/>
  <pageSetup paperSize="9" firstPageNumber="25" orientation="portrait" useFirstPageNumber="1" r:id="rId1"/>
  <headerFooter alignWithMargins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G10" sqref="G10"/>
    </sheetView>
  </sheetViews>
  <sheetFormatPr defaultColWidth="8.75" defaultRowHeight="12.75"/>
  <cols>
    <col min="1" max="1" width="39.875" style="23" customWidth="1"/>
    <col min="2" max="3" width="9.75" style="23" customWidth="1"/>
    <col min="4" max="4" width="20.875" style="23" customWidth="1"/>
    <col min="5" max="5" width="11.25" style="23" customWidth="1"/>
    <col min="6" max="6" width="9.75" style="23" customWidth="1"/>
    <col min="7" max="9" width="5.625" style="23" customWidth="1"/>
    <col min="10" max="16384" width="8.75" style="23"/>
  </cols>
  <sheetData>
    <row r="1" spans="1:6" s="21" customFormat="1" ht="20.100000000000001" customHeight="1">
      <c r="A1" s="19" t="s">
        <v>404</v>
      </c>
      <c r="B1" s="20"/>
      <c r="C1" s="116"/>
      <c r="D1" s="20"/>
    </row>
    <row r="2" spans="1:6" ht="20.100000000000001" customHeight="1">
      <c r="A2" s="22"/>
      <c r="B2" s="117"/>
      <c r="C2" s="22"/>
    </row>
    <row r="3" spans="1:6" s="25" customFormat="1" ht="15.95" customHeight="1">
      <c r="A3" s="24"/>
      <c r="B3" s="24"/>
      <c r="C3" s="98"/>
      <c r="D3" s="468" t="s">
        <v>359</v>
      </c>
    </row>
    <row r="4" spans="1:6" s="224" customFormat="1" ht="15.95" customHeight="1">
      <c r="A4" s="232"/>
      <c r="B4" s="488" t="s">
        <v>386</v>
      </c>
      <c r="C4" s="488" t="s">
        <v>386</v>
      </c>
      <c r="D4" s="488" t="s">
        <v>473</v>
      </c>
      <c r="E4" s="25"/>
    </row>
    <row r="5" spans="1:6" s="224" customFormat="1" ht="15.95" customHeight="1">
      <c r="A5" s="231"/>
      <c r="B5" s="489" t="s">
        <v>291</v>
      </c>
      <c r="C5" s="490" t="s">
        <v>440</v>
      </c>
      <c r="D5" s="489" t="s">
        <v>475</v>
      </c>
      <c r="E5" s="25"/>
    </row>
    <row r="6" spans="1:6" s="224" customFormat="1" ht="20.100000000000001" customHeight="1">
      <c r="A6" s="230"/>
      <c r="B6" s="328"/>
      <c r="C6" s="328"/>
      <c r="D6" s="328"/>
      <c r="E6" s="25"/>
    </row>
    <row r="7" spans="1:6" s="227" customFormat="1" ht="20.100000000000001" customHeight="1">
      <c r="A7" s="229" t="s">
        <v>10</v>
      </c>
      <c r="B7" s="228">
        <f>+B8+B9+B14</f>
        <v>14973</v>
      </c>
      <c r="C7" s="228">
        <f>+C8+C9+C14</f>
        <v>15443</v>
      </c>
      <c r="D7" s="266">
        <f t="shared" ref="D7:D26" si="0">C7/B7*100</f>
        <v>103.13898350363988</v>
      </c>
      <c r="E7" s="25"/>
    </row>
    <row r="8" spans="1:6" s="227" customFormat="1" ht="20.100000000000001" customHeight="1">
      <c r="A8" s="367" t="s">
        <v>395</v>
      </c>
      <c r="B8" s="270">
        <v>337</v>
      </c>
      <c r="C8" s="270">
        <v>288</v>
      </c>
      <c r="D8" s="266">
        <f t="shared" si="0"/>
        <v>85.459940652818986</v>
      </c>
      <c r="E8" s="472"/>
      <c r="F8" s="268"/>
    </row>
    <row r="9" spans="1:6" s="227" customFormat="1" ht="20.100000000000001" customHeight="1">
      <c r="A9" s="367" t="s">
        <v>394</v>
      </c>
      <c r="B9" s="270">
        <f>+SUM(B10:B13)</f>
        <v>3274</v>
      </c>
      <c r="C9" s="270">
        <f>+SUM(C10:C13)</f>
        <v>3351</v>
      </c>
      <c r="D9" s="266">
        <f t="shared" si="0"/>
        <v>102.35186316432498</v>
      </c>
      <c r="E9" s="473"/>
      <c r="F9" s="270"/>
    </row>
    <row r="10" spans="1:6" s="224" customFormat="1" ht="20.100000000000001" customHeight="1">
      <c r="A10" s="226" t="s">
        <v>0</v>
      </c>
      <c r="B10" s="225">
        <v>99</v>
      </c>
      <c r="C10" s="225">
        <v>93</v>
      </c>
      <c r="D10" s="267">
        <f t="shared" si="0"/>
        <v>93.939393939393938</v>
      </c>
      <c r="E10" s="473"/>
    </row>
    <row r="11" spans="1:6" s="224" customFormat="1" ht="19.5" customHeight="1">
      <c r="A11" s="226" t="s">
        <v>1</v>
      </c>
      <c r="B11" s="225">
        <v>1610</v>
      </c>
      <c r="C11" s="225">
        <v>1724</v>
      </c>
      <c r="D11" s="267">
        <f t="shared" si="0"/>
        <v>107.08074534161491</v>
      </c>
      <c r="E11" s="473"/>
    </row>
    <row r="12" spans="1:6" s="224" customFormat="1" ht="19.5" customHeight="1">
      <c r="A12" s="226" t="s">
        <v>357</v>
      </c>
      <c r="B12" s="225">
        <v>132</v>
      </c>
      <c r="C12" s="225">
        <v>198</v>
      </c>
      <c r="D12" s="267">
        <f t="shared" si="0"/>
        <v>150</v>
      </c>
      <c r="E12" s="473"/>
    </row>
    <row r="13" spans="1:6" s="224" customFormat="1" ht="20.100000000000001" customHeight="1">
      <c r="A13" s="226" t="s">
        <v>3</v>
      </c>
      <c r="B13" s="225">
        <v>1433</v>
      </c>
      <c r="C13" s="225">
        <v>1336</v>
      </c>
      <c r="D13" s="267">
        <f t="shared" si="0"/>
        <v>93.230983949755753</v>
      </c>
      <c r="E13" s="473"/>
    </row>
    <row r="14" spans="1:6" s="227" customFormat="1" ht="20.100000000000001" customHeight="1">
      <c r="A14" s="367" t="s">
        <v>393</v>
      </c>
      <c r="B14" s="270">
        <f>SUM(B15:B26)</f>
        <v>11362</v>
      </c>
      <c r="C14" s="270">
        <f>SUM(C15:C26)</f>
        <v>11804</v>
      </c>
      <c r="D14" s="266">
        <f t="shared" si="0"/>
        <v>103.89016018306636</v>
      </c>
      <c r="E14" s="473"/>
    </row>
    <row r="15" spans="1:6" s="224" customFormat="1" ht="20.100000000000001" customHeight="1">
      <c r="A15" s="226" t="s">
        <v>102</v>
      </c>
      <c r="B15" s="225">
        <v>6077</v>
      </c>
      <c r="C15" s="225">
        <v>5829</v>
      </c>
      <c r="D15" s="267">
        <f t="shared" si="0"/>
        <v>95.919038999506341</v>
      </c>
      <c r="E15" s="473"/>
    </row>
    <row r="16" spans="1:6" s="224" customFormat="1" ht="20.100000000000001" customHeight="1">
      <c r="A16" s="226" t="s">
        <v>104</v>
      </c>
      <c r="B16" s="225">
        <v>615</v>
      </c>
      <c r="C16" s="225">
        <v>617</v>
      </c>
      <c r="D16" s="267">
        <f t="shared" si="0"/>
        <v>100.32520325203251</v>
      </c>
      <c r="E16" s="473"/>
    </row>
    <row r="17" spans="1:7" s="224" customFormat="1" ht="20.100000000000001" customHeight="1">
      <c r="A17" s="226" t="s">
        <v>358</v>
      </c>
      <c r="B17" s="225">
        <v>887</v>
      </c>
      <c r="C17" s="225">
        <v>862</v>
      </c>
      <c r="D17" s="267">
        <f t="shared" si="0"/>
        <v>97.181510710259303</v>
      </c>
      <c r="E17" s="473"/>
    </row>
    <row r="18" spans="1:7" s="224" customFormat="1" ht="20.100000000000001" customHeight="1">
      <c r="A18" s="226" t="s">
        <v>4</v>
      </c>
      <c r="B18" s="225">
        <v>465</v>
      </c>
      <c r="C18" s="225">
        <v>532</v>
      </c>
      <c r="D18" s="267">
        <f t="shared" si="0"/>
        <v>114.40860215053763</v>
      </c>
      <c r="E18" s="473"/>
    </row>
    <row r="19" spans="1:7" s="224" customFormat="1" ht="21.75" customHeight="1">
      <c r="A19" s="226" t="s">
        <v>105</v>
      </c>
      <c r="B19" s="225">
        <v>182</v>
      </c>
      <c r="C19" s="225">
        <v>196</v>
      </c>
      <c r="D19" s="267">
        <f t="shared" si="0"/>
        <v>107.69230769230769</v>
      </c>
      <c r="E19" s="473"/>
    </row>
    <row r="20" spans="1:7" s="224" customFormat="1" ht="20.100000000000001" customHeight="1">
      <c r="A20" s="226" t="s">
        <v>103</v>
      </c>
      <c r="B20" s="225">
        <v>603</v>
      </c>
      <c r="C20" s="225">
        <v>885</v>
      </c>
      <c r="D20" s="267">
        <f t="shared" si="0"/>
        <v>146.76616915422886</v>
      </c>
      <c r="E20" s="473"/>
    </row>
    <row r="21" spans="1:7" s="224" customFormat="1" ht="30" customHeight="1">
      <c r="A21" s="226" t="s">
        <v>284</v>
      </c>
      <c r="B21" s="225">
        <v>814</v>
      </c>
      <c r="C21" s="225">
        <v>961</v>
      </c>
      <c r="D21" s="267">
        <f t="shared" si="0"/>
        <v>118.05896805896805</v>
      </c>
      <c r="E21" s="473"/>
    </row>
    <row r="22" spans="1:7" s="224" customFormat="1" ht="20.100000000000001" customHeight="1">
      <c r="A22" s="226" t="s">
        <v>5</v>
      </c>
      <c r="B22" s="225">
        <v>432</v>
      </c>
      <c r="C22" s="225">
        <v>580</v>
      </c>
      <c r="D22" s="267">
        <f t="shared" si="0"/>
        <v>134.25925925925927</v>
      </c>
      <c r="E22" s="473"/>
    </row>
    <row r="23" spans="1:7" s="224" customFormat="1" ht="21" customHeight="1">
      <c r="A23" s="226" t="s">
        <v>6</v>
      </c>
      <c r="B23" s="225">
        <v>86</v>
      </c>
      <c r="C23" s="225">
        <v>109</v>
      </c>
      <c r="D23" s="267">
        <f t="shared" si="0"/>
        <v>126.74418604651163</v>
      </c>
      <c r="E23" s="473"/>
    </row>
    <row r="24" spans="1:7" s="224" customFormat="1" ht="20.100000000000001" customHeight="1">
      <c r="A24" s="226" t="s">
        <v>7</v>
      </c>
      <c r="B24" s="225">
        <v>222</v>
      </c>
      <c r="C24" s="225">
        <v>149</v>
      </c>
      <c r="D24" s="267">
        <f t="shared" si="0"/>
        <v>67.117117117117118</v>
      </c>
      <c r="E24" s="473"/>
    </row>
    <row r="25" spans="1:7" s="222" customFormat="1" ht="29.25" customHeight="1">
      <c r="A25" s="226" t="s">
        <v>413</v>
      </c>
      <c r="B25" s="225">
        <v>727</v>
      </c>
      <c r="C25" s="225">
        <v>853</v>
      </c>
      <c r="D25" s="267">
        <f t="shared" si="0"/>
        <v>117.33149931224209</v>
      </c>
      <c r="E25" s="473"/>
    </row>
    <row r="26" spans="1:7" s="222" customFormat="1" ht="20.100000000000001" customHeight="1">
      <c r="A26" s="226" t="s">
        <v>8</v>
      </c>
      <c r="B26" s="225">
        <v>252</v>
      </c>
      <c r="C26" s="225">
        <v>231</v>
      </c>
      <c r="D26" s="267">
        <f t="shared" si="0"/>
        <v>91.666666666666657</v>
      </c>
      <c r="E26" s="23"/>
    </row>
    <row r="27" spans="1:7" s="222" customFormat="1" ht="20.100000000000001" customHeight="1">
      <c r="A27" s="226"/>
      <c r="B27" s="117"/>
      <c r="C27" s="117"/>
      <c r="D27" s="117"/>
      <c r="E27" s="23"/>
      <c r="F27" s="117"/>
      <c r="G27" s="117"/>
    </row>
    <row r="28" spans="1:7" ht="20.100000000000001" customHeight="1">
      <c r="A28" s="22"/>
      <c r="B28" s="22"/>
      <c r="C28" s="22"/>
      <c r="D28" s="222"/>
      <c r="F28" s="222"/>
    </row>
    <row r="29" spans="1:7" ht="20.100000000000001" customHeight="1">
      <c r="A29" s="22"/>
      <c r="B29" s="22"/>
      <c r="C29" s="22"/>
      <c r="D29" s="222"/>
      <c r="F29" s="222"/>
    </row>
    <row r="30" spans="1:7" ht="20.100000000000001" customHeight="1">
      <c r="A30" s="22"/>
      <c r="B30" s="22"/>
      <c r="C30" s="22"/>
      <c r="D30" s="222"/>
      <c r="F30" s="222"/>
    </row>
    <row r="31" spans="1:7" ht="20.100000000000001" customHeight="1">
      <c r="A31" s="22"/>
      <c r="B31" s="22"/>
      <c r="C31" s="22"/>
      <c r="D31" s="222"/>
      <c r="F31" s="222"/>
    </row>
    <row r="32" spans="1:7" ht="20.100000000000001" customHeight="1">
      <c r="A32" s="22"/>
      <c r="B32" s="22"/>
      <c r="C32" s="22"/>
      <c r="D32" s="222"/>
      <c r="F32" s="222"/>
    </row>
    <row r="33" spans="1:6" ht="20.100000000000001" customHeight="1">
      <c r="A33" s="22"/>
      <c r="B33" s="22"/>
      <c r="C33" s="22"/>
      <c r="D33" s="222"/>
      <c r="F33" s="222"/>
    </row>
    <row r="34" spans="1:6" ht="20.100000000000001" customHeight="1">
      <c r="A34" s="22"/>
      <c r="B34" s="22"/>
      <c r="C34" s="22"/>
      <c r="D34" s="222"/>
      <c r="F34" s="222"/>
    </row>
    <row r="35" spans="1:6" ht="20.100000000000001" customHeight="1">
      <c r="A35" s="22"/>
      <c r="B35" s="22"/>
      <c r="C35" s="22"/>
      <c r="D35" s="222"/>
      <c r="F35" s="222"/>
    </row>
    <row r="36" spans="1:6" ht="20.100000000000001" customHeight="1">
      <c r="A36" s="22"/>
      <c r="B36" s="22"/>
      <c r="C36" s="22"/>
      <c r="D36" s="22"/>
      <c r="F36" s="222"/>
    </row>
    <row r="37" spans="1:6" ht="20.100000000000001" customHeight="1">
      <c r="A37" s="22"/>
      <c r="B37" s="22"/>
      <c r="C37" s="22"/>
      <c r="D37" s="22"/>
      <c r="F37" s="222"/>
    </row>
    <row r="38" spans="1:6" ht="20.100000000000001" customHeight="1">
      <c r="A38" s="22"/>
      <c r="B38" s="22"/>
      <c r="C38" s="22"/>
      <c r="D38" s="22"/>
      <c r="F38" s="222"/>
    </row>
    <row r="39" spans="1:6" ht="20.100000000000001" customHeight="1">
      <c r="A39" s="22"/>
      <c r="B39" s="22"/>
      <c r="C39" s="22"/>
      <c r="D39" s="22"/>
      <c r="F39" s="222"/>
    </row>
    <row r="40" spans="1:6" ht="20.100000000000001" customHeight="1">
      <c r="A40" s="22"/>
      <c r="B40" s="22"/>
      <c r="C40" s="22"/>
      <c r="D40" s="22"/>
      <c r="F40" s="222"/>
    </row>
    <row r="41" spans="1:6" ht="20.100000000000001" customHeight="1">
      <c r="A41" s="22"/>
      <c r="B41" s="22"/>
      <c r="C41" s="22"/>
      <c r="D41" s="22"/>
      <c r="F41" s="222"/>
    </row>
    <row r="42" spans="1:6" ht="20.100000000000001" customHeight="1">
      <c r="A42" s="22"/>
      <c r="B42" s="22"/>
      <c r="C42" s="22"/>
      <c r="D42" s="22"/>
      <c r="F42" s="222"/>
    </row>
    <row r="43" spans="1:6" ht="20.100000000000001" customHeight="1">
      <c r="A43" s="22"/>
      <c r="B43" s="22"/>
      <c r="C43" s="22"/>
      <c r="D43" s="22"/>
      <c r="F43" s="222"/>
    </row>
    <row r="44" spans="1:6" ht="20.100000000000001" customHeight="1">
      <c r="A44" s="22"/>
      <c r="B44" s="22"/>
      <c r="C44" s="22"/>
      <c r="D44" s="22"/>
      <c r="F44" s="222"/>
    </row>
    <row r="45" spans="1:6" ht="20.100000000000001" customHeight="1">
      <c r="A45" s="22"/>
      <c r="B45" s="22"/>
      <c r="C45" s="22"/>
      <c r="D45" s="22"/>
      <c r="F45" s="222"/>
    </row>
    <row r="46" spans="1:6" ht="20.100000000000001" customHeight="1">
      <c r="A46" s="22"/>
      <c r="B46" s="22"/>
      <c r="C46" s="22"/>
      <c r="D46" s="22"/>
      <c r="F46" s="222"/>
    </row>
    <row r="47" spans="1:6" ht="20.100000000000001" customHeight="1">
      <c r="A47" s="22"/>
      <c r="B47" s="22"/>
      <c r="C47" s="22"/>
      <c r="D47" s="22"/>
      <c r="F47" s="222"/>
    </row>
    <row r="48" spans="1:6" ht="20.100000000000001" customHeight="1">
      <c r="A48" s="22"/>
      <c r="B48" s="22"/>
      <c r="C48" s="22"/>
      <c r="D48" s="22"/>
      <c r="F48" s="222"/>
    </row>
    <row r="49" spans="1:6" ht="20.100000000000001" customHeight="1">
      <c r="A49" s="22"/>
      <c r="B49" s="22"/>
      <c r="C49" s="22"/>
      <c r="D49" s="22"/>
      <c r="F49" s="222"/>
    </row>
    <row r="50" spans="1:6" ht="20.100000000000001" customHeight="1">
      <c r="A50" s="22"/>
      <c r="B50" s="22"/>
      <c r="C50" s="22"/>
      <c r="D50" s="22"/>
      <c r="F50" s="222"/>
    </row>
    <row r="51" spans="1:6" ht="20.100000000000001" customHeight="1">
      <c r="A51" s="22"/>
      <c r="B51" s="22"/>
      <c r="C51" s="22"/>
      <c r="D51" s="22"/>
      <c r="F51" s="222"/>
    </row>
    <row r="52" spans="1:6" ht="20.100000000000001" customHeight="1">
      <c r="A52" s="22"/>
      <c r="B52" s="22"/>
      <c r="C52" s="22"/>
      <c r="D52" s="22"/>
      <c r="F52" s="222"/>
    </row>
    <row r="53" spans="1:6" ht="20.100000000000001" customHeight="1">
      <c r="A53" s="22"/>
      <c r="B53" s="22"/>
      <c r="C53" s="22"/>
      <c r="D53" s="22"/>
      <c r="F53" s="222"/>
    </row>
    <row r="54" spans="1:6" ht="20.100000000000001" customHeight="1">
      <c r="A54" s="22"/>
      <c r="B54" s="22"/>
      <c r="C54" s="22"/>
      <c r="D54" s="22"/>
      <c r="F54" s="222"/>
    </row>
    <row r="55" spans="1:6" ht="20.100000000000001" customHeight="1">
      <c r="A55" s="22"/>
      <c r="B55" s="22"/>
      <c r="C55" s="22"/>
      <c r="D55" s="22"/>
      <c r="F55" s="222"/>
    </row>
    <row r="56" spans="1:6" ht="20.100000000000001" customHeight="1">
      <c r="A56" s="22"/>
      <c r="B56" s="22"/>
      <c r="C56" s="22"/>
      <c r="D56" s="22"/>
      <c r="F56" s="222"/>
    </row>
    <row r="57" spans="1:6" ht="20.100000000000001" customHeight="1">
      <c r="A57" s="22"/>
      <c r="B57" s="22"/>
      <c r="C57" s="22"/>
      <c r="D57" s="22"/>
      <c r="F57" s="222"/>
    </row>
    <row r="58" spans="1:6" ht="20.100000000000001" customHeight="1">
      <c r="A58" s="22"/>
      <c r="B58" s="22"/>
      <c r="C58" s="22"/>
      <c r="D58" s="22"/>
      <c r="F58" s="222"/>
    </row>
    <row r="59" spans="1:6" ht="20.100000000000001" customHeight="1">
      <c r="A59" s="22"/>
      <c r="B59" s="22"/>
      <c r="C59" s="22"/>
      <c r="D59" s="22"/>
      <c r="F59" s="222"/>
    </row>
    <row r="60" spans="1:6" ht="20.100000000000001" customHeight="1">
      <c r="F60" s="222"/>
    </row>
    <row r="61" spans="1:6" ht="20.100000000000001" customHeight="1">
      <c r="F61" s="222"/>
    </row>
    <row r="62" spans="1:6" ht="20.100000000000001" customHeight="1">
      <c r="F62" s="222"/>
    </row>
    <row r="63" spans="1:6" ht="20.100000000000001" customHeight="1">
      <c r="F63" s="222"/>
    </row>
    <row r="64" spans="1:6" ht="20.100000000000001" customHeight="1">
      <c r="F64" s="222"/>
    </row>
    <row r="65" spans="1:6" ht="20.100000000000001" customHeight="1">
      <c r="F65" s="222"/>
    </row>
    <row r="66" spans="1:6" ht="20.100000000000001" customHeight="1">
      <c r="F66" s="222"/>
    </row>
    <row r="67" spans="1:6" ht="20.100000000000001" customHeight="1">
      <c r="F67" s="222"/>
    </row>
    <row r="68" spans="1:6" ht="20.100000000000001" customHeight="1">
      <c r="F68" s="222"/>
    </row>
    <row r="69" spans="1:6" ht="20.100000000000001" customHeight="1">
      <c r="A69" s="222"/>
      <c r="B69" s="222"/>
      <c r="C69" s="222"/>
      <c r="D69" s="222"/>
      <c r="E69" s="222"/>
      <c r="F69" s="222"/>
    </row>
    <row r="70" spans="1:6" ht="20.100000000000001" customHeight="1">
      <c r="A70" s="222"/>
      <c r="B70" s="222"/>
      <c r="C70" s="222"/>
      <c r="D70" s="222"/>
      <c r="E70" s="222"/>
      <c r="F70" s="222"/>
    </row>
    <row r="71" spans="1:6" ht="20.100000000000001" customHeight="1">
      <c r="A71" s="222"/>
      <c r="B71" s="222"/>
      <c r="C71" s="222"/>
      <c r="D71" s="222"/>
      <c r="E71" s="222"/>
      <c r="F71" s="222"/>
    </row>
    <row r="72" spans="1:6" ht="20.100000000000001" customHeight="1">
      <c r="A72" s="222"/>
      <c r="B72" s="222"/>
      <c r="C72" s="222"/>
      <c r="D72" s="222"/>
      <c r="E72" s="222"/>
      <c r="F72" s="222"/>
    </row>
    <row r="73" spans="1:6" ht="20.100000000000001" customHeight="1">
      <c r="A73" s="222"/>
      <c r="B73" s="222"/>
      <c r="C73" s="222"/>
      <c r="D73" s="222"/>
      <c r="E73" s="222"/>
      <c r="F73" s="222"/>
    </row>
    <row r="74" spans="1:6" ht="20.100000000000001" customHeight="1">
      <c r="A74" s="222"/>
      <c r="B74" s="222"/>
      <c r="C74" s="222"/>
      <c r="D74" s="222"/>
      <c r="E74" s="222"/>
      <c r="F74" s="222"/>
    </row>
    <row r="75" spans="1:6" ht="20.100000000000001" customHeight="1">
      <c r="A75" s="222"/>
      <c r="B75" s="222"/>
      <c r="C75" s="222"/>
      <c r="D75" s="222"/>
      <c r="E75" s="222"/>
      <c r="F75" s="22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G10" sqref="G10"/>
    </sheetView>
  </sheetViews>
  <sheetFormatPr defaultColWidth="7.875" defaultRowHeight="15"/>
  <cols>
    <col min="1" max="1" width="1.75" style="26" customWidth="1"/>
    <col min="2" max="2" width="31.625" style="26" customWidth="1"/>
    <col min="3" max="3" width="9" style="26" customWidth="1"/>
    <col min="4" max="4" width="8.875" style="26" customWidth="1"/>
    <col min="5" max="5" width="8.625" style="26" customWidth="1"/>
    <col min="6" max="6" width="11.25" style="26" customWidth="1"/>
    <col min="7" max="7" width="11.375" style="26" customWidth="1"/>
    <col min="8" max="16384" width="7.875" style="26"/>
  </cols>
  <sheetData>
    <row r="1" spans="1:10" ht="20.100000000000001" customHeight="1">
      <c r="A1" s="122" t="s">
        <v>426</v>
      </c>
    </row>
    <row r="2" spans="1:10" ht="18" customHeight="1">
      <c r="A2" s="123" t="s">
        <v>450</v>
      </c>
      <c r="B2" s="124"/>
      <c r="C2" s="124"/>
      <c r="D2" s="124"/>
      <c r="E2" s="124"/>
      <c r="F2" s="124"/>
    </row>
    <row r="3" spans="1:10" ht="18" customHeight="1">
      <c r="A3" s="124"/>
      <c r="B3" s="124"/>
      <c r="C3" s="124"/>
      <c r="D3" s="124"/>
      <c r="E3" s="124"/>
      <c r="F3" s="124"/>
    </row>
    <row r="4" spans="1:10" ht="15.95" customHeight="1">
      <c r="A4" s="27"/>
      <c r="B4" s="27"/>
      <c r="C4" s="27"/>
      <c r="D4" s="27"/>
      <c r="E4" s="27"/>
      <c r="G4" s="125" t="s">
        <v>339</v>
      </c>
    </row>
    <row r="5" spans="1:10" ht="15.95" customHeight="1">
      <c r="A5" s="28"/>
      <c r="B5" s="28"/>
      <c r="C5" s="126" t="s">
        <v>12</v>
      </c>
      <c r="D5" s="126" t="s">
        <v>106</v>
      </c>
      <c r="E5" s="126" t="s">
        <v>55</v>
      </c>
      <c r="F5" s="126" t="s">
        <v>417</v>
      </c>
      <c r="G5" s="126" t="s">
        <v>417</v>
      </c>
    </row>
    <row r="6" spans="1:10" ht="15.95" customHeight="1">
      <c r="A6" s="127"/>
      <c r="B6" s="127"/>
      <c r="C6" s="128" t="s">
        <v>279</v>
      </c>
      <c r="D6" s="128" t="s">
        <v>387</v>
      </c>
      <c r="E6" s="128" t="s">
        <v>386</v>
      </c>
      <c r="F6" s="128" t="s">
        <v>445</v>
      </c>
      <c r="G6" s="128" t="s">
        <v>445</v>
      </c>
    </row>
    <row r="7" spans="1:10" ht="15.95" customHeight="1">
      <c r="A7" s="127"/>
      <c r="B7" s="127"/>
      <c r="C7" s="128" t="s">
        <v>57</v>
      </c>
      <c r="D7" s="128" t="s">
        <v>57</v>
      </c>
      <c r="E7" s="128" t="s">
        <v>57</v>
      </c>
      <c r="F7" s="128" t="s">
        <v>107</v>
      </c>
      <c r="G7" s="128" t="s">
        <v>26</v>
      </c>
    </row>
    <row r="8" spans="1:10" ht="15.95" customHeight="1">
      <c r="A8" s="127"/>
      <c r="B8" s="127"/>
      <c r="C8" s="129">
        <v>2020</v>
      </c>
      <c r="D8" s="129">
        <v>2020</v>
      </c>
      <c r="E8" s="129">
        <v>2020</v>
      </c>
      <c r="F8" s="129" t="s">
        <v>451</v>
      </c>
      <c r="G8" s="129" t="s">
        <v>289</v>
      </c>
    </row>
    <row r="9" spans="1:10" ht="12" customHeight="1">
      <c r="A9" s="127"/>
      <c r="B9" s="127"/>
      <c r="E9" s="128"/>
      <c r="F9" s="128"/>
      <c r="G9" s="128"/>
      <c r="I9" s="29"/>
      <c r="J9" s="29"/>
    </row>
    <row r="10" spans="1:10" ht="15.6" customHeight="1">
      <c r="A10" s="130" t="s">
        <v>10</v>
      </c>
      <c r="B10" s="131"/>
      <c r="C10" s="132">
        <v>50432.284999999996</v>
      </c>
      <c r="D10" s="132">
        <v>54458.184999999998</v>
      </c>
      <c r="E10" s="132">
        <v>406762.31790000002</v>
      </c>
      <c r="F10" s="133">
        <v>79.319801961056839</v>
      </c>
      <c r="G10" s="133">
        <v>133.99615765670902</v>
      </c>
      <c r="H10" s="29"/>
      <c r="I10" s="29"/>
      <c r="J10" s="29"/>
    </row>
    <row r="11" spans="1:10" ht="15.6" customHeight="1">
      <c r="A11" s="134"/>
      <c r="B11" s="135" t="s">
        <v>109</v>
      </c>
      <c r="C11" s="136">
        <v>10239.6</v>
      </c>
      <c r="D11" s="136">
        <v>10968.67</v>
      </c>
      <c r="E11" s="136">
        <v>73050.350000000006</v>
      </c>
      <c r="F11" s="137">
        <v>79.545779117010369</v>
      </c>
      <c r="G11" s="137">
        <v>164.94258648154653</v>
      </c>
      <c r="H11" s="29"/>
      <c r="I11" s="29"/>
      <c r="J11" s="29"/>
    </row>
    <row r="12" spans="1:10" ht="15.6" customHeight="1">
      <c r="A12" s="134"/>
      <c r="B12" s="138" t="s">
        <v>21</v>
      </c>
      <c r="D12" s="136"/>
      <c r="E12" s="136"/>
      <c r="F12" s="137"/>
      <c r="G12" s="137"/>
      <c r="H12" s="29"/>
      <c r="I12" s="29"/>
      <c r="J12" s="29"/>
    </row>
    <row r="13" spans="1:10" ht="15.6" customHeight="1">
      <c r="A13" s="134"/>
      <c r="B13" s="139" t="s">
        <v>418</v>
      </c>
      <c r="C13" s="140">
        <v>2901.4</v>
      </c>
      <c r="D13" s="140">
        <v>3137.4</v>
      </c>
      <c r="E13" s="140">
        <v>20098.54</v>
      </c>
      <c r="F13" s="141">
        <v>84.907607264580463</v>
      </c>
      <c r="G13" s="141">
        <v>170.21222178654514</v>
      </c>
      <c r="H13" s="29"/>
      <c r="I13" s="29"/>
      <c r="J13" s="29"/>
    </row>
    <row r="14" spans="1:10" ht="15.6" customHeight="1">
      <c r="A14" s="134"/>
      <c r="B14" s="139" t="s">
        <v>111</v>
      </c>
      <c r="C14" s="140">
        <v>591.29999999999995</v>
      </c>
      <c r="D14" s="140">
        <v>670.5</v>
      </c>
      <c r="E14" s="140">
        <v>4704.63</v>
      </c>
      <c r="F14" s="141">
        <v>70.531179781850369</v>
      </c>
      <c r="G14" s="141">
        <v>138.8689481731615</v>
      </c>
      <c r="H14" s="29"/>
      <c r="I14" s="29"/>
      <c r="J14" s="29"/>
    </row>
    <row r="15" spans="1:10" ht="15.6" customHeight="1">
      <c r="A15" s="134"/>
      <c r="B15" s="139" t="s">
        <v>110</v>
      </c>
      <c r="C15" s="140">
        <v>501.8</v>
      </c>
      <c r="D15" s="140">
        <v>538.29999999999995</v>
      </c>
      <c r="E15" s="140">
        <v>3737.0600000000004</v>
      </c>
      <c r="F15" s="141">
        <v>80.195160599121408</v>
      </c>
      <c r="G15" s="141">
        <v>146.8490326588263</v>
      </c>
      <c r="H15" s="29"/>
      <c r="I15" s="29"/>
      <c r="J15" s="29"/>
    </row>
    <row r="16" spans="1:10" ht="15.6" customHeight="1">
      <c r="A16" s="134"/>
      <c r="B16" s="139" t="s">
        <v>419</v>
      </c>
      <c r="C16" s="140">
        <v>321.10000000000002</v>
      </c>
      <c r="D16" s="140">
        <v>362.13</v>
      </c>
      <c r="E16" s="140">
        <v>2198.7599999999998</v>
      </c>
      <c r="F16" s="141">
        <v>71.778666449032883</v>
      </c>
      <c r="G16" s="141">
        <v>183.77827184433559</v>
      </c>
      <c r="H16" s="29"/>
      <c r="I16" s="29"/>
      <c r="J16" s="29"/>
    </row>
    <row r="17" spans="1:10" ht="15.6" customHeight="1">
      <c r="A17" s="134"/>
      <c r="B17" s="139" t="s">
        <v>112</v>
      </c>
      <c r="C17" s="140">
        <v>152.52000000000001</v>
      </c>
      <c r="D17" s="140">
        <v>165.8</v>
      </c>
      <c r="E17" s="140">
        <v>1025.3799999999999</v>
      </c>
      <c r="F17" s="142">
        <v>64.857240445799434</v>
      </c>
      <c r="G17" s="141">
        <v>114.64829992061449</v>
      </c>
      <c r="H17" s="29"/>
      <c r="I17" s="29"/>
      <c r="J17" s="29"/>
    </row>
    <row r="18" spans="1:10" ht="15.6" customHeight="1">
      <c r="A18" s="134"/>
      <c r="B18" s="139" t="s">
        <v>420</v>
      </c>
      <c r="C18" s="143">
        <v>82.23</v>
      </c>
      <c r="D18" s="143">
        <v>88.320000000000007</v>
      </c>
      <c r="E18" s="143">
        <v>556.22</v>
      </c>
      <c r="F18" s="142">
        <v>76.852504317789297</v>
      </c>
      <c r="G18" s="142">
        <v>104.98876913494027</v>
      </c>
      <c r="H18" s="29"/>
      <c r="I18" s="29"/>
      <c r="J18" s="29"/>
    </row>
    <row r="19" spans="1:10" ht="15.6" customHeight="1">
      <c r="A19" s="134"/>
      <c r="B19" s="139" t="s">
        <v>421</v>
      </c>
      <c r="C19" s="143">
        <v>46.45</v>
      </c>
      <c r="D19" s="143">
        <v>48.84</v>
      </c>
      <c r="E19" s="143">
        <v>349.89</v>
      </c>
      <c r="F19" s="142">
        <v>81.090100884623496</v>
      </c>
      <c r="G19" s="142">
        <v>165.42480260980568</v>
      </c>
      <c r="H19" s="29"/>
      <c r="I19" s="29"/>
      <c r="J19" s="29"/>
    </row>
    <row r="20" spans="1:10" ht="15.6" customHeight="1">
      <c r="A20" s="134"/>
      <c r="B20" s="139" t="s">
        <v>113</v>
      </c>
      <c r="C20" s="140">
        <v>47.08</v>
      </c>
      <c r="D20" s="140">
        <v>49.150000000000006</v>
      </c>
      <c r="E20" s="140">
        <v>306.07000000000005</v>
      </c>
      <c r="F20" s="141">
        <v>86.231475742379004</v>
      </c>
      <c r="G20" s="141">
        <v>150.4103395744263</v>
      </c>
      <c r="H20" s="29"/>
      <c r="I20" s="29"/>
      <c r="J20" s="29"/>
    </row>
    <row r="21" spans="1:10" ht="15.6" customHeight="1">
      <c r="A21" s="134"/>
      <c r="B21" s="139" t="s">
        <v>114</v>
      </c>
      <c r="C21" s="140">
        <v>28.31</v>
      </c>
      <c r="D21" s="140">
        <v>31.93</v>
      </c>
      <c r="E21" s="140">
        <v>200.17000000000002</v>
      </c>
      <c r="F21" s="141">
        <v>70.514672209109804</v>
      </c>
      <c r="G21" s="141">
        <v>81.257611431355031</v>
      </c>
      <c r="H21" s="29"/>
      <c r="I21" s="29"/>
      <c r="J21" s="29"/>
    </row>
    <row r="22" spans="1:10" ht="15.6" customHeight="1">
      <c r="A22" s="134"/>
      <c r="B22" s="139" t="s">
        <v>115</v>
      </c>
      <c r="C22" s="144">
        <v>14.55</v>
      </c>
      <c r="D22" s="144">
        <v>15.73</v>
      </c>
      <c r="E22" s="144">
        <v>101.325</v>
      </c>
      <c r="F22" s="31">
        <v>73.33994412194734</v>
      </c>
      <c r="G22" s="31">
        <v>81.713709677419359</v>
      </c>
      <c r="H22" s="29"/>
      <c r="I22" s="29"/>
      <c r="J22" s="29"/>
    </row>
    <row r="23" spans="1:10" ht="15.6" customHeight="1">
      <c r="A23" s="134"/>
      <c r="B23" s="135" t="s">
        <v>116</v>
      </c>
      <c r="C23" s="136">
        <v>40192</v>
      </c>
      <c r="D23" s="136">
        <v>43489</v>
      </c>
      <c r="E23" s="136">
        <v>333711.96789999999</v>
      </c>
      <c r="F23" s="137">
        <v>79.270506203036703</v>
      </c>
      <c r="G23" s="137">
        <v>128.70999489602372</v>
      </c>
      <c r="H23" s="29"/>
      <c r="I23" s="29"/>
      <c r="J23" s="29"/>
    </row>
    <row r="24" spans="1:10" ht="15.6" customHeight="1">
      <c r="A24" s="134"/>
      <c r="B24" s="145" t="s">
        <v>117</v>
      </c>
      <c r="C24" s="140">
        <v>26934.026999999998</v>
      </c>
      <c r="D24" s="140">
        <v>29513.062000000002</v>
      </c>
      <c r="E24" s="140">
        <v>224318</v>
      </c>
      <c r="F24" s="141">
        <v>76.674536829344163</v>
      </c>
      <c r="G24" s="141">
        <v>127.84250755024797</v>
      </c>
      <c r="H24" s="29"/>
      <c r="I24" s="29"/>
      <c r="J24" s="29"/>
    </row>
    <row r="25" spans="1:10" ht="15.6" customHeight="1">
      <c r="A25" s="134"/>
      <c r="B25" s="145" t="s">
        <v>118</v>
      </c>
      <c r="C25" s="140">
        <v>11228.29</v>
      </c>
      <c r="D25" s="140">
        <v>11819.105</v>
      </c>
      <c r="E25" s="140">
        <v>92428.520900000003</v>
      </c>
      <c r="F25" s="141">
        <v>83.48320076697027</v>
      </c>
      <c r="G25" s="141">
        <v>131.11514427414775</v>
      </c>
      <c r="H25" s="29"/>
      <c r="I25" s="29"/>
      <c r="J25" s="29"/>
    </row>
    <row r="26" spans="1:10" ht="15.6" customHeight="1">
      <c r="A26" s="134"/>
      <c r="B26" s="145" t="s">
        <v>119</v>
      </c>
      <c r="C26" s="140">
        <v>2030.3679999999999</v>
      </c>
      <c r="D26" s="140">
        <v>2157.348</v>
      </c>
      <c r="E26" s="140">
        <v>16964.888999999999</v>
      </c>
      <c r="F26" s="141">
        <v>95.823973513210575</v>
      </c>
      <c r="G26" s="141">
        <v>127.408079144479</v>
      </c>
      <c r="H26" s="29"/>
      <c r="I26" s="29"/>
      <c r="J26" s="29"/>
    </row>
    <row r="27" spans="1:10" ht="15.6" customHeight="1">
      <c r="B27" s="146" t="s">
        <v>120</v>
      </c>
      <c r="C27" s="147"/>
      <c r="D27" s="147"/>
      <c r="E27" s="147"/>
      <c r="F27" s="31"/>
      <c r="G27" s="31"/>
      <c r="H27" s="29"/>
      <c r="I27" s="29"/>
      <c r="J27" s="29"/>
    </row>
    <row r="28" spans="1:10" ht="15.6" customHeight="1">
      <c r="A28" s="148"/>
      <c r="B28" s="149" t="s">
        <v>121</v>
      </c>
      <c r="C28" s="144">
        <v>4596.616</v>
      </c>
      <c r="D28" s="144">
        <v>4689.1400000000003</v>
      </c>
      <c r="E28" s="144">
        <v>40387.800999999999</v>
      </c>
      <c r="F28" s="31">
        <v>89.018244576165131</v>
      </c>
      <c r="G28" s="31">
        <v>102.96149073921987</v>
      </c>
      <c r="H28" s="29"/>
      <c r="I28" s="29"/>
      <c r="J28" s="29"/>
    </row>
    <row r="29" spans="1:10" ht="15.6" customHeight="1">
      <c r="A29" s="148"/>
      <c r="B29" s="149" t="s">
        <v>443</v>
      </c>
      <c r="C29" s="144">
        <v>4415.2</v>
      </c>
      <c r="D29" s="144">
        <v>4525.1000000000004</v>
      </c>
      <c r="E29" s="144">
        <v>35274.500999999997</v>
      </c>
      <c r="F29" s="31">
        <v>73.713266320844326</v>
      </c>
      <c r="G29" s="31">
        <v>158.48188159180509</v>
      </c>
      <c r="H29" s="29"/>
    </row>
    <row r="30" spans="1:10" ht="15.6" customHeight="1">
      <c r="A30" s="148"/>
      <c r="B30" s="149" t="s">
        <v>239</v>
      </c>
      <c r="C30" s="144">
        <v>1720.8779999999999</v>
      </c>
      <c r="D30" s="144">
        <v>2145.6080000000002</v>
      </c>
      <c r="E30" s="144">
        <v>15239.376</v>
      </c>
      <c r="F30" s="31">
        <v>87.725764937822674</v>
      </c>
      <c r="G30" s="31">
        <v>146.86451656177243</v>
      </c>
      <c r="H30" s="29"/>
    </row>
    <row r="31" spans="1:10" ht="15.6" customHeight="1">
      <c r="A31" s="148"/>
      <c r="B31" s="149" t="s">
        <v>240</v>
      </c>
      <c r="C31" s="144">
        <v>1436.0909999999999</v>
      </c>
      <c r="D31" s="144">
        <v>1514.922</v>
      </c>
      <c r="E31" s="144">
        <v>11826.339</v>
      </c>
      <c r="F31" s="31">
        <v>79.321962210533599</v>
      </c>
      <c r="G31" s="31">
        <v>114.60964594813794</v>
      </c>
      <c r="H31" s="29"/>
    </row>
    <row r="32" spans="1:10" ht="15.6" customHeight="1">
      <c r="A32" s="148"/>
      <c r="B32" s="149" t="s">
        <v>238</v>
      </c>
      <c r="C32" s="144">
        <v>1377.463</v>
      </c>
      <c r="D32" s="144">
        <v>1522.865</v>
      </c>
      <c r="E32" s="144">
        <v>10356.629000000001</v>
      </c>
      <c r="F32" s="31">
        <v>71.687056136222054</v>
      </c>
      <c r="G32" s="31">
        <v>113.51083833338156</v>
      </c>
      <c r="H32" s="29"/>
    </row>
    <row r="33" spans="1:8" ht="15.6" customHeight="1">
      <c r="A33" s="148"/>
      <c r="B33" s="149" t="s">
        <v>241</v>
      </c>
      <c r="C33" s="144">
        <v>944.774</v>
      </c>
      <c r="D33" s="144">
        <v>975.26300000000003</v>
      </c>
      <c r="E33" s="144">
        <v>9189.5959999999995</v>
      </c>
      <c r="F33" s="31">
        <v>89.642937167293255</v>
      </c>
      <c r="G33" s="31">
        <v>129.85790603046212</v>
      </c>
      <c r="H33" s="29"/>
    </row>
    <row r="34" spans="1:8" ht="15.6" customHeight="1">
      <c r="A34" s="148"/>
      <c r="B34" s="149" t="s">
        <v>123</v>
      </c>
      <c r="C34" s="144">
        <v>814.04</v>
      </c>
      <c r="D34" s="144">
        <v>838.05200000000002</v>
      </c>
      <c r="E34" s="144">
        <v>7309.3410000000003</v>
      </c>
      <c r="F34" s="31">
        <v>75.386283822460115</v>
      </c>
      <c r="G34" s="31">
        <v>120.51406934882736</v>
      </c>
      <c r="H34" s="29"/>
    </row>
    <row r="35" spans="1:8" ht="15.6" customHeight="1">
      <c r="A35" s="148"/>
      <c r="B35" s="149" t="s">
        <v>242</v>
      </c>
      <c r="C35" s="144">
        <v>682.50599999999997</v>
      </c>
      <c r="D35" s="144">
        <v>705.67899999999997</v>
      </c>
      <c r="E35" s="144">
        <v>7066.1620000000003</v>
      </c>
      <c r="F35" s="31">
        <v>91.054189015194083</v>
      </c>
      <c r="G35" s="31">
        <v>141.30099922272234</v>
      </c>
      <c r="H35" s="29"/>
    </row>
    <row r="36" spans="1:8" ht="15.6" customHeight="1">
      <c r="A36" s="148"/>
      <c r="B36" s="149" t="s">
        <v>249</v>
      </c>
      <c r="C36" s="144">
        <v>798.04399999999998</v>
      </c>
      <c r="D36" s="144">
        <v>939.43399999999997</v>
      </c>
      <c r="E36" s="144">
        <v>7010.2250000000004</v>
      </c>
      <c r="F36" s="31">
        <v>86.087851490573755</v>
      </c>
      <c r="G36" s="31">
        <v>130.05715466713025</v>
      </c>
      <c r="H36" s="29"/>
    </row>
    <row r="37" spans="1:8" ht="15.6" customHeight="1">
      <c r="A37" s="148"/>
      <c r="B37" s="149" t="s">
        <v>243</v>
      </c>
      <c r="C37" s="144">
        <v>906.23299999999995</v>
      </c>
      <c r="D37" s="144">
        <v>942.31600000000003</v>
      </c>
      <c r="E37" s="144">
        <v>6758.0219999999999</v>
      </c>
      <c r="F37" s="31">
        <v>74.044318634521161</v>
      </c>
      <c r="G37" s="31">
        <v>126.32607836191612</v>
      </c>
      <c r="H37" s="29"/>
    </row>
    <row r="38" spans="1:8" ht="15.6" customHeight="1">
      <c r="A38" s="148"/>
      <c r="B38" s="149" t="s">
        <v>252</v>
      </c>
      <c r="C38" s="144">
        <v>822.44399999999996</v>
      </c>
      <c r="D38" s="144">
        <v>894.13300000000004</v>
      </c>
      <c r="E38" s="144">
        <v>6620.3879999999999</v>
      </c>
      <c r="F38" s="31">
        <v>86.961081417203928</v>
      </c>
      <c r="G38" s="31">
        <v>144.39622794596843</v>
      </c>
      <c r="H38" s="29"/>
    </row>
    <row r="39" spans="1:8" ht="15.6" customHeight="1">
      <c r="A39" s="148"/>
      <c r="B39" s="149" t="s">
        <v>244</v>
      </c>
      <c r="C39" s="144">
        <v>1052.9829999999999</v>
      </c>
      <c r="D39" s="144">
        <v>1169.77</v>
      </c>
      <c r="E39" s="144">
        <v>6456.6869999999999</v>
      </c>
      <c r="F39" s="31">
        <v>82.010306338648491</v>
      </c>
      <c r="G39" s="31">
        <v>107.62445462160011</v>
      </c>
      <c r="H39" s="29"/>
    </row>
    <row r="40" spans="1:8" ht="15.6" customHeight="1">
      <c r="A40" s="148"/>
      <c r="B40" s="149" t="s">
        <v>245</v>
      </c>
      <c r="C40" s="144">
        <v>594.56799999999998</v>
      </c>
      <c r="D40" s="144">
        <v>601.14499999999998</v>
      </c>
      <c r="E40" s="144">
        <v>5765.6940000000004</v>
      </c>
      <c r="F40" s="31">
        <v>68.479778686693365</v>
      </c>
      <c r="G40" s="31">
        <v>98.214399478887557</v>
      </c>
      <c r="H40" s="29"/>
    </row>
    <row r="41" spans="1:8" ht="15.6" customHeight="1">
      <c r="A41" s="148"/>
      <c r="B41" s="149" t="s">
        <v>255</v>
      </c>
      <c r="C41" s="144">
        <v>757.20399999999995</v>
      </c>
      <c r="D41" s="144">
        <v>821.91200000000003</v>
      </c>
      <c r="E41" s="144">
        <v>5371.1890000000003</v>
      </c>
      <c r="F41" s="31">
        <v>82.183664463754781</v>
      </c>
      <c r="G41" s="31">
        <v>147.49830153622412</v>
      </c>
      <c r="H41" s="29"/>
    </row>
    <row r="42" spans="1:8" ht="15.6" customHeight="1">
      <c r="A42" s="148"/>
      <c r="B42" s="149" t="s">
        <v>254</v>
      </c>
      <c r="C42" s="144">
        <v>526.65899999999999</v>
      </c>
      <c r="D42" s="144">
        <v>519.96400000000006</v>
      </c>
      <c r="E42" s="144">
        <v>5020.8959999999997</v>
      </c>
      <c r="F42" s="31">
        <v>88.677357151612284</v>
      </c>
      <c r="G42" s="31">
        <v>127.94979962355832</v>
      </c>
      <c r="H42" s="29"/>
    </row>
    <row r="43" spans="1:8" ht="15.6" customHeight="1">
      <c r="A43" s="148"/>
      <c r="B43" s="149" t="s">
        <v>345</v>
      </c>
      <c r="C43" s="144">
        <v>693.46900000000005</v>
      </c>
      <c r="D43" s="144">
        <v>701.529</v>
      </c>
      <c r="E43" s="144">
        <v>4820.3040000000001</v>
      </c>
      <c r="F43" s="31">
        <v>89.981407504200121</v>
      </c>
      <c r="G43" s="31">
        <v>166.36085120305481</v>
      </c>
      <c r="H43" s="29"/>
    </row>
    <row r="44" spans="1:8" ht="15.6" customHeight="1">
      <c r="A44" s="148"/>
      <c r="B44" s="149" t="s">
        <v>340</v>
      </c>
      <c r="C44" s="144">
        <v>450.96100000000001</v>
      </c>
      <c r="D44" s="144">
        <v>460.17500000000001</v>
      </c>
      <c r="E44" s="144">
        <v>4687.42</v>
      </c>
      <c r="F44" s="31">
        <v>92.357532503510143</v>
      </c>
      <c r="G44" s="31">
        <v>152.70801956390082</v>
      </c>
      <c r="H44" s="29"/>
    </row>
    <row r="45" spans="1:8" ht="15.6" customHeight="1">
      <c r="A45" s="148"/>
      <c r="B45" s="149" t="s">
        <v>248</v>
      </c>
      <c r="C45" s="144">
        <v>559.88400000000001</v>
      </c>
      <c r="D45" s="144">
        <v>685.62900000000002</v>
      </c>
      <c r="E45" s="144">
        <v>4651.5309999999999</v>
      </c>
      <c r="F45" s="31">
        <v>52.828542736944343</v>
      </c>
      <c r="G45" s="31">
        <v>116.81552185790567</v>
      </c>
      <c r="H45" s="29"/>
    </row>
    <row r="46" spans="1:8" ht="15.6" customHeight="1">
      <c r="A46" s="148"/>
      <c r="B46" s="149" t="s">
        <v>250</v>
      </c>
      <c r="C46" s="144">
        <v>597.59299999999996</v>
      </c>
      <c r="D46" s="144">
        <v>679.38300000000004</v>
      </c>
      <c r="E46" s="144">
        <v>4577.1750000000002</v>
      </c>
      <c r="F46" s="31">
        <v>69.252535443097159</v>
      </c>
      <c r="G46" s="31">
        <v>113.97623398772332</v>
      </c>
      <c r="H46" s="29"/>
    </row>
    <row r="47" spans="1:8" ht="15.6" customHeight="1">
      <c r="A47" s="148"/>
      <c r="B47" s="149" t="s">
        <v>312</v>
      </c>
      <c r="C47" s="144">
        <v>359.74</v>
      </c>
      <c r="D47" s="144">
        <v>378.87799999999999</v>
      </c>
      <c r="E47" s="144">
        <v>4445.473</v>
      </c>
      <c r="F47" s="31">
        <v>63.266759210845024</v>
      </c>
      <c r="G47" s="31">
        <v>132.41833904602814</v>
      </c>
      <c r="H47" s="29"/>
    </row>
    <row r="48" spans="1:8" ht="15.6" customHeight="1">
      <c r="A48" s="148"/>
      <c r="B48" s="149" t="s">
        <v>316</v>
      </c>
      <c r="C48" s="144">
        <v>290.52300000000002</v>
      </c>
      <c r="D48" s="144">
        <v>325</v>
      </c>
      <c r="E48" s="144">
        <v>4307.4139999999998</v>
      </c>
      <c r="F48" s="31">
        <v>87.87163610155082</v>
      </c>
      <c r="G48" s="31">
        <v>143.0654311146539</v>
      </c>
      <c r="H48" s="29"/>
    </row>
    <row r="49" spans="1:8" ht="15.95" customHeight="1">
      <c r="A49" s="148"/>
      <c r="B49" s="149" t="s">
        <v>257</v>
      </c>
      <c r="C49" s="144">
        <v>534.82500000000005</v>
      </c>
      <c r="D49" s="144">
        <v>544.55499999999995</v>
      </c>
      <c r="E49" s="144">
        <v>4274.2219999999998</v>
      </c>
      <c r="F49" s="31">
        <v>88.194862142330521</v>
      </c>
      <c r="G49" s="31">
        <v>166.82071607410137</v>
      </c>
      <c r="H49" s="29"/>
    </row>
    <row r="50" spans="1:8" ht="15.95" customHeight="1">
      <c r="A50" s="148"/>
    </row>
    <row r="51" spans="1:8" ht="15.95" customHeight="1">
      <c r="A51" s="148"/>
    </row>
    <row r="52" spans="1:8" ht="15.95" customHeight="1">
      <c r="A52" s="148"/>
    </row>
    <row r="53" spans="1:8" ht="15.95" customHeight="1">
      <c r="A53" s="148"/>
    </row>
    <row r="54" spans="1:8" ht="15.95" customHeight="1">
      <c r="A54" s="148"/>
    </row>
    <row r="55" spans="1:8" ht="15.95" customHeight="1">
      <c r="A55" s="148"/>
    </row>
    <row r="56" spans="1:8" ht="15.95" customHeight="1">
      <c r="A56" s="148"/>
    </row>
    <row r="57" spans="1:8" ht="15.95" customHeight="1">
      <c r="A57" s="148"/>
    </row>
    <row r="58" spans="1:8" ht="15.95" customHeight="1">
      <c r="A58" s="148"/>
    </row>
    <row r="59" spans="1:8" ht="15.95" customHeight="1">
      <c r="A59" s="148"/>
    </row>
    <row r="60" spans="1:8" ht="15.95" customHeight="1">
      <c r="A60" s="148"/>
    </row>
    <row r="61" spans="1:8" ht="15.95" customHeight="1">
      <c r="A61" s="148"/>
    </row>
    <row r="62" spans="1:8" ht="15.95" customHeight="1">
      <c r="A62" s="148"/>
    </row>
    <row r="63" spans="1:8" ht="15.95" customHeight="1">
      <c r="A63" s="148"/>
    </row>
    <row r="64" spans="1:8" ht="15.95" customHeight="1">
      <c r="A64" s="148"/>
    </row>
    <row r="65" spans="1:6" ht="15.95" customHeight="1">
      <c r="A65" s="148"/>
    </row>
    <row r="66" spans="1:6" ht="15.95" customHeight="1">
      <c r="A66" s="148"/>
    </row>
    <row r="67" spans="1:6" ht="15.95" customHeight="1">
      <c r="A67" s="148"/>
    </row>
    <row r="68" spans="1:6" ht="15.95" customHeight="1">
      <c r="A68" s="30"/>
    </row>
    <row r="69" spans="1:6" ht="15.95" customHeight="1">
      <c r="A69" s="30"/>
    </row>
    <row r="70" spans="1:6" ht="15.95" customHeight="1">
      <c r="A70" s="30"/>
    </row>
    <row r="71" spans="1:6">
      <c r="A71" s="32"/>
      <c r="B71" s="32"/>
      <c r="C71" s="32"/>
      <c r="D71" s="32"/>
      <c r="E71" s="32"/>
      <c r="F71" s="32"/>
    </row>
    <row r="72" spans="1:6">
      <c r="A72" s="32"/>
      <c r="B72" s="32"/>
      <c r="C72" s="32"/>
      <c r="D72" s="32"/>
      <c r="E72" s="32"/>
      <c r="F72" s="32"/>
    </row>
    <row r="73" spans="1:6">
      <c r="A73" s="32"/>
      <c r="B73" s="32"/>
      <c r="C73" s="32"/>
      <c r="D73" s="32"/>
      <c r="E73" s="32"/>
      <c r="F73" s="32"/>
    </row>
    <row r="74" spans="1:6">
      <c r="A74" s="32"/>
      <c r="B74" s="32"/>
      <c r="C74" s="32"/>
      <c r="D74" s="32"/>
      <c r="E74" s="32"/>
      <c r="F74" s="32"/>
    </row>
    <row r="75" spans="1:6">
      <c r="A75" s="32"/>
      <c r="B75" s="32"/>
      <c r="C75" s="32"/>
      <c r="D75" s="32"/>
      <c r="E75" s="32"/>
      <c r="F75" s="32"/>
    </row>
    <row r="76" spans="1:6">
      <c r="A76" s="32"/>
      <c r="B76" s="32"/>
      <c r="C76" s="32"/>
      <c r="D76" s="32"/>
      <c r="E76" s="32"/>
      <c r="F76" s="32"/>
    </row>
    <row r="77" spans="1:6">
      <c r="A77" s="32"/>
      <c r="B77" s="32"/>
      <c r="C77" s="32"/>
      <c r="D77" s="32"/>
      <c r="E77" s="32"/>
      <c r="F77" s="3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workbookViewId="0">
      <selection activeCell="G10" sqref="G10"/>
    </sheetView>
  </sheetViews>
  <sheetFormatPr defaultRowHeight="15"/>
  <cols>
    <col min="1" max="1" width="3.75" style="95" customWidth="1"/>
    <col min="2" max="2" width="42.625" style="95" customWidth="1"/>
    <col min="3" max="4" width="11.625" style="95" customWidth="1"/>
    <col min="5" max="5" width="11.625" style="83" customWidth="1"/>
    <col min="6" max="10" width="9" style="84"/>
    <col min="11" max="256" width="9" style="95"/>
    <col min="257" max="257" width="3.75" style="95" customWidth="1"/>
    <col min="258" max="258" width="39.75" style="95" customWidth="1"/>
    <col min="259" max="260" width="18.125" style="95" customWidth="1"/>
    <col min="261" max="261" width="18.75" style="95" bestFit="1" customWidth="1"/>
    <col min="262" max="512" width="9" style="95"/>
    <col min="513" max="513" width="3.75" style="95" customWidth="1"/>
    <col min="514" max="514" width="39.75" style="95" customWidth="1"/>
    <col min="515" max="516" width="18.125" style="95" customWidth="1"/>
    <col min="517" max="517" width="18.75" style="95" bestFit="1" customWidth="1"/>
    <col min="518" max="768" width="9" style="95"/>
    <col min="769" max="769" width="3.75" style="95" customWidth="1"/>
    <col min="770" max="770" width="39.75" style="95" customWidth="1"/>
    <col min="771" max="772" width="18.125" style="95" customWidth="1"/>
    <col min="773" max="773" width="18.75" style="95" bestFit="1" customWidth="1"/>
    <col min="774" max="1024" width="9" style="95"/>
    <col min="1025" max="1025" width="3.75" style="95" customWidth="1"/>
    <col min="1026" max="1026" width="39.75" style="95" customWidth="1"/>
    <col min="1027" max="1028" width="18.125" style="95" customWidth="1"/>
    <col min="1029" max="1029" width="18.75" style="95" bestFit="1" customWidth="1"/>
    <col min="1030" max="1280" width="9" style="95"/>
    <col min="1281" max="1281" width="3.75" style="95" customWidth="1"/>
    <col min="1282" max="1282" width="39.75" style="95" customWidth="1"/>
    <col min="1283" max="1284" width="18.125" style="95" customWidth="1"/>
    <col min="1285" max="1285" width="18.75" style="95" bestFit="1" customWidth="1"/>
    <col min="1286" max="1536" width="9" style="95"/>
    <col min="1537" max="1537" width="3.75" style="95" customWidth="1"/>
    <col min="1538" max="1538" width="39.75" style="95" customWidth="1"/>
    <col min="1539" max="1540" width="18.125" style="95" customWidth="1"/>
    <col min="1541" max="1541" width="18.75" style="95" bestFit="1" customWidth="1"/>
    <col min="1542" max="1792" width="9" style="95"/>
    <col min="1793" max="1793" width="3.75" style="95" customWidth="1"/>
    <col min="1794" max="1794" width="39.75" style="95" customWidth="1"/>
    <col min="1795" max="1796" width="18.125" style="95" customWidth="1"/>
    <col min="1797" max="1797" width="18.75" style="95" bestFit="1" customWidth="1"/>
    <col min="1798" max="2048" width="9" style="95"/>
    <col min="2049" max="2049" width="3.75" style="95" customWidth="1"/>
    <col min="2050" max="2050" width="39.75" style="95" customWidth="1"/>
    <col min="2051" max="2052" width="18.125" style="95" customWidth="1"/>
    <col min="2053" max="2053" width="18.75" style="95" bestFit="1" customWidth="1"/>
    <col min="2054" max="2304" width="9" style="95"/>
    <col min="2305" max="2305" width="3.75" style="95" customWidth="1"/>
    <col min="2306" max="2306" width="39.75" style="95" customWidth="1"/>
    <col min="2307" max="2308" width="18.125" style="95" customWidth="1"/>
    <col min="2309" max="2309" width="18.75" style="95" bestFit="1" customWidth="1"/>
    <col min="2310" max="2560" width="9" style="95"/>
    <col min="2561" max="2561" width="3.75" style="95" customWidth="1"/>
    <col min="2562" max="2562" width="39.75" style="95" customWidth="1"/>
    <col min="2563" max="2564" width="18.125" style="95" customWidth="1"/>
    <col min="2565" max="2565" width="18.75" style="95" bestFit="1" customWidth="1"/>
    <col min="2566" max="2816" width="9" style="95"/>
    <col min="2817" max="2817" width="3.75" style="95" customWidth="1"/>
    <col min="2818" max="2818" width="39.75" style="95" customWidth="1"/>
    <col min="2819" max="2820" width="18.125" style="95" customWidth="1"/>
    <col min="2821" max="2821" width="18.75" style="95" bestFit="1" customWidth="1"/>
    <col min="2822" max="3072" width="9" style="95"/>
    <col min="3073" max="3073" width="3.75" style="95" customWidth="1"/>
    <col min="3074" max="3074" width="39.75" style="95" customWidth="1"/>
    <col min="3075" max="3076" width="18.125" style="95" customWidth="1"/>
    <col min="3077" max="3077" width="18.75" style="95" bestFit="1" customWidth="1"/>
    <col min="3078" max="3328" width="9" style="95"/>
    <col min="3329" max="3329" width="3.75" style="95" customWidth="1"/>
    <col min="3330" max="3330" width="39.75" style="95" customWidth="1"/>
    <col min="3331" max="3332" width="18.125" style="95" customWidth="1"/>
    <col min="3333" max="3333" width="18.75" style="95" bestFit="1" customWidth="1"/>
    <col min="3334" max="3584" width="9" style="95"/>
    <col min="3585" max="3585" width="3.75" style="95" customWidth="1"/>
    <col min="3586" max="3586" width="39.75" style="95" customWidth="1"/>
    <col min="3587" max="3588" width="18.125" style="95" customWidth="1"/>
    <col min="3589" max="3589" width="18.75" style="95" bestFit="1" customWidth="1"/>
    <col min="3590" max="3840" width="9" style="95"/>
    <col min="3841" max="3841" width="3.75" style="95" customWidth="1"/>
    <col min="3842" max="3842" width="39.75" style="95" customWidth="1"/>
    <col min="3843" max="3844" width="18.125" style="95" customWidth="1"/>
    <col min="3845" max="3845" width="18.75" style="95" bestFit="1" customWidth="1"/>
    <col min="3846" max="4096" width="9" style="95"/>
    <col min="4097" max="4097" width="3.75" style="95" customWidth="1"/>
    <col min="4098" max="4098" width="39.75" style="95" customWidth="1"/>
    <col min="4099" max="4100" width="18.125" style="95" customWidth="1"/>
    <col min="4101" max="4101" width="18.75" style="95" bestFit="1" customWidth="1"/>
    <col min="4102" max="4352" width="9" style="95"/>
    <col min="4353" max="4353" width="3.75" style="95" customWidth="1"/>
    <col min="4354" max="4354" width="39.75" style="95" customWidth="1"/>
    <col min="4355" max="4356" width="18.125" style="95" customWidth="1"/>
    <col min="4357" max="4357" width="18.75" style="95" bestFit="1" customWidth="1"/>
    <col min="4358" max="4608" width="9" style="95"/>
    <col min="4609" max="4609" width="3.75" style="95" customWidth="1"/>
    <col min="4610" max="4610" width="39.75" style="95" customWidth="1"/>
    <col min="4611" max="4612" width="18.125" style="95" customWidth="1"/>
    <col min="4613" max="4613" width="18.75" style="95" bestFit="1" customWidth="1"/>
    <col min="4614" max="4864" width="9" style="95"/>
    <col min="4865" max="4865" width="3.75" style="95" customWidth="1"/>
    <col min="4866" max="4866" width="39.75" style="95" customWidth="1"/>
    <col min="4867" max="4868" width="18.125" style="95" customWidth="1"/>
    <col min="4869" max="4869" width="18.75" style="95" bestFit="1" customWidth="1"/>
    <col min="4870" max="5120" width="9" style="95"/>
    <col min="5121" max="5121" width="3.75" style="95" customWidth="1"/>
    <col min="5122" max="5122" width="39.75" style="95" customWidth="1"/>
    <col min="5123" max="5124" width="18.125" style="95" customWidth="1"/>
    <col min="5125" max="5125" width="18.75" style="95" bestFit="1" customWidth="1"/>
    <col min="5126" max="5376" width="9" style="95"/>
    <col min="5377" max="5377" width="3.75" style="95" customWidth="1"/>
    <col min="5378" max="5378" width="39.75" style="95" customWidth="1"/>
    <col min="5379" max="5380" width="18.125" style="95" customWidth="1"/>
    <col min="5381" max="5381" width="18.75" style="95" bestFit="1" customWidth="1"/>
    <col min="5382" max="5632" width="9" style="95"/>
    <col min="5633" max="5633" width="3.75" style="95" customWidth="1"/>
    <col min="5634" max="5634" width="39.75" style="95" customWidth="1"/>
    <col min="5635" max="5636" width="18.125" style="95" customWidth="1"/>
    <col min="5637" max="5637" width="18.75" style="95" bestFit="1" customWidth="1"/>
    <col min="5638" max="5888" width="9" style="95"/>
    <col min="5889" max="5889" width="3.75" style="95" customWidth="1"/>
    <col min="5890" max="5890" width="39.75" style="95" customWidth="1"/>
    <col min="5891" max="5892" width="18.125" style="95" customWidth="1"/>
    <col min="5893" max="5893" width="18.75" style="95" bestFit="1" customWidth="1"/>
    <col min="5894" max="6144" width="9" style="95"/>
    <col min="6145" max="6145" width="3.75" style="95" customWidth="1"/>
    <col min="6146" max="6146" width="39.75" style="95" customWidth="1"/>
    <col min="6147" max="6148" width="18.125" style="95" customWidth="1"/>
    <col min="6149" max="6149" width="18.75" style="95" bestFit="1" customWidth="1"/>
    <col min="6150" max="6400" width="9" style="95"/>
    <col min="6401" max="6401" width="3.75" style="95" customWidth="1"/>
    <col min="6402" max="6402" width="39.75" style="95" customWidth="1"/>
    <col min="6403" max="6404" width="18.125" style="95" customWidth="1"/>
    <col min="6405" max="6405" width="18.75" style="95" bestFit="1" customWidth="1"/>
    <col min="6406" max="6656" width="9" style="95"/>
    <col min="6657" max="6657" width="3.75" style="95" customWidth="1"/>
    <col min="6658" max="6658" width="39.75" style="95" customWidth="1"/>
    <col min="6659" max="6660" width="18.125" style="95" customWidth="1"/>
    <col min="6661" max="6661" width="18.75" style="95" bestFit="1" customWidth="1"/>
    <col min="6662" max="6912" width="9" style="95"/>
    <col min="6913" max="6913" width="3.75" style="95" customWidth="1"/>
    <col min="6914" max="6914" width="39.75" style="95" customWidth="1"/>
    <col min="6915" max="6916" width="18.125" style="95" customWidth="1"/>
    <col min="6917" max="6917" width="18.75" style="95" bestFit="1" customWidth="1"/>
    <col min="6918" max="7168" width="9" style="95"/>
    <col min="7169" max="7169" width="3.75" style="95" customWidth="1"/>
    <col min="7170" max="7170" width="39.75" style="95" customWidth="1"/>
    <col min="7171" max="7172" width="18.125" style="95" customWidth="1"/>
    <col min="7173" max="7173" width="18.75" style="95" bestFit="1" customWidth="1"/>
    <col min="7174" max="7424" width="9" style="95"/>
    <col min="7425" max="7425" width="3.75" style="95" customWidth="1"/>
    <col min="7426" max="7426" width="39.75" style="95" customWidth="1"/>
    <col min="7427" max="7428" width="18.125" style="95" customWidth="1"/>
    <col min="7429" max="7429" width="18.75" style="95" bestFit="1" customWidth="1"/>
    <col min="7430" max="7680" width="9" style="95"/>
    <col min="7681" max="7681" width="3.75" style="95" customWidth="1"/>
    <col min="7682" max="7682" width="39.75" style="95" customWidth="1"/>
    <col min="7683" max="7684" width="18.125" style="95" customWidth="1"/>
    <col min="7685" max="7685" width="18.75" style="95" bestFit="1" customWidth="1"/>
    <col min="7686" max="7936" width="9" style="95"/>
    <col min="7937" max="7937" width="3.75" style="95" customWidth="1"/>
    <col min="7938" max="7938" width="39.75" style="95" customWidth="1"/>
    <col min="7939" max="7940" width="18.125" style="95" customWidth="1"/>
    <col min="7941" max="7941" width="18.75" style="95" bestFit="1" customWidth="1"/>
    <col min="7942" max="8192" width="9" style="95"/>
    <col min="8193" max="8193" width="3.75" style="95" customWidth="1"/>
    <col min="8194" max="8194" width="39.75" style="95" customWidth="1"/>
    <col min="8195" max="8196" width="18.125" style="95" customWidth="1"/>
    <col min="8197" max="8197" width="18.75" style="95" bestFit="1" customWidth="1"/>
    <col min="8198" max="8448" width="9" style="95"/>
    <col min="8449" max="8449" width="3.75" style="95" customWidth="1"/>
    <col min="8450" max="8450" width="39.75" style="95" customWidth="1"/>
    <col min="8451" max="8452" width="18.125" style="95" customWidth="1"/>
    <col min="8453" max="8453" width="18.75" style="95" bestFit="1" customWidth="1"/>
    <col min="8454" max="8704" width="9" style="95"/>
    <col min="8705" max="8705" width="3.75" style="95" customWidth="1"/>
    <col min="8706" max="8706" width="39.75" style="95" customWidth="1"/>
    <col min="8707" max="8708" width="18.125" style="95" customWidth="1"/>
    <col min="8709" max="8709" width="18.75" style="95" bestFit="1" customWidth="1"/>
    <col min="8710" max="8960" width="9" style="95"/>
    <col min="8961" max="8961" width="3.75" style="95" customWidth="1"/>
    <col min="8962" max="8962" width="39.75" style="95" customWidth="1"/>
    <col min="8963" max="8964" width="18.125" style="95" customWidth="1"/>
    <col min="8965" max="8965" width="18.75" style="95" bestFit="1" customWidth="1"/>
    <col min="8966" max="9216" width="9" style="95"/>
    <col min="9217" max="9217" width="3.75" style="95" customWidth="1"/>
    <col min="9218" max="9218" width="39.75" style="95" customWidth="1"/>
    <col min="9219" max="9220" width="18.125" style="95" customWidth="1"/>
    <col min="9221" max="9221" width="18.75" style="95" bestFit="1" customWidth="1"/>
    <col min="9222" max="9472" width="9" style="95"/>
    <col min="9473" max="9473" width="3.75" style="95" customWidth="1"/>
    <col min="9474" max="9474" width="39.75" style="95" customWidth="1"/>
    <col min="9475" max="9476" width="18.125" style="95" customWidth="1"/>
    <col min="9477" max="9477" width="18.75" style="95" bestFit="1" customWidth="1"/>
    <col min="9478" max="9728" width="9" style="95"/>
    <col min="9729" max="9729" width="3.75" style="95" customWidth="1"/>
    <col min="9730" max="9730" width="39.75" style="95" customWidth="1"/>
    <col min="9731" max="9732" width="18.125" style="95" customWidth="1"/>
    <col min="9733" max="9733" width="18.75" style="95" bestFit="1" customWidth="1"/>
    <col min="9734" max="9984" width="9" style="95"/>
    <col min="9985" max="9985" width="3.75" style="95" customWidth="1"/>
    <col min="9986" max="9986" width="39.75" style="95" customWidth="1"/>
    <col min="9987" max="9988" width="18.125" style="95" customWidth="1"/>
    <col min="9989" max="9989" width="18.75" style="95" bestFit="1" customWidth="1"/>
    <col min="9990" max="10240" width="9" style="95"/>
    <col min="10241" max="10241" width="3.75" style="95" customWidth="1"/>
    <col min="10242" max="10242" width="39.75" style="95" customWidth="1"/>
    <col min="10243" max="10244" width="18.125" style="95" customWidth="1"/>
    <col min="10245" max="10245" width="18.75" style="95" bestFit="1" customWidth="1"/>
    <col min="10246" max="10496" width="9" style="95"/>
    <col min="10497" max="10497" width="3.75" style="95" customWidth="1"/>
    <col min="10498" max="10498" width="39.75" style="95" customWidth="1"/>
    <col min="10499" max="10500" width="18.125" style="95" customWidth="1"/>
    <col min="10501" max="10501" width="18.75" style="95" bestFit="1" customWidth="1"/>
    <col min="10502" max="10752" width="9" style="95"/>
    <col min="10753" max="10753" width="3.75" style="95" customWidth="1"/>
    <col min="10754" max="10754" width="39.75" style="95" customWidth="1"/>
    <col min="10755" max="10756" width="18.125" style="95" customWidth="1"/>
    <col min="10757" max="10757" width="18.75" style="95" bestFit="1" customWidth="1"/>
    <col min="10758" max="11008" width="9" style="95"/>
    <col min="11009" max="11009" width="3.75" style="95" customWidth="1"/>
    <col min="11010" max="11010" width="39.75" style="95" customWidth="1"/>
    <col min="11011" max="11012" width="18.125" style="95" customWidth="1"/>
    <col min="11013" max="11013" width="18.75" style="95" bestFit="1" customWidth="1"/>
    <col min="11014" max="11264" width="9" style="95"/>
    <col min="11265" max="11265" width="3.75" style="95" customWidth="1"/>
    <col min="11266" max="11266" width="39.75" style="95" customWidth="1"/>
    <col min="11267" max="11268" width="18.125" style="95" customWidth="1"/>
    <col min="11269" max="11269" width="18.75" style="95" bestFit="1" customWidth="1"/>
    <col min="11270" max="11520" width="9" style="95"/>
    <col min="11521" max="11521" width="3.75" style="95" customWidth="1"/>
    <col min="11522" max="11522" width="39.75" style="95" customWidth="1"/>
    <col min="11523" max="11524" width="18.125" style="95" customWidth="1"/>
    <col min="11525" max="11525" width="18.75" style="95" bestFit="1" customWidth="1"/>
    <col min="11526" max="11776" width="9" style="95"/>
    <col min="11777" max="11777" width="3.75" style="95" customWidth="1"/>
    <col min="11778" max="11778" width="39.75" style="95" customWidth="1"/>
    <col min="11779" max="11780" width="18.125" style="95" customWidth="1"/>
    <col min="11781" max="11781" width="18.75" style="95" bestFit="1" customWidth="1"/>
    <col min="11782" max="12032" width="9" style="95"/>
    <col min="12033" max="12033" width="3.75" style="95" customWidth="1"/>
    <col min="12034" max="12034" width="39.75" style="95" customWidth="1"/>
    <col min="12035" max="12036" width="18.125" style="95" customWidth="1"/>
    <col min="12037" max="12037" width="18.75" style="95" bestFit="1" customWidth="1"/>
    <col min="12038" max="12288" width="9" style="95"/>
    <col min="12289" max="12289" width="3.75" style="95" customWidth="1"/>
    <col min="12290" max="12290" width="39.75" style="95" customWidth="1"/>
    <col min="12291" max="12292" width="18.125" style="95" customWidth="1"/>
    <col min="12293" max="12293" width="18.75" style="95" bestFit="1" customWidth="1"/>
    <col min="12294" max="12544" width="9" style="95"/>
    <col min="12545" max="12545" width="3.75" style="95" customWidth="1"/>
    <col min="12546" max="12546" width="39.75" style="95" customWidth="1"/>
    <col min="12547" max="12548" width="18.125" style="95" customWidth="1"/>
    <col min="12549" max="12549" width="18.75" style="95" bestFit="1" customWidth="1"/>
    <col min="12550" max="12800" width="9" style="95"/>
    <col min="12801" max="12801" width="3.75" style="95" customWidth="1"/>
    <col min="12802" max="12802" width="39.75" style="95" customWidth="1"/>
    <col min="12803" max="12804" width="18.125" style="95" customWidth="1"/>
    <col min="12805" max="12805" width="18.75" style="95" bestFit="1" customWidth="1"/>
    <col min="12806" max="13056" width="9" style="95"/>
    <col min="13057" max="13057" width="3.75" style="95" customWidth="1"/>
    <col min="13058" max="13058" width="39.75" style="95" customWidth="1"/>
    <col min="13059" max="13060" width="18.125" style="95" customWidth="1"/>
    <col min="13061" max="13061" width="18.75" style="95" bestFit="1" customWidth="1"/>
    <col min="13062" max="13312" width="9" style="95"/>
    <col min="13313" max="13313" width="3.75" style="95" customWidth="1"/>
    <col min="13314" max="13314" width="39.75" style="95" customWidth="1"/>
    <col min="13315" max="13316" width="18.125" style="95" customWidth="1"/>
    <col min="13317" max="13317" width="18.75" style="95" bestFit="1" customWidth="1"/>
    <col min="13318" max="13568" width="9" style="95"/>
    <col min="13569" max="13569" width="3.75" style="95" customWidth="1"/>
    <col min="13570" max="13570" width="39.75" style="95" customWidth="1"/>
    <col min="13571" max="13572" width="18.125" style="95" customWidth="1"/>
    <col min="13573" max="13573" width="18.75" style="95" bestFit="1" customWidth="1"/>
    <col min="13574" max="13824" width="9" style="95"/>
    <col min="13825" max="13825" width="3.75" style="95" customWidth="1"/>
    <col min="13826" max="13826" width="39.75" style="95" customWidth="1"/>
    <col min="13827" max="13828" width="18.125" style="95" customWidth="1"/>
    <col min="13829" max="13829" width="18.75" style="95" bestFit="1" customWidth="1"/>
    <col min="13830" max="14080" width="9" style="95"/>
    <col min="14081" max="14081" width="3.75" style="95" customWidth="1"/>
    <col min="14082" max="14082" width="39.75" style="95" customWidth="1"/>
    <col min="14083" max="14084" width="18.125" style="95" customWidth="1"/>
    <col min="14085" max="14085" width="18.75" style="95" bestFit="1" customWidth="1"/>
    <col min="14086" max="14336" width="9" style="95"/>
    <col min="14337" max="14337" width="3.75" style="95" customWidth="1"/>
    <col min="14338" max="14338" width="39.75" style="95" customWidth="1"/>
    <col min="14339" max="14340" width="18.125" style="95" customWidth="1"/>
    <col min="14341" max="14341" width="18.75" style="95" bestFit="1" customWidth="1"/>
    <col min="14342" max="14592" width="9" style="95"/>
    <col min="14593" max="14593" width="3.75" style="95" customWidth="1"/>
    <col min="14594" max="14594" width="39.75" style="95" customWidth="1"/>
    <col min="14595" max="14596" width="18.125" style="95" customWidth="1"/>
    <col min="14597" max="14597" width="18.75" style="95" bestFit="1" customWidth="1"/>
    <col min="14598" max="14848" width="9" style="95"/>
    <col min="14849" max="14849" width="3.75" style="95" customWidth="1"/>
    <col min="14850" max="14850" width="39.75" style="95" customWidth="1"/>
    <col min="14851" max="14852" width="18.125" style="95" customWidth="1"/>
    <col min="14853" max="14853" width="18.75" style="95" bestFit="1" customWidth="1"/>
    <col min="14854" max="15104" width="9" style="95"/>
    <col min="15105" max="15105" width="3.75" style="95" customWidth="1"/>
    <col min="15106" max="15106" width="39.75" style="95" customWidth="1"/>
    <col min="15107" max="15108" width="18.125" style="95" customWidth="1"/>
    <col min="15109" max="15109" width="18.75" style="95" bestFit="1" customWidth="1"/>
    <col min="15110" max="15360" width="9" style="95"/>
    <col min="15361" max="15361" width="3.75" style="95" customWidth="1"/>
    <col min="15362" max="15362" width="39.75" style="95" customWidth="1"/>
    <col min="15363" max="15364" width="18.125" style="95" customWidth="1"/>
    <col min="15365" max="15365" width="18.75" style="95" bestFit="1" customWidth="1"/>
    <col min="15366" max="15616" width="9" style="95"/>
    <col min="15617" max="15617" width="3.75" style="95" customWidth="1"/>
    <col min="15618" max="15618" width="39.75" style="95" customWidth="1"/>
    <col min="15619" max="15620" width="18.125" style="95" customWidth="1"/>
    <col min="15621" max="15621" width="18.75" style="95" bestFit="1" customWidth="1"/>
    <col min="15622" max="15872" width="9" style="95"/>
    <col min="15873" max="15873" width="3.75" style="95" customWidth="1"/>
    <col min="15874" max="15874" width="39.75" style="95" customWidth="1"/>
    <col min="15875" max="15876" width="18.125" style="95" customWidth="1"/>
    <col min="15877" max="15877" width="18.75" style="95" bestFit="1" customWidth="1"/>
    <col min="15878" max="16128" width="9" style="95"/>
    <col min="16129" max="16129" width="3.75" style="95" customWidth="1"/>
    <col min="16130" max="16130" width="39.75" style="95" customWidth="1"/>
    <col min="16131" max="16132" width="18.125" style="95" customWidth="1"/>
    <col min="16133" max="16133" width="18.75" style="95" bestFit="1" customWidth="1"/>
    <col min="16134" max="16384" width="9" style="95"/>
  </cols>
  <sheetData>
    <row r="1" spans="1:256" ht="20.100000000000001" customHeight="1">
      <c r="A1" s="150" t="s">
        <v>452</v>
      </c>
      <c r="B1" s="81"/>
      <c r="C1" s="82"/>
      <c r="D1" s="82"/>
      <c r="E1" s="82"/>
      <c r="F1" s="95"/>
    </row>
    <row r="2" spans="1:256" ht="20.100000000000001" customHeight="1">
      <c r="A2" s="85"/>
      <c r="B2" s="85"/>
      <c r="C2" s="82"/>
      <c r="D2" s="82"/>
      <c r="E2" s="82"/>
      <c r="F2" s="95"/>
    </row>
    <row r="3" spans="1:256" ht="20.100000000000001" customHeight="1">
      <c r="A3" s="86"/>
      <c r="B3" s="86"/>
      <c r="C3" s="87"/>
      <c r="D3" s="87"/>
      <c r="E3" s="151" t="s">
        <v>453</v>
      </c>
      <c r="F3" s="95"/>
    </row>
    <row r="4" spans="1:256" ht="20.100000000000001" customHeight="1">
      <c r="A4" s="88"/>
      <c r="B4" s="89"/>
      <c r="C4" s="152" t="s">
        <v>454</v>
      </c>
      <c r="D4" s="152" t="s">
        <v>342</v>
      </c>
      <c r="E4" s="152" t="s">
        <v>342</v>
      </c>
      <c r="F4" s="95"/>
    </row>
    <row r="5" spans="1:256" ht="20.100000000000001" customHeight="1">
      <c r="A5" s="86"/>
      <c r="B5" s="153"/>
      <c r="C5" s="154" t="s">
        <v>455</v>
      </c>
      <c r="D5" s="154" t="s">
        <v>343</v>
      </c>
      <c r="E5" s="154" t="s">
        <v>344</v>
      </c>
      <c r="F5" s="95"/>
    </row>
    <row r="6" spans="1:256" ht="20.100000000000001" customHeight="1">
      <c r="A6" s="86"/>
      <c r="B6" s="86"/>
      <c r="C6" s="87"/>
      <c r="D6" s="87"/>
      <c r="E6" s="87"/>
      <c r="F6" s="95"/>
    </row>
    <row r="7" spans="1:256" ht="20.100000000000001" customHeight="1">
      <c r="A7" s="155" t="s">
        <v>10</v>
      </c>
      <c r="B7" s="156"/>
      <c r="C7" s="433">
        <v>2313</v>
      </c>
      <c r="D7" s="434">
        <v>13559.236399000003</v>
      </c>
      <c r="E7" s="434">
        <v>6333.4122686299988</v>
      </c>
      <c r="F7" s="95"/>
    </row>
    <row r="8" spans="1:256" ht="15.95" customHeight="1">
      <c r="A8" s="155" t="s">
        <v>223</v>
      </c>
      <c r="B8" s="86"/>
      <c r="C8" s="435"/>
      <c r="D8" s="436"/>
      <c r="E8" s="436"/>
      <c r="F8" s="95"/>
    </row>
    <row r="9" spans="1:256" ht="15.95" customHeight="1">
      <c r="A9" s="155"/>
      <c r="B9" s="156" t="s">
        <v>266</v>
      </c>
      <c r="C9" s="435">
        <v>1</v>
      </c>
      <c r="D9" s="437">
        <v>4000</v>
      </c>
      <c r="E9" s="437"/>
      <c r="F9" s="159"/>
      <c r="G9" s="91"/>
      <c r="H9" s="92"/>
      <c r="I9" s="92"/>
    </row>
    <row r="10" spans="1:256" ht="15.95" customHeight="1">
      <c r="A10" s="155"/>
      <c r="B10" s="156" t="s">
        <v>238</v>
      </c>
      <c r="C10" s="435">
        <v>74</v>
      </c>
      <c r="D10" s="437">
        <v>1025.8736819999999</v>
      </c>
      <c r="E10" s="437">
        <v>365.75187799999998</v>
      </c>
      <c r="F10" s="159"/>
      <c r="G10" s="91"/>
      <c r="H10" s="92"/>
      <c r="I10" s="93"/>
    </row>
    <row r="11" spans="1:256" s="84" customFormat="1" ht="15.95" customHeight="1">
      <c r="A11" s="155"/>
      <c r="B11" s="156" t="s">
        <v>240</v>
      </c>
      <c r="C11" s="435">
        <v>125</v>
      </c>
      <c r="D11" s="437">
        <v>692.92491700000005</v>
      </c>
      <c r="E11" s="437">
        <v>310.12409600000001</v>
      </c>
      <c r="F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  <c r="IR11" s="95"/>
      <c r="IS11" s="95"/>
      <c r="IT11" s="95"/>
      <c r="IU11" s="95"/>
      <c r="IV11" s="95"/>
    </row>
    <row r="12" spans="1:256" s="84" customFormat="1" ht="15.95" customHeight="1">
      <c r="A12" s="155"/>
      <c r="B12" s="156" t="s">
        <v>121</v>
      </c>
      <c r="C12" s="435">
        <v>470</v>
      </c>
      <c r="D12" s="437">
        <v>667.55680700000005</v>
      </c>
      <c r="E12" s="437">
        <v>1258.4789290000001</v>
      </c>
      <c r="F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  <c r="IR12" s="95"/>
      <c r="IS12" s="95"/>
      <c r="IT12" s="95"/>
      <c r="IU12" s="95"/>
      <c r="IV12" s="95"/>
    </row>
    <row r="13" spans="1:256" s="84" customFormat="1" ht="15.95" customHeight="1">
      <c r="A13" s="155"/>
      <c r="B13" s="156" t="s">
        <v>268</v>
      </c>
      <c r="C13" s="435">
        <v>32</v>
      </c>
      <c r="D13" s="437">
        <v>570.755043</v>
      </c>
      <c r="E13" s="437">
        <v>144.756294</v>
      </c>
      <c r="F13" s="159"/>
      <c r="G13" s="91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  <c r="IR13" s="95"/>
      <c r="IS13" s="95"/>
      <c r="IT13" s="95"/>
      <c r="IU13" s="95"/>
      <c r="IV13" s="95"/>
    </row>
    <row r="14" spans="1:256" s="84" customFormat="1" ht="15.95" customHeight="1">
      <c r="A14" s="155"/>
      <c r="B14" s="156" t="s">
        <v>122</v>
      </c>
      <c r="C14" s="435">
        <v>865</v>
      </c>
      <c r="D14" s="437">
        <v>500.78422599999999</v>
      </c>
      <c r="E14" s="437">
        <v>476.04104714843749</v>
      </c>
      <c r="F14" s="159"/>
      <c r="G14" s="91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</row>
    <row r="15" spans="1:256" s="84" customFormat="1" ht="15.95" customHeight="1">
      <c r="A15" s="155"/>
      <c r="B15" s="156" t="s">
        <v>456</v>
      </c>
      <c r="C15" s="435">
        <v>7</v>
      </c>
      <c r="D15" s="437">
        <v>471.12480799999997</v>
      </c>
      <c r="E15" s="437">
        <v>5.6195649999999997</v>
      </c>
      <c r="F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5"/>
      <c r="FN15" s="95"/>
      <c r="FO15" s="95"/>
      <c r="FP15" s="95"/>
      <c r="FQ15" s="95"/>
      <c r="FR15" s="95"/>
      <c r="FS15" s="95"/>
      <c r="FT15" s="95"/>
      <c r="FU15" s="95"/>
      <c r="FV15" s="95"/>
      <c r="FW15" s="95"/>
      <c r="FX15" s="95"/>
      <c r="FY15" s="95"/>
      <c r="FZ15" s="95"/>
      <c r="GA15" s="95"/>
      <c r="GB15" s="95"/>
      <c r="GC15" s="95"/>
      <c r="GD15" s="95"/>
      <c r="GE15" s="95"/>
      <c r="GF15" s="95"/>
      <c r="GG15" s="95"/>
      <c r="GH15" s="95"/>
      <c r="GI15" s="95"/>
      <c r="GJ15" s="95"/>
      <c r="GK15" s="95"/>
      <c r="GL15" s="95"/>
      <c r="GM15" s="95"/>
      <c r="GN15" s="95"/>
      <c r="GO15" s="95"/>
      <c r="GP15" s="95"/>
      <c r="GQ15" s="95"/>
      <c r="GR15" s="95"/>
      <c r="GS15" s="95"/>
      <c r="GT15" s="95"/>
      <c r="GU15" s="95"/>
      <c r="GV15" s="95"/>
      <c r="GW15" s="95"/>
      <c r="GX15" s="95"/>
      <c r="GY15" s="95"/>
      <c r="GZ15" s="95"/>
      <c r="HA15" s="95"/>
      <c r="HB15" s="95"/>
      <c r="HC15" s="95"/>
      <c r="HD15" s="95"/>
      <c r="HE15" s="95"/>
      <c r="HF15" s="95"/>
      <c r="HG15" s="95"/>
      <c r="HH15" s="95"/>
      <c r="HI15" s="95"/>
      <c r="HJ15" s="95"/>
      <c r="HK15" s="95"/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95"/>
      <c r="HZ15" s="95"/>
      <c r="IA15" s="95"/>
      <c r="IB15" s="95"/>
      <c r="IC15" s="95"/>
      <c r="ID15" s="95"/>
      <c r="IE15" s="95"/>
      <c r="IF15" s="95"/>
      <c r="IG15" s="95"/>
      <c r="IH15" s="95"/>
      <c r="II15" s="95"/>
      <c r="IJ15" s="95"/>
      <c r="IK15" s="95"/>
      <c r="IL15" s="95"/>
      <c r="IM15" s="95"/>
      <c r="IN15" s="95"/>
      <c r="IO15" s="95"/>
      <c r="IP15" s="95"/>
      <c r="IQ15" s="95"/>
      <c r="IR15" s="95"/>
      <c r="IS15" s="95"/>
      <c r="IT15" s="95"/>
      <c r="IU15" s="95"/>
      <c r="IV15" s="95"/>
    </row>
    <row r="16" spans="1:256" s="84" customFormat="1" ht="15.95" customHeight="1">
      <c r="A16" s="155"/>
      <c r="B16" s="156" t="s">
        <v>239</v>
      </c>
      <c r="C16" s="435">
        <v>16</v>
      </c>
      <c r="D16" s="437">
        <v>465.98547200000002</v>
      </c>
      <c r="E16" s="437">
        <v>14.88</v>
      </c>
      <c r="F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  <c r="IR16" s="95"/>
      <c r="IS16" s="95"/>
      <c r="IT16" s="95"/>
      <c r="IU16" s="95"/>
      <c r="IV16" s="95"/>
    </row>
    <row r="17" spans="1:256" s="84" customFormat="1" ht="15.95" customHeight="1">
      <c r="A17" s="155"/>
      <c r="B17" s="156" t="s">
        <v>243</v>
      </c>
      <c r="C17" s="435">
        <v>24</v>
      </c>
      <c r="D17" s="437">
        <v>450.81143100000003</v>
      </c>
      <c r="E17" s="437">
        <v>20.055786000000001</v>
      </c>
      <c r="F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  <c r="IR17" s="95"/>
      <c r="IS17" s="95"/>
      <c r="IT17" s="95"/>
      <c r="IU17" s="95"/>
      <c r="IV17" s="95"/>
    </row>
    <row r="18" spans="1:256" s="84" customFormat="1" ht="15.95" customHeight="1">
      <c r="A18" s="155"/>
      <c r="B18" s="156" t="s">
        <v>252</v>
      </c>
      <c r="C18" s="435">
        <v>136</v>
      </c>
      <c r="D18" s="437">
        <v>414.86131699999999</v>
      </c>
      <c r="E18" s="437">
        <v>367.89234728906251</v>
      </c>
      <c r="F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  <c r="IL18" s="95"/>
      <c r="IM18" s="95"/>
      <c r="IN18" s="95"/>
      <c r="IO18" s="95"/>
      <c r="IP18" s="95"/>
      <c r="IQ18" s="95"/>
      <c r="IR18" s="95"/>
      <c r="IS18" s="95"/>
      <c r="IT18" s="95"/>
      <c r="IU18" s="95"/>
      <c r="IV18" s="95"/>
    </row>
    <row r="19" spans="1:256" s="84" customFormat="1" ht="15.95" customHeight="1">
      <c r="A19" s="155"/>
      <c r="B19" s="156" t="s">
        <v>244</v>
      </c>
      <c r="C19" s="435">
        <v>64</v>
      </c>
      <c r="D19" s="437">
        <v>374.55259000000001</v>
      </c>
      <c r="E19" s="437">
        <v>158.28814018</v>
      </c>
      <c r="F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  <c r="GF19" s="95"/>
      <c r="GG19" s="95"/>
      <c r="GH19" s="95"/>
      <c r="GI19" s="95"/>
      <c r="GJ19" s="95"/>
      <c r="GK19" s="95"/>
      <c r="GL19" s="95"/>
      <c r="GM19" s="95"/>
      <c r="GN19" s="95"/>
      <c r="GO19" s="95"/>
      <c r="GP19" s="95"/>
      <c r="GQ19" s="95"/>
      <c r="GR19" s="95"/>
      <c r="GS19" s="95"/>
      <c r="GT19" s="95"/>
      <c r="GU19" s="95"/>
      <c r="GV19" s="95"/>
      <c r="GW19" s="95"/>
      <c r="GX19" s="95"/>
      <c r="GY19" s="95"/>
      <c r="GZ19" s="95"/>
      <c r="HA19" s="95"/>
      <c r="HB19" s="95"/>
      <c r="HC19" s="95"/>
      <c r="HD19" s="95"/>
      <c r="HE19" s="95"/>
      <c r="HF19" s="95"/>
      <c r="HG19" s="95"/>
      <c r="HH19" s="95"/>
      <c r="HI19" s="95"/>
      <c r="HJ19" s="95"/>
      <c r="HK19" s="95"/>
      <c r="HL19" s="95"/>
      <c r="HM19" s="95"/>
      <c r="HN19" s="95"/>
      <c r="HO19" s="95"/>
      <c r="HP19" s="95"/>
      <c r="HQ19" s="95"/>
      <c r="HR19" s="95"/>
      <c r="HS19" s="95"/>
      <c r="HT19" s="95"/>
      <c r="HU19" s="95"/>
      <c r="HV19" s="95"/>
      <c r="HW19" s="95"/>
      <c r="HX19" s="95"/>
      <c r="HY19" s="95"/>
      <c r="HZ19" s="95"/>
      <c r="IA19" s="95"/>
      <c r="IB19" s="95"/>
      <c r="IC19" s="95"/>
      <c r="ID19" s="95"/>
      <c r="IE19" s="95"/>
      <c r="IF19" s="95"/>
      <c r="IG19" s="95"/>
      <c r="IH19" s="95"/>
      <c r="II19" s="95"/>
      <c r="IJ19" s="95"/>
      <c r="IK19" s="95"/>
      <c r="IL19" s="95"/>
      <c r="IM19" s="95"/>
      <c r="IN19" s="95"/>
      <c r="IO19" s="95"/>
      <c r="IP19" s="95"/>
      <c r="IQ19" s="95"/>
      <c r="IR19" s="95"/>
      <c r="IS19" s="95"/>
      <c r="IT19" s="95"/>
      <c r="IU19" s="95"/>
      <c r="IV19" s="95"/>
    </row>
    <row r="20" spans="1:256" s="84" customFormat="1" ht="15.95" customHeight="1">
      <c r="A20" s="155"/>
      <c r="B20" s="156" t="s">
        <v>257</v>
      </c>
      <c r="C20" s="435">
        <v>13</v>
      </c>
      <c r="D20" s="437">
        <v>353.15810199999999</v>
      </c>
      <c r="E20" s="437">
        <v>227.010752</v>
      </c>
      <c r="F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  <c r="IR20" s="95"/>
      <c r="IS20" s="95"/>
      <c r="IT20" s="95"/>
      <c r="IU20" s="95"/>
      <c r="IV20" s="95"/>
    </row>
    <row r="21" spans="1:256" s="84" customFormat="1" ht="15.95" customHeight="1">
      <c r="A21" s="155"/>
      <c r="B21" s="156" t="s">
        <v>255</v>
      </c>
      <c r="C21" s="435">
        <v>32</v>
      </c>
      <c r="D21" s="437">
        <v>342.39562799999999</v>
      </c>
      <c r="E21" s="437">
        <v>425.65762999999998</v>
      </c>
      <c r="F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  <c r="GF21" s="95"/>
      <c r="GG21" s="95"/>
      <c r="GH21" s="95"/>
      <c r="GI21" s="95"/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  <c r="IL21" s="95"/>
      <c r="IM21" s="95"/>
      <c r="IN21" s="95"/>
      <c r="IO21" s="95"/>
      <c r="IP21" s="95"/>
      <c r="IQ21" s="95"/>
      <c r="IR21" s="95"/>
      <c r="IS21" s="95"/>
      <c r="IT21" s="95"/>
      <c r="IU21" s="95"/>
      <c r="IV21" s="95"/>
    </row>
    <row r="22" spans="1:256" s="84" customFormat="1" ht="15.95" customHeight="1">
      <c r="A22" s="155"/>
      <c r="B22" s="156" t="s">
        <v>318</v>
      </c>
      <c r="C22" s="435">
        <v>2</v>
      </c>
      <c r="D22" s="437">
        <v>295.07100000000003</v>
      </c>
      <c r="E22" s="437">
        <v>-10.967000000000001</v>
      </c>
      <c r="F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95"/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  <c r="IL22" s="95"/>
      <c r="IM22" s="95"/>
      <c r="IN22" s="95"/>
      <c r="IO22" s="95"/>
      <c r="IP22" s="95"/>
      <c r="IQ22" s="95"/>
      <c r="IR22" s="95"/>
      <c r="IS22" s="95"/>
      <c r="IT22" s="95"/>
      <c r="IU22" s="95"/>
      <c r="IV22" s="95"/>
    </row>
    <row r="23" spans="1:256" s="84" customFormat="1" ht="15.95" customHeight="1">
      <c r="A23" s="155"/>
      <c r="B23" s="156" t="s">
        <v>123</v>
      </c>
      <c r="C23" s="435">
        <v>29</v>
      </c>
      <c r="D23" s="437">
        <v>290.36409400000002</v>
      </c>
      <c r="E23" s="437">
        <v>1489.6558239999999</v>
      </c>
      <c r="F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  <c r="GF23" s="95"/>
      <c r="GG23" s="95"/>
      <c r="GH23" s="95"/>
      <c r="GI23" s="95"/>
      <c r="GJ23" s="95"/>
      <c r="GK23" s="95"/>
      <c r="GL23" s="95"/>
      <c r="GM23" s="95"/>
      <c r="GN23" s="95"/>
      <c r="GO23" s="95"/>
      <c r="GP23" s="95"/>
      <c r="GQ23" s="95"/>
      <c r="GR23" s="95"/>
      <c r="GS23" s="95"/>
      <c r="GT23" s="95"/>
      <c r="GU23" s="95"/>
      <c r="GV23" s="95"/>
      <c r="GW23" s="95"/>
      <c r="GX23" s="95"/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95"/>
      <c r="HM23" s="95"/>
      <c r="HN23" s="95"/>
      <c r="HO23" s="95"/>
      <c r="HP23" s="95"/>
      <c r="HQ23" s="95"/>
      <c r="HR23" s="95"/>
      <c r="HS23" s="95"/>
      <c r="HT23" s="95"/>
      <c r="HU23" s="95"/>
      <c r="HV23" s="95"/>
      <c r="HW23" s="95"/>
      <c r="HX23" s="95"/>
      <c r="HY23" s="95"/>
      <c r="HZ23" s="95"/>
      <c r="IA23" s="95"/>
      <c r="IB23" s="95"/>
      <c r="IC23" s="95"/>
      <c r="ID23" s="95"/>
      <c r="IE23" s="95"/>
      <c r="IF23" s="95"/>
      <c r="IG23" s="95"/>
      <c r="IH23" s="95"/>
      <c r="II23" s="95"/>
      <c r="IJ23" s="95"/>
      <c r="IK23" s="95"/>
      <c r="IL23" s="95"/>
      <c r="IM23" s="95"/>
      <c r="IN23" s="95"/>
      <c r="IO23" s="95"/>
      <c r="IP23" s="95"/>
      <c r="IQ23" s="95"/>
      <c r="IR23" s="95"/>
      <c r="IS23" s="95"/>
      <c r="IT23" s="95"/>
      <c r="IU23" s="95"/>
      <c r="IV23" s="95"/>
    </row>
    <row r="24" spans="1:256" s="84" customFormat="1" ht="15.95" customHeight="1">
      <c r="A24" s="155"/>
      <c r="B24" s="156" t="s">
        <v>282</v>
      </c>
      <c r="C24" s="435">
        <v>106</v>
      </c>
      <c r="D24" s="437">
        <v>289.325965</v>
      </c>
      <c r="E24" s="437">
        <v>301.96398499999998</v>
      </c>
      <c r="F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95"/>
      <c r="GL24" s="95"/>
      <c r="GM24" s="95"/>
      <c r="GN24" s="95"/>
      <c r="GO24" s="95"/>
      <c r="GP24" s="95"/>
      <c r="GQ24" s="95"/>
      <c r="GR24" s="95"/>
      <c r="GS24" s="95"/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5"/>
      <c r="HW24" s="95"/>
      <c r="HX24" s="95"/>
      <c r="HY24" s="95"/>
      <c r="HZ24" s="95"/>
      <c r="IA24" s="95"/>
      <c r="IB24" s="95"/>
      <c r="IC24" s="95"/>
      <c r="ID24" s="95"/>
      <c r="IE24" s="95"/>
      <c r="IF24" s="95"/>
      <c r="IG24" s="95"/>
      <c r="IH24" s="95"/>
      <c r="II24" s="95"/>
      <c r="IJ24" s="95"/>
      <c r="IK24" s="95"/>
      <c r="IL24" s="95"/>
      <c r="IM24" s="95"/>
      <c r="IN24" s="95"/>
      <c r="IO24" s="95"/>
      <c r="IP24" s="95"/>
      <c r="IQ24" s="95"/>
      <c r="IR24" s="95"/>
      <c r="IS24" s="95"/>
      <c r="IT24" s="95"/>
      <c r="IU24" s="95"/>
      <c r="IV24" s="95"/>
    </row>
    <row r="25" spans="1:256" s="84" customFormat="1" ht="15.95" customHeight="1">
      <c r="A25" s="155"/>
      <c r="B25" s="156" t="s">
        <v>324</v>
      </c>
      <c r="C25" s="435">
        <v>17</v>
      </c>
      <c r="D25" s="437">
        <v>279.91622799999999</v>
      </c>
      <c r="E25" s="437">
        <v>20.169301999999998</v>
      </c>
      <c r="F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95"/>
      <c r="GL25" s="95"/>
      <c r="GM25" s="95"/>
      <c r="GN25" s="95"/>
      <c r="GO25" s="95"/>
      <c r="GP25" s="95"/>
      <c r="GQ25" s="95"/>
      <c r="GR25" s="95"/>
      <c r="GS25" s="95"/>
      <c r="GT25" s="95"/>
      <c r="GU25" s="95"/>
      <c r="GV25" s="95"/>
      <c r="GW25" s="95"/>
      <c r="GX25" s="95"/>
      <c r="GY25" s="95"/>
      <c r="GZ25" s="95"/>
      <c r="HA25" s="95"/>
      <c r="HB25" s="95"/>
      <c r="HC25" s="95"/>
      <c r="HD25" s="95"/>
      <c r="HE25" s="95"/>
      <c r="HF25" s="95"/>
      <c r="HG25" s="95"/>
      <c r="HH25" s="95"/>
      <c r="HI25" s="95"/>
      <c r="HJ25" s="95"/>
      <c r="HK25" s="95"/>
      <c r="HL25" s="9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95"/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  <c r="IL25" s="95"/>
      <c r="IM25" s="95"/>
      <c r="IN25" s="95"/>
      <c r="IO25" s="95"/>
      <c r="IP25" s="95"/>
      <c r="IQ25" s="95"/>
      <c r="IR25" s="95"/>
      <c r="IS25" s="95"/>
      <c r="IT25" s="95"/>
      <c r="IU25" s="95"/>
      <c r="IV25" s="95"/>
    </row>
    <row r="26" spans="1:256" s="84" customFormat="1" ht="15.95" customHeight="1">
      <c r="A26" s="155"/>
      <c r="B26" s="156" t="s">
        <v>267</v>
      </c>
      <c r="C26" s="435">
        <v>31</v>
      </c>
      <c r="D26" s="437">
        <v>243.87784400000001</v>
      </c>
      <c r="E26" s="437">
        <v>16.141916999999999</v>
      </c>
      <c r="F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  <c r="IR26" s="95"/>
      <c r="IS26" s="95"/>
      <c r="IT26" s="95"/>
      <c r="IU26" s="95"/>
      <c r="IV26" s="95"/>
    </row>
    <row r="27" spans="1:256" s="84" customFormat="1" ht="15.95" customHeight="1">
      <c r="A27" s="155"/>
      <c r="B27" s="156" t="s">
        <v>241</v>
      </c>
      <c r="C27" s="435">
        <v>14</v>
      </c>
      <c r="D27" s="437">
        <v>240.297</v>
      </c>
      <c r="E27" s="437">
        <v>100.95305500000001</v>
      </c>
      <c r="F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  <c r="IR27" s="95"/>
      <c r="IS27" s="95"/>
      <c r="IT27" s="95"/>
      <c r="IU27" s="95"/>
      <c r="IV27" s="95"/>
    </row>
    <row r="28" spans="1:256" s="84" customFormat="1" ht="15.95" customHeight="1">
      <c r="A28" s="155"/>
      <c r="B28" s="156" t="s">
        <v>253</v>
      </c>
      <c r="C28" s="438">
        <v>19</v>
      </c>
      <c r="D28" s="437">
        <v>221.547336</v>
      </c>
      <c r="E28" s="437">
        <v>59.636676999999999</v>
      </c>
      <c r="F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  <c r="IS28" s="95"/>
      <c r="IT28" s="95"/>
      <c r="IU28" s="95"/>
      <c r="IV28" s="95"/>
    </row>
    <row r="29" spans="1:256" s="84" customFormat="1" ht="15.95" customHeight="1">
      <c r="A29" s="155" t="s">
        <v>184</v>
      </c>
      <c r="B29" s="160"/>
      <c r="C29" s="439"/>
      <c r="D29" s="440"/>
      <c r="E29" s="440"/>
      <c r="F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  <c r="IS29" s="95"/>
      <c r="IT29" s="95"/>
      <c r="IU29" s="95"/>
      <c r="IV29" s="95"/>
    </row>
    <row r="30" spans="1:256" s="83" customFormat="1" ht="15.95" customHeight="1">
      <c r="A30" s="155"/>
      <c r="B30" s="161" t="s">
        <v>192</v>
      </c>
      <c r="C30" s="435">
        <v>225</v>
      </c>
      <c r="D30" s="437">
        <v>5791.3578699999998</v>
      </c>
      <c r="E30" s="437">
        <v>642.66900899999996</v>
      </c>
      <c r="F30" s="95"/>
      <c r="G30" s="84"/>
      <c r="H30" s="84"/>
      <c r="I30" s="84"/>
      <c r="J30" s="84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  <c r="IS30" s="95"/>
      <c r="IT30" s="95"/>
      <c r="IU30" s="95"/>
      <c r="IV30" s="95"/>
    </row>
    <row r="31" spans="1:256" s="83" customFormat="1" ht="15.95" customHeight="1">
      <c r="A31" s="155"/>
      <c r="B31" s="161" t="s">
        <v>189</v>
      </c>
      <c r="C31" s="435">
        <v>115</v>
      </c>
      <c r="D31" s="437">
        <v>1459.862967</v>
      </c>
      <c r="E31" s="437">
        <v>194.31216800000001</v>
      </c>
      <c r="F31" s="95"/>
      <c r="G31" s="84"/>
      <c r="H31" s="84"/>
      <c r="I31" s="84"/>
      <c r="J31" s="84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</row>
    <row r="32" spans="1:256" s="83" customFormat="1" ht="15.95" customHeight="1">
      <c r="A32" s="155"/>
      <c r="B32" s="161" t="s">
        <v>346</v>
      </c>
      <c r="C32" s="435">
        <v>311</v>
      </c>
      <c r="D32" s="437">
        <v>1424.6101209999999</v>
      </c>
      <c r="E32" s="437">
        <v>609.08296060156249</v>
      </c>
      <c r="F32" s="95"/>
      <c r="G32" s="84"/>
      <c r="H32" s="84"/>
      <c r="I32" s="84"/>
      <c r="J32" s="84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  <c r="HU32" s="95"/>
      <c r="HV32" s="95"/>
      <c r="HW32" s="95"/>
      <c r="HX32" s="95"/>
      <c r="HY32" s="95"/>
      <c r="HZ32" s="95"/>
      <c r="IA32" s="95"/>
      <c r="IB32" s="95"/>
      <c r="IC32" s="95"/>
      <c r="ID32" s="95"/>
      <c r="IE32" s="95"/>
      <c r="IF32" s="95"/>
      <c r="IG32" s="95"/>
      <c r="IH32" s="95"/>
      <c r="II32" s="95"/>
      <c r="IJ32" s="95"/>
      <c r="IK32" s="95"/>
      <c r="IL32" s="95"/>
      <c r="IM32" s="95"/>
      <c r="IN32" s="95"/>
      <c r="IO32" s="95"/>
      <c r="IP32" s="95"/>
      <c r="IQ32" s="95"/>
      <c r="IR32" s="95"/>
      <c r="IS32" s="95"/>
      <c r="IT32" s="95"/>
      <c r="IU32" s="95"/>
      <c r="IV32" s="95"/>
    </row>
    <row r="33" spans="1:256" s="83" customFormat="1" ht="15.95" customHeight="1">
      <c r="A33" s="155"/>
      <c r="B33" s="161" t="s">
        <v>187</v>
      </c>
      <c r="C33" s="435">
        <v>573</v>
      </c>
      <c r="D33" s="437">
        <v>1142.101897</v>
      </c>
      <c r="E33" s="437">
        <v>1720.3729991487501</v>
      </c>
      <c r="F33" s="95"/>
      <c r="G33" s="84"/>
      <c r="H33" s="84"/>
      <c r="I33" s="84"/>
      <c r="J33" s="84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  <c r="IR33" s="95"/>
      <c r="IS33" s="95"/>
      <c r="IT33" s="95"/>
      <c r="IU33" s="95"/>
      <c r="IV33" s="95"/>
    </row>
    <row r="34" spans="1:256" s="83" customFormat="1" ht="15.95" customHeight="1">
      <c r="A34" s="155"/>
      <c r="B34" s="161" t="s">
        <v>457</v>
      </c>
      <c r="C34" s="435">
        <v>187</v>
      </c>
      <c r="D34" s="437">
        <v>1064.8535959999999</v>
      </c>
      <c r="E34" s="437">
        <v>412.51148670000003</v>
      </c>
      <c r="F34" s="95"/>
      <c r="G34" s="84"/>
      <c r="H34" s="84"/>
      <c r="I34" s="84"/>
      <c r="J34" s="84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95"/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  <c r="IQ34" s="95"/>
      <c r="IR34" s="95"/>
      <c r="IS34" s="95"/>
      <c r="IT34" s="95"/>
      <c r="IU34" s="95"/>
      <c r="IV34" s="95"/>
    </row>
    <row r="35" spans="1:256" s="83" customFormat="1" ht="15.95" customHeight="1">
      <c r="A35" s="155"/>
      <c r="B35" s="161" t="s">
        <v>188</v>
      </c>
      <c r="C35" s="435">
        <v>251</v>
      </c>
      <c r="D35" s="437">
        <v>678.26144199999999</v>
      </c>
      <c r="E35" s="437">
        <v>395.05884300000002</v>
      </c>
      <c r="F35" s="95"/>
      <c r="G35" s="84"/>
      <c r="H35" s="84"/>
      <c r="I35" s="84"/>
      <c r="J35" s="84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  <c r="GF35" s="95"/>
      <c r="GG35" s="95"/>
      <c r="GH35" s="95"/>
      <c r="GI35" s="95"/>
      <c r="GJ35" s="95"/>
      <c r="GK35" s="95"/>
      <c r="GL35" s="95"/>
      <c r="GM35" s="95"/>
      <c r="GN35" s="95"/>
      <c r="GO35" s="95"/>
      <c r="GP35" s="95"/>
      <c r="GQ35" s="95"/>
      <c r="GR35" s="95"/>
      <c r="GS35" s="95"/>
      <c r="GT35" s="95"/>
      <c r="GU35" s="95"/>
      <c r="GV35" s="95"/>
      <c r="GW35" s="95"/>
      <c r="GX35" s="95"/>
      <c r="GY35" s="95"/>
      <c r="GZ35" s="95"/>
      <c r="HA35" s="95"/>
      <c r="HB35" s="95"/>
      <c r="HC35" s="95"/>
      <c r="HD35" s="95"/>
      <c r="HE35" s="95"/>
      <c r="HF35" s="95"/>
      <c r="HG35" s="95"/>
      <c r="HH35" s="95"/>
      <c r="HI35" s="95"/>
      <c r="HJ35" s="95"/>
      <c r="HK35" s="95"/>
      <c r="HL35" s="95"/>
      <c r="HM35" s="95"/>
      <c r="HN35" s="95"/>
      <c r="HO35" s="95"/>
      <c r="HP35" s="95"/>
      <c r="HQ35" s="95"/>
      <c r="HR35" s="95"/>
      <c r="HS35" s="95"/>
      <c r="HT35" s="95"/>
      <c r="HU35" s="95"/>
      <c r="HV35" s="95"/>
      <c r="HW35" s="95"/>
      <c r="HX35" s="95"/>
      <c r="HY35" s="95"/>
      <c r="HZ35" s="95"/>
      <c r="IA35" s="95"/>
      <c r="IB35" s="95"/>
      <c r="IC35" s="95"/>
      <c r="ID35" s="95"/>
      <c r="IE35" s="95"/>
      <c r="IF35" s="95"/>
      <c r="IG35" s="95"/>
      <c r="IH35" s="95"/>
      <c r="II35" s="95"/>
      <c r="IJ35" s="95"/>
      <c r="IK35" s="95"/>
      <c r="IL35" s="95"/>
      <c r="IM35" s="95"/>
      <c r="IN35" s="95"/>
      <c r="IO35" s="95"/>
      <c r="IP35" s="95"/>
      <c r="IQ35" s="95"/>
      <c r="IR35" s="95"/>
      <c r="IS35" s="95"/>
      <c r="IT35" s="95"/>
      <c r="IU35" s="95"/>
      <c r="IV35" s="95"/>
    </row>
    <row r="36" spans="1:256" s="83" customFormat="1" ht="15.95" customHeight="1">
      <c r="A36" s="155"/>
      <c r="B36" s="161" t="s">
        <v>458</v>
      </c>
      <c r="C36" s="435">
        <v>29</v>
      </c>
      <c r="D36" s="437">
        <v>296.01677000000001</v>
      </c>
      <c r="E36" s="437">
        <v>199.502668</v>
      </c>
      <c r="F36" s="95"/>
      <c r="G36" s="84"/>
      <c r="H36" s="84"/>
      <c r="I36" s="84"/>
      <c r="J36" s="84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  <c r="IR36" s="95"/>
      <c r="IS36" s="95"/>
      <c r="IT36" s="95"/>
      <c r="IU36" s="95"/>
      <c r="IV36" s="95"/>
    </row>
    <row r="37" spans="1:256" s="83" customFormat="1" ht="15.95" customHeight="1">
      <c r="A37" s="155"/>
      <c r="B37" s="161" t="s">
        <v>459</v>
      </c>
      <c r="C37" s="435">
        <v>6</v>
      </c>
      <c r="D37" s="437">
        <v>295.33542499999999</v>
      </c>
      <c r="E37" s="437"/>
      <c r="F37" s="95"/>
      <c r="G37" s="84"/>
      <c r="H37" s="84"/>
      <c r="I37" s="84"/>
      <c r="J37" s="84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  <c r="ES37" s="95"/>
      <c r="ET37" s="95"/>
      <c r="EU37" s="95"/>
      <c r="EV37" s="95"/>
      <c r="EW37" s="95"/>
      <c r="EX37" s="95"/>
      <c r="EY37" s="95"/>
      <c r="EZ37" s="95"/>
      <c r="FA37" s="95"/>
      <c r="FB37" s="95"/>
      <c r="FC37" s="95"/>
      <c r="FD37" s="95"/>
      <c r="FE37" s="95"/>
      <c r="FF37" s="95"/>
      <c r="FG37" s="95"/>
      <c r="FH37" s="95"/>
      <c r="FI37" s="95"/>
      <c r="FJ37" s="95"/>
      <c r="FK37" s="95"/>
      <c r="FL37" s="95"/>
      <c r="FM37" s="95"/>
      <c r="FN37" s="95"/>
      <c r="FO37" s="95"/>
      <c r="FP37" s="95"/>
      <c r="FQ37" s="95"/>
      <c r="FR37" s="95"/>
      <c r="FS37" s="95"/>
      <c r="FT37" s="95"/>
      <c r="FU37" s="95"/>
      <c r="FV37" s="95"/>
      <c r="FW37" s="95"/>
      <c r="FX37" s="95"/>
      <c r="FY37" s="95"/>
      <c r="FZ37" s="95"/>
      <c r="GA37" s="95"/>
      <c r="GB37" s="95"/>
      <c r="GC37" s="95"/>
      <c r="GD37" s="95"/>
      <c r="GE37" s="95"/>
      <c r="GF37" s="95"/>
      <c r="GG37" s="95"/>
      <c r="GH37" s="95"/>
      <c r="GI37" s="95"/>
      <c r="GJ37" s="95"/>
      <c r="GK37" s="95"/>
      <c r="GL37" s="95"/>
      <c r="GM37" s="95"/>
      <c r="GN37" s="95"/>
      <c r="GO37" s="95"/>
      <c r="GP37" s="95"/>
      <c r="GQ37" s="95"/>
      <c r="GR37" s="95"/>
      <c r="GS37" s="95"/>
      <c r="GT37" s="95"/>
      <c r="GU37" s="95"/>
      <c r="GV37" s="95"/>
      <c r="GW37" s="95"/>
      <c r="GX37" s="95"/>
      <c r="GY37" s="95"/>
      <c r="GZ37" s="95"/>
      <c r="HA37" s="95"/>
      <c r="HB37" s="95"/>
      <c r="HC37" s="95"/>
      <c r="HD37" s="95"/>
      <c r="HE37" s="95"/>
      <c r="HF37" s="95"/>
      <c r="HG37" s="95"/>
      <c r="HH37" s="95"/>
      <c r="HI37" s="95"/>
      <c r="HJ37" s="95"/>
      <c r="HK37" s="95"/>
      <c r="HL37" s="95"/>
      <c r="HM37" s="95"/>
      <c r="HN37" s="95"/>
      <c r="HO37" s="95"/>
      <c r="HP37" s="95"/>
      <c r="HQ37" s="95"/>
      <c r="HR37" s="95"/>
      <c r="HS37" s="95"/>
      <c r="HT37" s="95"/>
      <c r="HU37" s="95"/>
      <c r="HV37" s="95"/>
      <c r="HW37" s="95"/>
      <c r="HX37" s="95"/>
      <c r="HY37" s="95"/>
      <c r="HZ37" s="95"/>
      <c r="IA37" s="95"/>
      <c r="IB37" s="95"/>
      <c r="IC37" s="95"/>
      <c r="ID37" s="95"/>
      <c r="IE37" s="95"/>
      <c r="IF37" s="95"/>
      <c r="IG37" s="95"/>
      <c r="IH37" s="95"/>
      <c r="II37" s="95"/>
      <c r="IJ37" s="95"/>
      <c r="IK37" s="95"/>
      <c r="IL37" s="95"/>
      <c r="IM37" s="95"/>
      <c r="IN37" s="95"/>
      <c r="IO37" s="95"/>
      <c r="IP37" s="95"/>
      <c r="IQ37" s="95"/>
      <c r="IR37" s="95"/>
      <c r="IS37" s="95"/>
      <c r="IT37" s="95"/>
      <c r="IU37" s="95"/>
      <c r="IV37" s="95"/>
    </row>
    <row r="38" spans="1:256" s="83" customFormat="1" ht="15.95" customHeight="1">
      <c r="A38" s="155"/>
      <c r="B38" s="161" t="s">
        <v>191</v>
      </c>
      <c r="C38" s="435">
        <v>34</v>
      </c>
      <c r="D38" s="437">
        <v>275.59358400000002</v>
      </c>
      <c r="E38" s="437">
        <v>1355.0758209999999</v>
      </c>
      <c r="F38" s="95"/>
      <c r="G38" s="84"/>
      <c r="H38" s="84"/>
      <c r="I38" s="84"/>
      <c r="J38" s="84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  <c r="HV38" s="95"/>
      <c r="HW38" s="95"/>
      <c r="HX38" s="95"/>
      <c r="HY38" s="95"/>
      <c r="HZ38" s="95"/>
      <c r="IA38" s="95"/>
      <c r="IB38" s="95"/>
      <c r="IC38" s="95"/>
      <c r="ID38" s="95"/>
      <c r="IE38" s="95"/>
      <c r="IF38" s="95"/>
      <c r="IG38" s="95"/>
      <c r="IH38" s="95"/>
      <c r="II38" s="95"/>
      <c r="IJ38" s="95"/>
      <c r="IK38" s="95"/>
      <c r="IL38" s="95"/>
      <c r="IM38" s="95"/>
      <c r="IN38" s="95"/>
      <c r="IO38" s="95"/>
      <c r="IP38" s="95"/>
      <c r="IQ38" s="95"/>
      <c r="IR38" s="95"/>
      <c r="IS38" s="95"/>
      <c r="IT38" s="95"/>
      <c r="IU38" s="95"/>
      <c r="IV38" s="95"/>
    </row>
    <row r="39" spans="1:256" s="83" customFormat="1" ht="15.95" customHeight="1">
      <c r="A39" s="155"/>
      <c r="B39" s="161" t="s">
        <v>208</v>
      </c>
      <c r="C39" s="435">
        <v>34</v>
      </c>
      <c r="D39" s="437">
        <v>272.50096100000002</v>
      </c>
      <c r="E39" s="437">
        <v>148.00363200000001</v>
      </c>
      <c r="F39" s="95"/>
      <c r="G39" s="84"/>
      <c r="H39" s="84"/>
      <c r="I39" s="84"/>
      <c r="J39" s="84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95"/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95"/>
      <c r="GZ39" s="95"/>
      <c r="HA39" s="95"/>
      <c r="HB39" s="95"/>
      <c r="HC39" s="95"/>
      <c r="HD39" s="95"/>
      <c r="HE39" s="95"/>
      <c r="HF39" s="95"/>
      <c r="HG39" s="95"/>
      <c r="HH39" s="95"/>
      <c r="HI39" s="95"/>
      <c r="HJ39" s="95"/>
      <c r="HK39" s="95"/>
      <c r="HL39" s="95"/>
      <c r="HM39" s="95"/>
      <c r="HN39" s="95"/>
      <c r="HO39" s="95"/>
      <c r="HP39" s="95"/>
      <c r="HQ39" s="95"/>
      <c r="HR39" s="95"/>
      <c r="HS39" s="95"/>
      <c r="HT39" s="95"/>
      <c r="HU39" s="95"/>
      <c r="HV39" s="95"/>
      <c r="HW39" s="95"/>
      <c r="HX39" s="95"/>
      <c r="HY39" s="95"/>
      <c r="HZ39" s="95"/>
      <c r="IA39" s="95"/>
      <c r="IB39" s="95"/>
      <c r="IC39" s="95"/>
      <c r="ID39" s="95"/>
      <c r="IE39" s="95"/>
      <c r="IF39" s="95"/>
      <c r="IG39" s="95"/>
      <c r="IH39" s="95"/>
      <c r="II39" s="95"/>
      <c r="IJ39" s="95"/>
      <c r="IK39" s="95"/>
      <c r="IL39" s="95"/>
      <c r="IM39" s="95"/>
      <c r="IN39" s="95"/>
      <c r="IO39" s="95"/>
      <c r="IP39" s="95"/>
      <c r="IQ39" s="95"/>
      <c r="IR39" s="95"/>
      <c r="IS39" s="95"/>
      <c r="IT39" s="95"/>
      <c r="IU39" s="95"/>
      <c r="IV39" s="95"/>
    </row>
    <row r="40" spans="1:256" s="83" customFormat="1" ht="15.95" customHeight="1">
      <c r="A40" s="155"/>
      <c r="B40" s="161" t="s">
        <v>200</v>
      </c>
      <c r="C40" s="435">
        <v>88</v>
      </c>
      <c r="D40" s="437">
        <v>151.99820800000001</v>
      </c>
      <c r="E40" s="437">
        <v>39.411430000000003</v>
      </c>
      <c r="F40" s="95"/>
      <c r="G40" s="84"/>
      <c r="H40" s="84"/>
      <c r="I40" s="84"/>
      <c r="J40" s="84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  <c r="IR40" s="95"/>
      <c r="IS40" s="95"/>
      <c r="IT40" s="95"/>
      <c r="IU40" s="95"/>
      <c r="IV40" s="95"/>
    </row>
    <row r="41" spans="1:256" s="83" customFormat="1" ht="15.95" customHeight="1">
      <c r="A41" s="155"/>
      <c r="B41" s="161" t="s">
        <v>422</v>
      </c>
      <c r="C41" s="435">
        <v>34</v>
      </c>
      <c r="D41" s="437">
        <v>123.901768</v>
      </c>
      <c r="E41" s="437">
        <v>22.447704999999999</v>
      </c>
      <c r="F41" s="95"/>
      <c r="G41" s="84"/>
      <c r="H41" s="84"/>
      <c r="I41" s="84"/>
      <c r="J41" s="84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95"/>
      <c r="FQ41" s="95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95"/>
      <c r="GL41" s="95"/>
      <c r="GM41" s="95"/>
      <c r="GN41" s="95"/>
      <c r="GO41" s="95"/>
      <c r="GP41" s="95"/>
      <c r="GQ41" s="95"/>
      <c r="GR41" s="95"/>
      <c r="GS41" s="95"/>
      <c r="GT41" s="95"/>
      <c r="GU41" s="95"/>
      <c r="GV41" s="95"/>
      <c r="GW41" s="95"/>
      <c r="GX41" s="95"/>
      <c r="GY41" s="95"/>
      <c r="GZ41" s="95"/>
      <c r="HA41" s="95"/>
      <c r="HB41" s="95"/>
      <c r="HC41" s="95"/>
      <c r="HD41" s="95"/>
      <c r="HE41" s="95"/>
      <c r="HF41" s="95"/>
      <c r="HG41" s="95"/>
      <c r="HH41" s="95"/>
      <c r="HI41" s="95"/>
      <c r="HJ41" s="95"/>
      <c r="HK41" s="95"/>
      <c r="HL41" s="95"/>
      <c r="HM41" s="95"/>
      <c r="HN41" s="95"/>
      <c r="HO41" s="95"/>
      <c r="HP41" s="95"/>
      <c r="HQ41" s="95"/>
      <c r="HR41" s="95"/>
      <c r="HS41" s="95"/>
      <c r="HT41" s="95"/>
      <c r="HU41" s="95"/>
      <c r="HV41" s="95"/>
      <c r="HW41" s="95"/>
      <c r="HX41" s="95"/>
      <c r="HY41" s="95"/>
      <c r="HZ41" s="95"/>
      <c r="IA41" s="95"/>
      <c r="IB41" s="95"/>
      <c r="IC41" s="95"/>
      <c r="ID41" s="95"/>
      <c r="IE41" s="95"/>
      <c r="IF41" s="95"/>
      <c r="IG41" s="95"/>
      <c r="IH41" s="95"/>
      <c r="II41" s="95"/>
      <c r="IJ41" s="95"/>
      <c r="IK41" s="95"/>
      <c r="IL41" s="95"/>
      <c r="IM41" s="95"/>
      <c r="IN41" s="95"/>
      <c r="IO41" s="95"/>
      <c r="IP41" s="95"/>
      <c r="IQ41" s="95"/>
      <c r="IR41" s="95"/>
      <c r="IS41" s="95"/>
      <c r="IT41" s="95"/>
      <c r="IU41" s="95"/>
      <c r="IV41" s="95"/>
    </row>
    <row r="42" spans="1:256" s="83" customFormat="1" ht="15.95" customHeight="1">
      <c r="A42" s="155"/>
      <c r="B42" s="161" t="s">
        <v>270</v>
      </c>
      <c r="C42" s="435">
        <v>28</v>
      </c>
      <c r="D42" s="437">
        <v>112.727</v>
      </c>
      <c r="E42" s="437">
        <v>88.361436999999995</v>
      </c>
      <c r="F42" s="95"/>
      <c r="G42" s="84"/>
      <c r="H42" s="84"/>
      <c r="I42" s="84"/>
      <c r="J42" s="84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95"/>
      <c r="FQ42" s="95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95"/>
      <c r="GL42" s="95"/>
      <c r="GM42" s="95"/>
      <c r="GN42" s="95"/>
      <c r="GO42" s="95"/>
      <c r="GP42" s="95"/>
      <c r="GQ42" s="95"/>
      <c r="GR42" s="95"/>
      <c r="GS42" s="95"/>
      <c r="GT42" s="95"/>
      <c r="GU42" s="95"/>
      <c r="GV42" s="95"/>
      <c r="GW42" s="95"/>
      <c r="GX42" s="95"/>
      <c r="GY42" s="95"/>
      <c r="GZ42" s="95"/>
      <c r="HA42" s="95"/>
      <c r="HB42" s="95"/>
      <c r="HC42" s="95"/>
      <c r="HD42" s="95"/>
      <c r="HE42" s="95"/>
      <c r="HF42" s="95"/>
      <c r="HG42" s="95"/>
      <c r="HH42" s="95"/>
      <c r="HI42" s="95"/>
      <c r="HJ42" s="95"/>
      <c r="HK42" s="95"/>
      <c r="HL42" s="95"/>
      <c r="HM42" s="95"/>
      <c r="HN42" s="95"/>
      <c r="HO42" s="95"/>
      <c r="HP42" s="95"/>
      <c r="HQ42" s="95"/>
      <c r="HR42" s="95"/>
      <c r="HS42" s="95"/>
      <c r="HT42" s="95"/>
      <c r="HU42" s="95"/>
      <c r="HV42" s="95"/>
      <c r="HW42" s="95"/>
      <c r="HX42" s="95"/>
      <c r="HY42" s="95"/>
      <c r="HZ42" s="95"/>
      <c r="IA42" s="95"/>
      <c r="IB42" s="95"/>
      <c r="IC42" s="95"/>
      <c r="ID42" s="95"/>
      <c r="IE42" s="95"/>
      <c r="IF42" s="95"/>
      <c r="IG42" s="95"/>
      <c r="IH42" s="95"/>
      <c r="II42" s="95"/>
      <c r="IJ42" s="95"/>
      <c r="IK42" s="95"/>
      <c r="IL42" s="95"/>
      <c r="IM42" s="95"/>
      <c r="IN42" s="95"/>
      <c r="IO42" s="95"/>
      <c r="IP42" s="95"/>
      <c r="IQ42" s="95"/>
      <c r="IR42" s="95"/>
      <c r="IS42" s="95"/>
      <c r="IT42" s="95"/>
      <c r="IU42" s="95"/>
      <c r="IV42" s="95"/>
    </row>
    <row r="43" spans="1:256" s="83" customFormat="1" ht="15.95" customHeight="1">
      <c r="A43" s="155"/>
      <c r="B43" s="161" t="s">
        <v>460</v>
      </c>
      <c r="C43" s="435">
        <v>3</v>
      </c>
      <c r="D43" s="437">
        <v>100.2</v>
      </c>
      <c r="E43" s="437">
        <v>2</v>
      </c>
      <c r="F43" s="95"/>
      <c r="G43" s="84"/>
      <c r="H43" s="84"/>
      <c r="I43" s="84"/>
      <c r="J43" s="84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  <c r="GW43" s="95"/>
      <c r="GX43" s="95"/>
      <c r="GY43" s="95"/>
      <c r="GZ43" s="95"/>
      <c r="HA43" s="95"/>
      <c r="HB43" s="95"/>
      <c r="HC43" s="95"/>
      <c r="HD43" s="95"/>
      <c r="HE43" s="95"/>
      <c r="HF43" s="95"/>
      <c r="HG43" s="95"/>
      <c r="HH43" s="95"/>
      <c r="HI43" s="95"/>
      <c r="HJ43" s="95"/>
      <c r="HK43" s="95"/>
      <c r="HL43" s="95"/>
      <c r="HM43" s="95"/>
      <c r="HN43" s="95"/>
      <c r="HO43" s="95"/>
      <c r="HP43" s="95"/>
      <c r="HQ43" s="95"/>
      <c r="HR43" s="95"/>
      <c r="HS43" s="95"/>
      <c r="HT43" s="95"/>
      <c r="HU43" s="95"/>
      <c r="HV43" s="95"/>
      <c r="HW43" s="95"/>
      <c r="HX43" s="95"/>
      <c r="HY43" s="95"/>
      <c r="HZ43" s="95"/>
      <c r="IA43" s="95"/>
      <c r="IB43" s="95"/>
      <c r="IC43" s="95"/>
      <c r="ID43" s="95"/>
      <c r="IE43" s="95"/>
      <c r="IF43" s="95"/>
      <c r="IG43" s="95"/>
      <c r="IH43" s="95"/>
      <c r="II43" s="95"/>
      <c r="IJ43" s="95"/>
      <c r="IK43" s="95"/>
      <c r="IL43" s="95"/>
      <c r="IM43" s="95"/>
      <c r="IN43" s="95"/>
      <c r="IO43" s="95"/>
      <c r="IP43" s="95"/>
      <c r="IQ43" s="95"/>
      <c r="IR43" s="95"/>
      <c r="IS43" s="95"/>
      <c r="IT43" s="95"/>
      <c r="IU43" s="95"/>
      <c r="IV43" s="95"/>
    </row>
    <row r="44" spans="1:256" s="83" customFormat="1" ht="15.95" customHeight="1">
      <c r="A44" s="155"/>
      <c r="B44" s="161" t="s">
        <v>423</v>
      </c>
      <c r="C44" s="435">
        <v>28</v>
      </c>
      <c r="D44" s="437">
        <v>74.449093000000005</v>
      </c>
      <c r="E44" s="437">
        <v>30.220564</v>
      </c>
      <c r="F44" s="95"/>
      <c r="G44" s="84"/>
      <c r="H44" s="84"/>
      <c r="I44" s="84"/>
      <c r="J44" s="84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95"/>
      <c r="EV44" s="95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95"/>
      <c r="FQ44" s="95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95"/>
      <c r="GL44" s="95"/>
      <c r="GM44" s="95"/>
      <c r="GN44" s="95"/>
      <c r="GO44" s="95"/>
      <c r="GP44" s="95"/>
      <c r="GQ44" s="95"/>
      <c r="GR44" s="95"/>
      <c r="GS44" s="95"/>
      <c r="GT44" s="95"/>
      <c r="GU44" s="95"/>
      <c r="GV44" s="95"/>
      <c r="GW44" s="95"/>
      <c r="GX44" s="95"/>
      <c r="GY44" s="95"/>
      <c r="GZ44" s="95"/>
      <c r="HA44" s="95"/>
      <c r="HB44" s="95"/>
      <c r="HC44" s="95"/>
      <c r="HD44" s="95"/>
      <c r="HE44" s="95"/>
      <c r="HF44" s="95"/>
      <c r="HG44" s="95"/>
      <c r="HH44" s="95"/>
      <c r="HI44" s="95"/>
      <c r="HJ44" s="95"/>
      <c r="HK44" s="95"/>
      <c r="HL44" s="95"/>
      <c r="HM44" s="95"/>
      <c r="HN44" s="95"/>
      <c r="HO44" s="95"/>
      <c r="HP44" s="95"/>
      <c r="HQ44" s="95"/>
      <c r="HR44" s="95"/>
      <c r="HS44" s="95"/>
      <c r="HT44" s="95"/>
      <c r="HU44" s="95"/>
      <c r="HV44" s="95"/>
      <c r="HW44" s="95"/>
      <c r="HX44" s="95"/>
      <c r="HY44" s="95"/>
      <c r="HZ44" s="95"/>
      <c r="IA44" s="95"/>
      <c r="IB44" s="95"/>
      <c r="IC44" s="95"/>
      <c r="ID44" s="95"/>
      <c r="IE44" s="95"/>
      <c r="IF44" s="95"/>
      <c r="IG44" s="95"/>
      <c r="IH44" s="95"/>
      <c r="II44" s="95"/>
      <c r="IJ44" s="95"/>
      <c r="IK44" s="95"/>
      <c r="IL44" s="95"/>
      <c r="IM44" s="95"/>
      <c r="IN44" s="95"/>
      <c r="IO44" s="95"/>
      <c r="IP44" s="95"/>
      <c r="IQ44" s="95"/>
      <c r="IR44" s="95"/>
      <c r="IS44" s="95"/>
      <c r="IT44" s="95"/>
      <c r="IU44" s="95"/>
      <c r="IV44" s="95"/>
    </row>
    <row r="45" spans="1:256" s="83" customFormat="1" ht="15.95" customHeight="1">
      <c r="A45" s="155"/>
      <c r="B45" s="161" t="s">
        <v>190</v>
      </c>
      <c r="C45" s="435">
        <v>30</v>
      </c>
      <c r="D45" s="437">
        <v>59.948841999999999</v>
      </c>
      <c r="E45" s="437">
        <v>94.248413999999997</v>
      </c>
      <c r="F45" s="95"/>
      <c r="G45" s="84"/>
      <c r="H45" s="84"/>
      <c r="I45" s="84"/>
      <c r="J45" s="84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95"/>
      <c r="GZ45" s="95"/>
      <c r="HA45" s="95"/>
      <c r="HB45" s="95"/>
      <c r="HC45" s="95"/>
      <c r="HD45" s="95"/>
      <c r="HE45" s="95"/>
      <c r="HF45" s="95"/>
      <c r="HG45" s="95"/>
      <c r="HH45" s="95"/>
      <c r="HI45" s="95"/>
      <c r="HJ45" s="95"/>
      <c r="HK45" s="95"/>
      <c r="HL45" s="95"/>
      <c r="HM45" s="95"/>
      <c r="HN45" s="95"/>
      <c r="HO45" s="95"/>
      <c r="HP45" s="95"/>
      <c r="HQ45" s="95"/>
      <c r="HR45" s="95"/>
      <c r="HS45" s="95"/>
      <c r="HT45" s="95"/>
      <c r="HU45" s="95"/>
      <c r="HV45" s="95"/>
      <c r="HW45" s="95"/>
      <c r="HX45" s="95"/>
      <c r="HY45" s="95"/>
      <c r="HZ45" s="95"/>
      <c r="IA45" s="95"/>
      <c r="IB45" s="95"/>
      <c r="IC45" s="95"/>
      <c r="ID45" s="95"/>
      <c r="IE45" s="95"/>
      <c r="IF45" s="95"/>
      <c r="IG45" s="95"/>
      <c r="IH45" s="95"/>
      <c r="II45" s="95"/>
      <c r="IJ45" s="95"/>
      <c r="IK45" s="95"/>
      <c r="IL45" s="95"/>
      <c r="IM45" s="95"/>
      <c r="IN45" s="95"/>
      <c r="IO45" s="95"/>
      <c r="IP45" s="95"/>
      <c r="IQ45" s="95"/>
      <c r="IR45" s="95"/>
      <c r="IS45" s="95"/>
      <c r="IT45" s="95"/>
      <c r="IU45" s="95"/>
      <c r="IV45" s="95"/>
    </row>
    <row r="46" spans="1:256" s="83" customFormat="1" ht="15.95" customHeight="1">
      <c r="A46" s="155"/>
      <c r="B46" s="161" t="s">
        <v>206</v>
      </c>
      <c r="C46" s="435">
        <v>49</v>
      </c>
      <c r="D46" s="437">
        <v>41.656466000000002</v>
      </c>
      <c r="E46" s="437">
        <v>17.187609999999999</v>
      </c>
      <c r="F46" s="95"/>
      <c r="G46" s="84"/>
      <c r="H46" s="84"/>
      <c r="I46" s="84"/>
      <c r="J46" s="84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95"/>
      <c r="EV46" s="95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95"/>
      <c r="FQ46" s="95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95"/>
      <c r="GL46" s="95"/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95"/>
      <c r="GY46" s="95"/>
      <c r="GZ46" s="95"/>
      <c r="HA46" s="95"/>
      <c r="HB46" s="95"/>
      <c r="HC46" s="95"/>
      <c r="HD46" s="95"/>
      <c r="HE46" s="95"/>
      <c r="HF46" s="95"/>
      <c r="HG46" s="95"/>
      <c r="HH46" s="95"/>
      <c r="HI46" s="95"/>
      <c r="HJ46" s="95"/>
      <c r="HK46" s="95"/>
      <c r="HL46" s="95"/>
      <c r="HM46" s="95"/>
      <c r="HN46" s="95"/>
      <c r="HO46" s="95"/>
      <c r="HP46" s="95"/>
      <c r="HQ46" s="95"/>
      <c r="HR46" s="95"/>
      <c r="HS46" s="95"/>
      <c r="HT46" s="95"/>
      <c r="HU46" s="95"/>
      <c r="HV46" s="95"/>
      <c r="HW46" s="95"/>
      <c r="HX46" s="95"/>
      <c r="HY46" s="95"/>
      <c r="HZ46" s="95"/>
      <c r="IA46" s="95"/>
      <c r="IB46" s="95"/>
      <c r="IC46" s="95"/>
      <c r="ID46" s="95"/>
      <c r="IE46" s="95"/>
      <c r="IF46" s="95"/>
      <c r="IG46" s="95"/>
      <c r="IH46" s="95"/>
      <c r="II46" s="95"/>
      <c r="IJ46" s="95"/>
      <c r="IK46" s="95"/>
      <c r="IL46" s="95"/>
      <c r="IM46" s="95"/>
      <c r="IN46" s="95"/>
      <c r="IO46" s="95"/>
      <c r="IP46" s="95"/>
      <c r="IQ46" s="95"/>
      <c r="IR46" s="95"/>
      <c r="IS46" s="95"/>
      <c r="IT46" s="95"/>
      <c r="IU46" s="95"/>
      <c r="IV46" s="95"/>
    </row>
    <row r="47" spans="1:256" s="83" customFormat="1" ht="20.100000000000001" customHeight="1">
      <c r="A47" s="155"/>
      <c r="B47" s="94"/>
      <c r="C47" s="157"/>
      <c r="D47" s="158"/>
      <c r="E47" s="158"/>
      <c r="F47" s="95"/>
      <c r="G47" s="84"/>
      <c r="H47" s="84"/>
      <c r="I47" s="84"/>
      <c r="J47" s="84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95"/>
      <c r="CK47" s="95"/>
      <c r="CL47" s="95"/>
      <c r="CM47" s="95"/>
      <c r="CN47" s="95"/>
      <c r="CO47" s="95"/>
      <c r="CP47" s="95"/>
      <c r="CQ47" s="95"/>
      <c r="CR47" s="95"/>
      <c r="CS47" s="95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95"/>
      <c r="DF47" s="95"/>
      <c r="DG47" s="95"/>
      <c r="DH47" s="95"/>
      <c r="DI47" s="95"/>
      <c r="DJ47" s="95"/>
      <c r="DK47" s="95"/>
      <c r="DL47" s="95"/>
      <c r="DM47" s="95"/>
      <c r="DN47" s="95"/>
      <c r="DO47" s="95"/>
      <c r="DP47" s="95"/>
      <c r="DQ47" s="95"/>
      <c r="DR47" s="95"/>
      <c r="DS47" s="95"/>
      <c r="DT47" s="95"/>
      <c r="DU47" s="95"/>
      <c r="DV47" s="95"/>
      <c r="DW47" s="95"/>
      <c r="DX47" s="95"/>
      <c r="DY47" s="95"/>
      <c r="DZ47" s="95"/>
      <c r="EA47" s="95"/>
      <c r="EB47" s="95"/>
      <c r="EC47" s="95"/>
      <c r="ED47" s="95"/>
      <c r="EE47" s="95"/>
      <c r="EF47" s="95"/>
      <c r="EG47" s="95"/>
      <c r="EH47" s="95"/>
      <c r="EI47" s="95"/>
      <c r="EJ47" s="95"/>
      <c r="EK47" s="95"/>
      <c r="EL47" s="95"/>
      <c r="EM47" s="95"/>
      <c r="EN47" s="95"/>
      <c r="EO47" s="95"/>
      <c r="EP47" s="95"/>
      <c r="EQ47" s="95"/>
      <c r="ER47" s="95"/>
      <c r="ES47" s="95"/>
      <c r="ET47" s="95"/>
      <c r="EU47" s="95"/>
      <c r="EV47" s="95"/>
      <c r="EW47" s="95"/>
      <c r="EX47" s="95"/>
      <c r="EY47" s="95"/>
      <c r="EZ47" s="95"/>
      <c r="FA47" s="95"/>
      <c r="FB47" s="95"/>
      <c r="FC47" s="95"/>
      <c r="FD47" s="95"/>
      <c r="FE47" s="95"/>
      <c r="FF47" s="95"/>
      <c r="FG47" s="95"/>
      <c r="FH47" s="95"/>
      <c r="FI47" s="95"/>
      <c r="FJ47" s="95"/>
      <c r="FK47" s="95"/>
      <c r="FL47" s="95"/>
      <c r="FM47" s="95"/>
      <c r="FN47" s="95"/>
      <c r="FO47" s="95"/>
      <c r="FP47" s="95"/>
      <c r="FQ47" s="95"/>
      <c r="FR47" s="95"/>
      <c r="FS47" s="95"/>
      <c r="FT47" s="95"/>
      <c r="FU47" s="95"/>
      <c r="FV47" s="95"/>
      <c r="FW47" s="95"/>
      <c r="FX47" s="95"/>
      <c r="FY47" s="95"/>
      <c r="FZ47" s="95"/>
      <c r="GA47" s="95"/>
      <c r="GB47" s="95"/>
      <c r="GC47" s="95"/>
      <c r="GD47" s="95"/>
      <c r="GE47" s="95"/>
      <c r="GF47" s="95"/>
      <c r="GG47" s="95"/>
      <c r="GH47" s="95"/>
      <c r="GI47" s="95"/>
      <c r="GJ47" s="95"/>
      <c r="GK47" s="95"/>
      <c r="GL47" s="95"/>
      <c r="GM47" s="95"/>
      <c r="GN47" s="95"/>
      <c r="GO47" s="95"/>
      <c r="GP47" s="95"/>
      <c r="GQ47" s="95"/>
      <c r="GR47" s="95"/>
      <c r="GS47" s="95"/>
      <c r="GT47" s="95"/>
      <c r="GU47" s="95"/>
      <c r="GV47" s="95"/>
      <c r="GW47" s="95"/>
      <c r="GX47" s="95"/>
      <c r="GY47" s="95"/>
      <c r="GZ47" s="95"/>
      <c r="HA47" s="95"/>
      <c r="HB47" s="95"/>
      <c r="HC47" s="95"/>
      <c r="HD47" s="95"/>
      <c r="HE47" s="95"/>
      <c r="HF47" s="95"/>
      <c r="HG47" s="95"/>
      <c r="HH47" s="95"/>
      <c r="HI47" s="95"/>
      <c r="HJ47" s="95"/>
      <c r="HK47" s="95"/>
      <c r="HL47" s="95"/>
      <c r="HM47" s="95"/>
      <c r="HN47" s="95"/>
      <c r="HO47" s="95"/>
      <c r="HP47" s="95"/>
      <c r="HQ47" s="95"/>
      <c r="HR47" s="95"/>
      <c r="HS47" s="95"/>
      <c r="HT47" s="95"/>
      <c r="HU47" s="95"/>
      <c r="HV47" s="95"/>
      <c r="HW47" s="95"/>
      <c r="HX47" s="95"/>
      <c r="HY47" s="95"/>
      <c r="HZ47" s="95"/>
      <c r="IA47" s="95"/>
      <c r="IB47" s="95"/>
      <c r="IC47" s="95"/>
      <c r="ID47" s="95"/>
      <c r="IE47" s="95"/>
      <c r="IF47" s="95"/>
      <c r="IG47" s="95"/>
      <c r="IH47" s="95"/>
      <c r="II47" s="95"/>
      <c r="IJ47" s="95"/>
      <c r="IK47" s="95"/>
      <c r="IL47" s="95"/>
      <c r="IM47" s="95"/>
      <c r="IN47" s="95"/>
      <c r="IO47" s="95"/>
      <c r="IP47" s="95"/>
      <c r="IQ47" s="95"/>
      <c r="IR47" s="95"/>
      <c r="IS47" s="95"/>
      <c r="IT47" s="95"/>
      <c r="IU47" s="95"/>
      <c r="IV47" s="95"/>
    </row>
    <row r="48" spans="1:256" s="83" customFormat="1" ht="20.100000000000001" customHeight="1">
      <c r="A48" s="155"/>
      <c r="B48" s="94"/>
      <c r="C48" s="96"/>
      <c r="D48" s="158"/>
      <c r="E48" s="158"/>
      <c r="F48" s="95"/>
      <c r="G48" s="84"/>
      <c r="H48" s="84"/>
      <c r="I48" s="84"/>
      <c r="J48" s="84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5"/>
      <c r="FO48" s="95"/>
      <c r="FP48" s="95"/>
      <c r="FQ48" s="95"/>
      <c r="FR48" s="95"/>
      <c r="FS48" s="95"/>
      <c r="FT48" s="95"/>
      <c r="FU48" s="95"/>
      <c r="FV48" s="95"/>
      <c r="FW48" s="95"/>
      <c r="FX48" s="95"/>
      <c r="FY48" s="95"/>
      <c r="FZ48" s="95"/>
      <c r="GA48" s="95"/>
      <c r="GB48" s="95"/>
      <c r="GC48" s="95"/>
      <c r="GD48" s="95"/>
      <c r="GE48" s="95"/>
      <c r="GF48" s="95"/>
      <c r="GG48" s="95"/>
      <c r="GH48" s="95"/>
      <c r="GI48" s="95"/>
      <c r="GJ48" s="95"/>
      <c r="GK48" s="95"/>
      <c r="GL48" s="95"/>
      <c r="GM48" s="95"/>
      <c r="GN48" s="95"/>
      <c r="GO48" s="95"/>
      <c r="GP48" s="95"/>
      <c r="GQ48" s="95"/>
      <c r="GR48" s="95"/>
      <c r="GS48" s="95"/>
      <c r="GT48" s="95"/>
      <c r="GU48" s="95"/>
      <c r="GV48" s="95"/>
      <c r="GW48" s="95"/>
      <c r="GX48" s="95"/>
      <c r="GY48" s="95"/>
      <c r="GZ48" s="95"/>
      <c r="HA48" s="95"/>
      <c r="HB48" s="95"/>
      <c r="HC48" s="95"/>
      <c r="HD48" s="95"/>
      <c r="HE48" s="95"/>
      <c r="HF48" s="95"/>
      <c r="HG48" s="95"/>
      <c r="HH48" s="95"/>
      <c r="HI48" s="95"/>
      <c r="HJ48" s="95"/>
      <c r="HK48" s="95"/>
      <c r="HL48" s="95"/>
      <c r="HM48" s="95"/>
      <c r="HN48" s="95"/>
      <c r="HO48" s="95"/>
      <c r="HP48" s="95"/>
      <c r="HQ48" s="95"/>
      <c r="HR48" s="95"/>
      <c r="HS48" s="95"/>
      <c r="HT48" s="95"/>
      <c r="HU48" s="95"/>
      <c r="HV48" s="95"/>
      <c r="HW48" s="95"/>
      <c r="HX48" s="95"/>
      <c r="HY48" s="95"/>
      <c r="HZ48" s="95"/>
      <c r="IA48" s="95"/>
      <c r="IB48" s="95"/>
      <c r="IC48" s="95"/>
      <c r="ID48" s="95"/>
      <c r="IE48" s="95"/>
      <c r="IF48" s="95"/>
      <c r="IG48" s="95"/>
      <c r="IH48" s="95"/>
      <c r="II48" s="95"/>
      <c r="IJ48" s="95"/>
      <c r="IK48" s="95"/>
      <c r="IL48" s="95"/>
      <c r="IM48" s="95"/>
      <c r="IN48" s="95"/>
      <c r="IO48" s="95"/>
      <c r="IP48" s="95"/>
      <c r="IQ48" s="95"/>
      <c r="IR48" s="95"/>
      <c r="IS48" s="95"/>
      <c r="IT48" s="95"/>
      <c r="IU48" s="95"/>
      <c r="IV48" s="95"/>
    </row>
    <row r="49" spans="1:256" s="83" customFormat="1" ht="20.100000000000001" customHeight="1">
      <c r="A49" s="155"/>
      <c r="B49" s="94"/>
      <c r="C49" s="96"/>
      <c r="D49" s="158"/>
      <c r="E49" s="158"/>
      <c r="F49" s="95"/>
      <c r="G49" s="84"/>
      <c r="H49" s="84"/>
      <c r="I49" s="84"/>
      <c r="J49" s="84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95"/>
      <c r="GZ49" s="95"/>
      <c r="HA49" s="95"/>
      <c r="HB49" s="95"/>
      <c r="HC49" s="95"/>
      <c r="HD49" s="95"/>
      <c r="HE49" s="95"/>
      <c r="HF49" s="95"/>
      <c r="HG49" s="95"/>
      <c r="HH49" s="95"/>
      <c r="HI49" s="95"/>
      <c r="HJ49" s="95"/>
      <c r="HK49" s="95"/>
      <c r="HL49" s="95"/>
      <c r="HM49" s="95"/>
      <c r="HN49" s="95"/>
      <c r="HO49" s="95"/>
      <c r="HP49" s="95"/>
      <c r="HQ49" s="95"/>
      <c r="HR49" s="95"/>
      <c r="HS49" s="95"/>
      <c r="HT49" s="95"/>
      <c r="HU49" s="95"/>
      <c r="HV49" s="95"/>
      <c r="HW49" s="95"/>
      <c r="HX49" s="95"/>
      <c r="HY49" s="95"/>
      <c r="HZ49" s="95"/>
      <c r="IA49" s="95"/>
      <c r="IB49" s="95"/>
      <c r="IC49" s="95"/>
      <c r="ID49" s="95"/>
      <c r="IE49" s="95"/>
      <c r="IF49" s="95"/>
      <c r="IG49" s="95"/>
      <c r="IH49" s="95"/>
      <c r="II49" s="95"/>
      <c r="IJ49" s="95"/>
      <c r="IK49" s="95"/>
      <c r="IL49" s="95"/>
      <c r="IM49" s="95"/>
      <c r="IN49" s="95"/>
      <c r="IO49" s="95"/>
      <c r="IP49" s="95"/>
      <c r="IQ49" s="95"/>
      <c r="IR49" s="95"/>
      <c r="IS49" s="95"/>
      <c r="IT49" s="95"/>
      <c r="IU49" s="95"/>
      <c r="IV49" s="95"/>
    </row>
    <row r="50" spans="1:256" s="83" customFormat="1" ht="20.100000000000001" customHeight="1">
      <c r="A50" s="155"/>
      <c r="B50" s="94"/>
      <c r="C50" s="96"/>
      <c r="D50" s="158"/>
      <c r="E50" s="158"/>
      <c r="F50" s="95"/>
      <c r="G50" s="84"/>
      <c r="H50" s="84"/>
      <c r="I50" s="84"/>
      <c r="J50" s="84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  <c r="FV50" s="95"/>
      <c r="FW50" s="95"/>
      <c r="FX50" s="95"/>
      <c r="FY50" s="95"/>
      <c r="FZ50" s="95"/>
      <c r="GA50" s="95"/>
      <c r="GB50" s="95"/>
      <c r="GC50" s="95"/>
      <c r="GD50" s="95"/>
      <c r="GE50" s="95"/>
      <c r="GF50" s="95"/>
      <c r="GG50" s="95"/>
      <c r="GH50" s="95"/>
      <c r="GI50" s="95"/>
      <c r="GJ50" s="95"/>
      <c r="GK50" s="95"/>
      <c r="GL50" s="95"/>
      <c r="GM50" s="95"/>
      <c r="GN50" s="95"/>
      <c r="GO50" s="95"/>
      <c r="GP50" s="95"/>
      <c r="GQ50" s="95"/>
      <c r="GR50" s="95"/>
      <c r="GS50" s="95"/>
      <c r="GT50" s="95"/>
      <c r="GU50" s="95"/>
      <c r="GV50" s="95"/>
      <c r="GW50" s="95"/>
      <c r="GX50" s="95"/>
      <c r="GY50" s="95"/>
      <c r="GZ50" s="95"/>
      <c r="HA50" s="95"/>
      <c r="HB50" s="95"/>
      <c r="HC50" s="95"/>
      <c r="HD50" s="95"/>
      <c r="HE50" s="95"/>
      <c r="HF50" s="95"/>
      <c r="HG50" s="95"/>
      <c r="HH50" s="95"/>
      <c r="HI50" s="95"/>
      <c r="HJ50" s="95"/>
      <c r="HK50" s="95"/>
      <c r="HL50" s="95"/>
      <c r="HM50" s="95"/>
      <c r="HN50" s="95"/>
      <c r="HO50" s="95"/>
      <c r="HP50" s="95"/>
      <c r="HQ50" s="95"/>
      <c r="HR50" s="95"/>
      <c r="HS50" s="95"/>
      <c r="HT50" s="95"/>
      <c r="HU50" s="95"/>
      <c r="HV50" s="95"/>
      <c r="HW50" s="95"/>
      <c r="HX50" s="95"/>
      <c r="HY50" s="95"/>
      <c r="HZ50" s="95"/>
      <c r="IA50" s="95"/>
      <c r="IB50" s="95"/>
      <c r="IC50" s="95"/>
      <c r="ID50" s="95"/>
      <c r="IE50" s="95"/>
      <c r="IF50" s="95"/>
      <c r="IG50" s="95"/>
      <c r="IH50" s="95"/>
      <c r="II50" s="95"/>
      <c r="IJ50" s="95"/>
      <c r="IK50" s="95"/>
      <c r="IL50" s="95"/>
      <c r="IM50" s="95"/>
      <c r="IN50" s="95"/>
      <c r="IO50" s="95"/>
      <c r="IP50" s="95"/>
      <c r="IQ50" s="95"/>
      <c r="IR50" s="95"/>
      <c r="IS50" s="95"/>
      <c r="IT50" s="95"/>
      <c r="IU50" s="95"/>
      <c r="IV50" s="95"/>
    </row>
    <row r="51" spans="1:256" s="83" customFormat="1" ht="20.100000000000001" customHeight="1">
      <c r="A51" s="155"/>
      <c r="B51" s="94"/>
      <c r="C51" s="96"/>
      <c r="D51" s="158"/>
      <c r="E51" s="158"/>
      <c r="F51" s="95"/>
      <c r="G51" s="84"/>
      <c r="H51" s="84"/>
      <c r="I51" s="84"/>
      <c r="J51" s="84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95"/>
      <c r="GZ51" s="95"/>
      <c r="HA51" s="95"/>
      <c r="HB51" s="95"/>
      <c r="HC51" s="95"/>
      <c r="HD51" s="95"/>
      <c r="HE51" s="95"/>
      <c r="HF51" s="95"/>
      <c r="HG51" s="95"/>
      <c r="HH51" s="95"/>
      <c r="HI51" s="95"/>
      <c r="HJ51" s="95"/>
      <c r="HK51" s="95"/>
      <c r="HL51" s="95"/>
      <c r="HM51" s="95"/>
      <c r="HN51" s="95"/>
      <c r="HO51" s="95"/>
      <c r="HP51" s="95"/>
      <c r="HQ51" s="95"/>
      <c r="HR51" s="95"/>
      <c r="HS51" s="95"/>
      <c r="HT51" s="95"/>
      <c r="HU51" s="95"/>
      <c r="HV51" s="95"/>
      <c r="HW51" s="95"/>
      <c r="HX51" s="95"/>
      <c r="HY51" s="95"/>
      <c r="HZ51" s="95"/>
      <c r="IA51" s="95"/>
      <c r="IB51" s="95"/>
      <c r="IC51" s="95"/>
      <c r="ID51" s="95"/>
      <c r="IE51" s="95"/>
      <c r="IF51" s="95"/>
      <c r="IG51" s="95"/>
      <c r="IH51" s="95"/>
      <c r="II51" s="95"/>
      <c r="IJ51" s="95"/>
      <c r="IK51" s="95"/>
      <c r="IL51" s="95"/>
      <c r="IM51" s="95"/>
      <c r="IN51" s="95"/>
      <c r="IO51" s="95"/>
      <c r="IP51" s="95"/>
      <c r="IQ51" s="95"/>
      <c r="IR51" s="95"/>
      <c r="IS51" s="95"/>
      <c r="IT51" s="95"/>
      <c r="IU51" s="95"/>
      <c r="IV51" s="95"/>
    </row>
    <row r="52" spans="1:256" s="83" customFormat="1" ht="20.100000000000001" customHeight="1">
      <c r="A52" s="155"/>
      <c r="B52" s="94"/>
      <c r="C52" s="96"/>
      <c r="D52" s="158"/>
      <c r="E52" s="158"/>
      <c r="F52" s="95"/>
      <c r="G52" s="84"/>
      <c r="H52" s="84"/>
      <c r="I52" s="84"/>
      <c r="J52" s="84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5"/>
      <c r="DN52" s="95"/>
      <c r="DO52" s="95"/>
      <c r="DP52" s="95"/>
      <c r="DQ52" s="95"/>
      <c r="DR52" s="95"/>
      <c r="DS52" s="95"/>
      <c r="DT52" s="95"/>
      <c r="DU52" s="95"/>
      <c r="DV52" s="95"/>
      <c r="DW52" s="95"/>
      <c r="DX52" s="95"/>
      <c r="DY52" s="95"/>
      <c r="DZ52" s="95"/>
      <c r="EA52" s="95"/>
      <c r="EB52" s="95"/>
      <c r="EC52" s="95"/>
      <c r="ED52" s="95"/>
      <c r="EE52" s="95"/>
      <c r="EF52" s="95"/>
      <c r="EG52" s="95"/>
      <c r="EH52" s="95"/>
      <c r="EI52" s="95"/>
      <c r="EJ52" s="95"/>
      <c r="EK52" s="95"/>
      <c r="EL52" s="95"/>
      <c r="EM52" s="95"/>
      <c r="EN52" s="95"/>
      <c r="EO52" s="95"/>
      <c r="EP52" s="95"/>
      <c r="EQ52" s="95"/>
      <c r="ER52" s="95"/>
      <c r="ES52" s="95"/>
      <c r="ET52" s="95"/>
      <c r="EU52" s="95"/>
      <c r="EV52" s="95"/>
      <c r="EW52" s="95"/>
      <c r="EX52" s="95"/>
      <c r="EY52" s="95"/>
      <c r="EZ52" s="95"/>
      <c r="FA52" s="95"/>
      <c r="FB52" s="95"/>
      <c r="FC52" s="95"/>
      <c r="FD52" s="95"/>
      <c r="FE52" s="95"/>
      <c r="FF52" s="95"/>
      <c r="FG52" s="95"/>
      <c r="FH52" s="95"/>
      <c r="FI52" s="95"/>
      <c r="FJ52" s="95"/>
      <c r="FK52" s="95"/>
      <c r="FL52" s="95"/>
      <c r="FM52" s="95"/>
      <c r="FN52" s="95"/>
      <c r="FO52" s="95"/>
      <c r="FP52" s="95"/>
      <c r="FQ52" s="95"/>
      <c r="FR52" s="95"/>
      <c r="FS52" s="95"/>
      <c r="FT52" s="95"/>
      <c r="FU52" s="95"/>
      <c r="FV52" s="95"/>
      <c r="FW52" s="95"/>
      <c r="FX52" s="95"/>
      <c r="FY52" s="95"/>
      <c r="FZ52" s="95"/>
      <c r="GA52" s="95"/>
      <c r="GB52" s="95"/>
      <c r="GC52" s="95"/>
      <c r="GD52" s="95"/>
      <c r="GE52" s="95"/>
      <c r="GF52" s="95"/>
      <c r="GG52" s="95"/>
      <c r="GH52" s="95"/>
      <c r="GI52" s="95"/>
      <c r="GJ52" s="95"/>
      <c r="GK52" s="95"/>
      <c r="GL52" s="95"/>
      <c r="GM52" s="95"/>
      <c r="GN52" s="95"/>
      <c r="GO52" s="95"/>
      <c r="GP52" s="95"/>
      <c r="GQ52" s="95"/>
      <c r="GR52" s="95"/>
      <c r="GS52" s="95"/>
      <c r="GT52" s="95"/>
      <c r="GU52" s="95"/>
      <c r="GV52" s="95"/>
      <c r="GW52" s="95"/>
      <c r="GX52" s="95"/>
      <c r="GY52" s="95"/>
      <c r="GZ52" s="95"/>
      <c r="HA52" s="95"/>
      <c r="HB52" s="95"/>
      <c r="HC52" s="95"/>
      <c r="HD52" s="95"/>
      <c r="HE52" s="95"/>
      <c r="HF52" s="95"/>
      <c r="HG52" s="95"/>
      <c r="HH52" s="95"/>
      <c r="HI52" s="95"/>
      <c r="HJ52" s="95"/>
      <c r="HK52" s="95"/>
      <c r="HL52" s="95"/>
      <c r="HM52" s="95"/>
      <c r="HN52" s="95"/>
      <c r="HO52" s="95"/>
      <c r="HP52" s="95"/>
      <c r="HQ52" s="95"/>
      <c r="HR52" s="95"/>
      <c r="HS52" s="95"/>
      <c r="HT52" s="95"/>
      <c r="HU52" s="95"/>
      <c r="HV52" s="95"/>
      <c r="HW52" s="95"/>
      <c r="HX52" s="95"/>
      <c r="HY52" s="95"/>
      <c r="HZ52" s="95"/>
      <c r="IA52" s="95"/>
      <c r="IB52" s="95"/>
      <c r="IC52" s="95"/>
      <c r="ID52" s="95"/>
      <c r="IE52" s="95"/>
      <c r="IF52" s="95"/>
      <c r="IG52" s="95"/>
      <c r="IH52" s="95"/>
      <c r="II52" s="95"/>
      <c r="IJ52" s="95"/>
      <c r="IK52" s="95"/>
      <c r="IL52" s="95"/>
      <c r="IM52" s="95"/>
      <c r="IN52" s="95"/>
      <c r="IO52" s="95"/>
      <c r="IP52" s="95"/>
      <c r="IQ52" s="95"/>
      <c r="IR52" s="95"/>
      <c r="IS52" s="95"/>
      <c r="IT52" s="95"/>
      <c r="IU52" s="95"/>
      <c r="IV52" s="95"/>
    </row>
    <row r="53" spans="1:256" s="83" customFormat="1" ht="20.100000000000001" customHeight="1">
      <c r="A53" s="285"/>
      <c r="B53" s="94"/>
      <c r="C53" s="96"/>
      <c r="D53" s="158"/>
      <c r="E53" s="158"/>
      <c r="F53" s="95"/>
      <c r="G53" s="84"/>
      <c r="H53" s="84"/>
      <c r="I53" s="84"/>
      <c r="J53" s="84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5"/>
      <c r="FO53" s="95"/>
      <c r="FP53" s="95"/>
      <c r="FQ53" s="95"/>
      <c r="FR53" s="95"/>
      <c r="FS53" s="95"/>
      <c r="FT53" s="95"/>
      <c r="FU53" s="95"/>
      <c r="FV53" s="95"/>
      <c r="FW53" s="95"/>
      <c r="FX53" s="95"/>
      <c r="FY53" s="95"/>
      <c r="FZ53" s="95"/>
      <c r="GA53" s="95"/>
      <c r="GB53" s="95"/>
      <c r="GC53" s="95"/>
      <c r="GD53" s="95"/>
      <c r="GE53" s="95"/>
      <c r="GF53" s="95"/>
      <c r="GG53" s="95"/>
      <c r="GH53" s="95"/>
      <c r="GI53" s="95"/>
      <c r="GJ53" s="95"/>
      <c r="GK53" s="95"/>
      <c r="GL53" s="95"/>
      <c r="GM53" s="95"/>
      <c r="GN53" s="95"/>
      <c r="GO53" s="95"/>
      <c r="GP53" s="95"/>
      <c r="GQ53" s="95"/>
      <c r="GR53" s="95"/>
      <c r="GS53" s="95"/>
      <c r="GT53" s="95"/>
      <c r="GU53" s="95"/>
      <c r="GV53" s="95"/>
      <c r="GW53" s="95"/>
      <c r="GX53" s="95"/>
      <c r="GY53" s="95"/>
      <c r="GZ53" s="95"/>
      <c r="HA53" s="95"/>
      <c r="HB53" s="95"/>
      <c r="HC53" s="95"/>
      <c r="HD53" s="95"/>
      <c r="HE53" s="95"/>
      <c r="HF53" s="95"/>
      <c r="HG53" s="95"/>
      <c r="HH53" s="95"/>
      <c r="HI53" s="95"/>
      <c r="HJ53" s="95"/>
      <c r="HK53" s="95"/>
      <c r="HL53" s="95"/>
      <c r="HM53" s="95"/>
      <c r="HN53" s="95"/>
      <c r="HO53" s="95"/>
      <c r="HP53" s="95"/>
      <c r="HQ53" s="95"/>
      <c r="HR53" s="95"/>
      <c r="HS53" s="95"/>
      <c r="HT53" s="95"/>
      <c r="HU53" s="95"/>
      <c r="HV53" s="95"/>
      <c r="HW53" s="95"/>
      <c r="HX53" s="95"/>
      <c r="HY53" s="95"/>
      <c r="HZ53" s="95"/>
      <c r="IA53" s="95"/>
      <c r="IB53" s="95"/>
      <c r="IC53" s="95"/>
      <c r="ID53" s="95"/>
      <c r="IE53" s="95"/>
      <c r="IF53" s="95"/>
      <c r="IG53" s="95"/>
      <c r="IH53" s="95"/>
      <c r="II53" s="95"/>
      <c r="IJ53" s="95"/>
      <c r="IK53" s="95"/>
      <c r="IL53" s="95"/>
      <c r="IM53" s="95"/>
      <c r="IN53" s="95"/>
      <c r="IO53" s="95"/>
      <c r="IP53" s="95"/>
      <c r="IQ53" s="95"/>
      <c r="IR53" s="95"/>
      <c r="IS53" s="95"/>
      <c r="IT53" s="95"/>
      <c r="IU53" s="95"/>
      <c r="IV53" s="95"/>
    </row>
    <row r="54" spans="1:256" s="83" customFormat="1" ht="20.100000000000001" customHeight="1">
      <c r="A54" s="285"/>
      <c r="B54" s="94"/>
      <c r="C54" s="96"/>
      <c r="D54" s="158"/>
      <c r="E54" s="158"/>
      <c r="F54" s="95"/>
      <c r="G54" s="84"/>
      <c r="H54" s="84"/>
      <c r="I54" s="84"/>
      <c r="J54" s="84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95"/>
      <c r="EV54" s="95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95"/>
      <c r="FQ54" s="95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95"/>
      <c r="GL54" s="95"/>
      <c r="GM54" s="95"/>
      <c r="GN54" s="95"/>
      <c r="GO54" s="95"/>
      <c r="GP54" s="95"/>
      <c r="GQ54" s="95"/>
      <c r="GR54" s="95"/>
      <c r="GS54" s="95"/>
      <c r="GT54" s="95"/>
      <c r="GU54" s="95"/>
      <c r="GV54" s="95"/>
      <c r="GW54" s="95"/>
      <c r="GX54" s="95"/>
      <c r="GY54" s="95"/>
      <c r="GZ54" s="95"/>
      <c r="HA54" s="95"/>
      <c r="HB54" s="95"/>
      <c r="HC54" s="95"/>
      <c r="HD54" s="95"/>
      <c r="HE54" s="95"/>
      <c r="HF54" s="95"/>
      <c r="HG54" s="95"/>
      <c r="HH54" s="95"/>
      <c r="HI54" s="95"/>
      <c r="HJ54" s="95"/>
      <c r="HK54" s="95"/>
      <c r="HL54" s="95"/>
      <c r="HM54" s="95"/>
      <c r="HN54" s="95"/>
      <c r="HO54" s="95"/>
      <c r="HP54" s="95"/>
      <c r="HQ54" s="95"/>
      <c r="HR54" s="95"/>
      <c r="HS54" s="95"/>
      <c r="HT54" s="95"/>
      <c r="HU54" s="95"/>
      <c r="HV54" s="95"/>
      <c r="HW54" s="95"/>
      <c r="HX54" s="95"/>
      <c r="HY54" s="95"/>
      <c r="HZ54" s="95"/>
      <c r="IA54" s="95"/>
      <c r="IB54" s="95"/>
      <c r="IC54" s="95"/>
      <c r="ID54" s="95"/>
      <c r="IE54" s="95"/>
      <c r="IF54" s="95"/>
      <c r="IG54" s="95"/>
      <c r="IH54" s="95"/>
      <c r="II54" s="95"/>
      <c r="IJ54" s="95"/>
      <c r="IK54" s="95"/>
      <c r="IL54" s="95"/>
      <c r="IM54" s="95"/>
      <c r="IN54" s="95"/>
      <c r="IO54" s="95"/>
      <c r="IP54" s="95"/>
      <c r="IQ54" s="95"/>
      <c r="IR54" s="95"/>
      <c r="IS54" s="95"/>
      <c r="IT54" s="95"/>
      <c r="IU54" s="95"/>
      <c r="IV54" s="95"/>
    </row>
    <row r="55" spans="1:256" s="83" customFormat="1" ht="20.100000000000001" customHeight="1">
      <c r="A55" s="285"/>
      <c r="B55" s="94"/>
      <c r="C55" s="96"/>
      <c r="D55" s="158"/>
      <c r="E55" s="158"/>
      <c r="F55" s="95"/>
      <c r="G55" s="84"/>
      <c r="H55" s="84"/>
      <c r="I55" s="84"/>
      <c r="J55" s="84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95"/>
      <c r="EV55" s="95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95"/>
      <c r="FQ55" s="95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95"/>
      <c r="GL55" s="95"/>
      <c r="GM55" s="95"/>
      <c r="GN55" s="95"/>
      <c r="GO55" s="95"/>
      <c r="GP55" s="95"/>
      <c r="GQ55" s="95"/>
      <c r="GR55" s="95"/>
      <c r="GS55" s="95"/>
      <c r="GT55" s="95"/>
      <c r="GU55" s="95"/>
      <c r="GV55" s="95"/>
      <c r="GW55" s="95"/>
      <c r="GX55" s="95"/>
      <c r="GY55" s="95"/>
      <c r="GZ55" s="95"/>
      <c r="HA55" s="95"/>
      <c r="HB55" s="95"/>
      <c r="HC55" s="95"/>
      <c r="HD55" s="95"/>
      <c r="HE55" s="95"/>
      <c r="HF55" s="95"/>
      <c r="HG55" s="95"/>
      <c r="HH55" s="95"/>
      <c r="HI55" s="95"/>
      <c r="HJ55" s="95"/>
      <c r="HK55" s="95"/>
      <c r="HL55" s="95"/>
      <c r="HM55" s="95"/>
      <c r="HN55" s="95"/>
      <c r="HO55" s="95"/>
      <c r="HP55" s="95"/>
      <c r="HQ55" s="95"/>
      <c r="HR55" s="95"/>
      <c r="HS55" s="95"/>
      <c r="HT55" s="95"/>
      <c r="HU55" s="95"/>
      <c r="HV55" s="95"/>
      <c r="HW55" s="95"/>
      <c r="HX55" s="95"/>
      <c r="HY55" s="95"/>
      <c r="HZ55" s="95"/>
      <c r="IA55" s="95"/>
      <c r="IB55" s="95"/>
      <c r="IC55" s="95"/>
      <c r="ID55" s="95"/>
      <c r="IE55" s="95"/>
      <c r="IF55" s="95"/>
      <c r="IG55" s="95"/>
      <c r="IH55" s="95"/>
      <c r="II55" s="95"/>
      <c r="IJ55" s="95"/>
      <c r="IK55" s="95"/>
      <c r="IL55" s="95"/>
      <c r="IM55" s="95"/>
      <c r="IN55" s="95"/>
      <c r="IO55" s="95"/>
      <c r="IP55" s="95"/>
      <c r="IQ55" s="95"/>
      <c r="IR55" s="95"/>
      <c r="IS55" s="95"/>
      <c r="IT55" s="95"/>
      <c r="IU55" s="95"/>
      <c r="IV55" s="95"/>
    </row>
    <row r="56" spans="1:256" s="83" customFormat="1" ht="20.100000000000001" customHeight="1">
      <c r="A56" s="285"/>
      <c r="B56" s="94"/>
      <c r="C56" s="96"/>
      <c r="D56" s="158"/>
      <c r="E56" s="158"/>
      <c r="F56" s="95"/>
      <c r="G56" s="84"/>
      <c r="H56" s="84"/>
      <c r="I56" s="84"/>
      <c r="J56" s="84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95"/>
      <c r="EV56" s="95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95"/>
      <c r="FQ56" s="95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95"/>
      <c r="GL56" s="95"/>
      <c r="GM56" s="95"/>
      <c r="GN56" s="95"/>
      <c r="GO56" s="95"/>
      <c r="GP56" s="95"/>
      <c r="GQ56" s="95"/>
      <c r="GR56" s="95"/>
      <c r="GS56" s="95"/>
      <c r="GT56" s="95"/>
      <c r="GU56" s="95"/>
      <c r="GV56" s="95"/>
      <c r="GW56" s="95"/>
      <c r="GX56" s="95"/>
      <c r="GY56" s="95"/>
      <c r="GZ56" s="95"/>
      <c r="HA56" s="95"/>
      <c r="HB56" s="95"/>
      <c r="HC56" s="95"/>
      <c r="HD56" s="95"/>
      <c r="HE56" s="95"/>
      <c r="HF56" s="95"/>
      <c r="HG56" s="95"/>
      <c r="HH56" s="95"/>
      <c r="HI56" s="95"/>
      <c r="HJ56" s="95"/>
      <c r="HK56" s="95"/>
      <c r="HL56" s="95"/>
      <c r="HM56" s="95"/>
      <c r="HN56" s="95"/>
      <c r="HO56" s="95"/>
      <c r="HP56" s="95"/>
      <c r="HQ56" s="95"/>
      <c r="HR56" s="95"/>
      <c r="HS56" s="95"/>
      <c r="HT56" s="95"/>
      <c r="HU56" s="95"/>
      <c r="HV56" s="95"/>
      <c r="HW56" s="95"/>
      <c r="HX56" s="95"/>
      <c r="HY56" s="95"/>
      <c r="HZ56" s="95"/>
      <c r="IA56" s="95"/>
      <c r="IB56" s="95"/>
      <c r="IC56" s="95"/>
      <c r="ID56" s="95"/>
      <c r="IE56" s="95"/>
      <c r="IF56" s="95"/>
      <c r="IG56" s="95"/>
      <c r="IH56" s="95"/>
      <c r="II56" s="95"/>
      <c r="IJ56" s="95"/>
      <c r="IK56" s="95"/>
      <c r="IL56" s="95"/>
      <c r="IM56" s="95"/>
      <c r="IN56" s="95"/>
      <c r="IO56" s="95"/>
      <c r="IP56" s="95"/>
      <c r="IQ56" s="95"/>
      <c r="IR56" s="95"/>
      <c r="IS56" s="95"/>
      <c r="IT56" s="95"/>
      <c r="IU56" s="95"/>
      <c r="IV56" s="95"/>
    </row>
    <row r="57" spans="1:256" s="83" customFormat="1" ht="20.100000000000001" customHeight="1">
      <c r="A57" s="285"/>
      <c r="B57" s="94"/>
      <c r="C57" s="96"/>
      <c r="D57" s="158"/>
      <c r="E57" s="158"/>
      <c r="F57" s="95"/>
      <c r="G57" s="84"/>
      <c r="H57" s="84"/>
      <c r="I57" s="84"/>
      <c r="J57" s="84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95"/>
      <c r="EV57" s="95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95"/>
      <c r="FQ57" s="95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95"/>
      <c r="GL57" s="95"/>
      <c r="GM57" s="95"/>
      <c r="GN57" s="95"/>
      <c r="GO57" s="95"/>
      <c r="GP57" s="95"/>
      <c r="GQ57" s="95"/>
      <c r="GR57" s="95"/>
      <c r="GS57" s="95"/>
      <c r="GT57" s="95"/>
      <c r="GU57" s="95"/>
      <c r="GV57" s="95"/>
      <c r="GW57" s="95"/>
      <c r="GX57" s="95"/>
      <c r="GY57" s="95"/>
      <c r="GZ57" s="95"/>
      <c r="HA57" s="95"/>
      <c r="HB57" s="95"/>
      <c r="HC57" s="95"/>
      <c r="HD57" s="95"/>
      <c r="HE57" s="95"/>
      <c r="HF57" s="95"/>
      <c r="HG57" s="95"/>
      <c r="HH57" s="95"/>
      <c r="HI57" s="95"/>
      <c r="HJ57" s="95"/>
      <c r="HK57" s="95"/>
      <c r="HL57" s="95"/>
      <c r="HM57" s="95"/>
      <c r="HN57" s="95"/>
      <c r="HO57" s="95"/>
      <c r="HP57" s="95"/>
      <c r="HQ57" s="95"/>
      <c r="HR57" s="95"/>
      <c r="HS57" s="95"/>
      <c r="HT57" s="95"/>
      <c r="HU57" s="95"/>
      <c r="HV57" s="95"/>
      <c r="HW57" s="95"/>
      <c r="HX57" s="95"/>
      <c r="HY57" s="95"/>
      <c r="HZ57" s="95"/>
      <c r="IA57" s="95"/>
      <c r="IB57" s="95"/>
      <c r="IC57" s="95"/>
      <c r="ID57" s="95"/>
      <c r="IE57" s="95"/>
      <c r="IF57" s="95"/>
      <c r="IG57" s="95"/>
      <c r="IH57" s="95"/>
      <c r="II57" s="95"/>
      <c r="IJ57" s="95"/>
      <c r="IK57" s="95"/>
      <c r="IL57" s="95"/>
      <c r="IM57" s="95"/>
      <c r="IN57" s="95"/>
      <c r="IO57" s="95"/>
      <c r="IP57" s="95"/>
      <c r="IQ57" s="95"/>
      <c r="IR57" s="95"/>
      <c r="IS57" s="95"/>
      <c r="IT57" s="95"/>
      <c r="IU57" s="95"/>
      <c r="IV57" s="95"/>
    </row>
    <row r="58" spans="1:256" s="83" customFormat="1" ht="20.100000000000001" customHeight="1">
      <c r="A58" s="285"/>
      <c r="B58" s="94"/>
      <c r="C58" s="96"/>
      <c r="D58" s="158"/>
      <c r="E58" s="158"/>
      <c r="F58" s="95"/>
      <c r="G58" s="84"/>
      <c r="H58" s="84"/>
      <c r="I58" s="84"/>
      <c r="J58" s="84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95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95"/>
      <c r="EV58" s="95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95"/>
      <c r="FQ58" s="95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95"/>
      <c r="GY58" s="95"/>
      <c r="GZ58" s="95"/>
      <c r="HA58" s="95"/>
      <c r="HB58" s="95"/>
      <c r="HC58" s="95"/>
      <c r="HD58" s="95"/>
      <c r="HE58" s="95"/>
      <c r="HF58" s="95"/>
      <c r="HG58" s="95"/>
      <c r="HH58" s="95"/>
      <c r="HI58" s="95"/>
      <c r="HJ58" s="95"/>
      <c r="HK58" s="95"/>
      <c r="HL58" s="95"/>
      <c r="HM58" s="95"/>
      <c r="HN58" s="95"/>
      <c r="HO58" s="95"/>
      <c r="HP58" s="95"/>
      <c r="HQ58" s="95"/>
      <c r="HR58" s="95"/>
      <c r="HS58" s="95"/>
      <c r="HT58" s="95"/>
      <c r="HU58" s="95"/>
      <c r="HV58" s="95"/>
      <c r="HW58" s="95"/>
      <c r="HX58" s="95"/>
      <c r="HY58" s="95"/>
      <c r="HZ58" s="95"/>
      <c r="IA58" s="95"/>
      <c r="IB58" s="95"/>
      <c r="IC58" s="95"/>
      <c r="ID58" s="95"/>
      <c r="IE58" s="95"/>
      <c r="IF58" s="95"/>
      <c r="IG58" s="95"/>
      <c r="IH58" s="95"/>
      <c r="II58" s="95"/>
      <c r="IJ58" s="95"/>
      <c r="IK58" s="95"/>
      <c r="IL58" s="95"/>
      <c r="IM58" s="95"/>
      <c r="IN58" s="95"/>
      <c r="IO58" s="95"/>
      <c r="IP58" s="95"/>
      <c r="IQ58" s="95"/>
      <c r="IR58" s="95"/>
      <c r="IS58" s="95"/>
      <c r="IT58" s="95"/>
      <c r="IU58" s="95"/>
      <c r="IV58" s="95"/>
    </row>
    <row r="59" spans="1:256" s="83" customFormat="1" ht="20.100000000000001" customHeight="1">
      <c r="A59" s="285"/>
      <c r="B59" s="94"/>
      <c r="C59" s="96"/>
      <c r="D59" s="158"/>
      <c r="E59" s="158"/>
      <c r="F59" s="95"/>
      <c r="G59" s="84"/>
      <c r="H59" s="84"/>
      <c r="I59" s="84"/>
      <c r="J59" s="84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95"/>
      <c r="DF59" s="95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95"/>
      <c r="EV59" s="95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95"/>
      <c r="FQ59" s="95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95"/>
      <c r="GL59" s="95"/>
      <c r="GM59" s="95"/>
      <c r="GN59" s="95"/>
      <c r="GO59" s="95"/>
      <c r="GP59" s="95"/>
      <c r="GQ59" s="95"/>
      <c r="GR59" s="95"/>
      <c r="GS59" s="95"/>
      <c r="GT59" s="95"/>
      <c r="GU59" s="95"/>
      <c r="GV59" s="95"/>
      <c r="GW59" s="95"/>
      <c r="GX59" s="95"/>
      <c r="GY59" s="95"/>
      <c r="GZ59" s="95"/>
      <c r="HA59" s="95"/>
      <c r="HB59" s="95"/>
      <c r="HC59" s="95"/>
      <c r="HD59" s="95"/>
      <c r="HE59" s="95"/>
      <c r="HF59" s="95"/>
      <c r="HG59" s="95"/>
      <c r="HH59" s="95"/>
      <c r="HI59" s="95"/>
      <c r="HJ59" s="95"/>
      <c r="HK59" s="95"/>
      <c r="HL59" s="95"/>
      <c r="HM59" s="95"/>
      <c r="HN59" s="95"/>
      <c r="HO59" s="95"/>
      <c r="HP59" s="95"/>
      <c r="HQ59" s="95"/>
      <c r="HR59" s="95"/>
      <c r="HS59" s="95"/>
      <c r="HT59" s="95"/>
      <c r="HU59" s="95"/>
      <c r="HV59" s="95"/>
      <c r="HW59" s="95"/>
      <c r="HX59" s="95"/>
      <c r="HY59" s="95"/>
      <c r="HZ59" s="95"/>
      <c r="IA59" s="95"/>
      <c r="IB59" s="95"/>
      <c r="IC59" s="95"/>
      <c r="ID59" s="95"/>
      <c r="IE59" s="95"/>
      <c r="IF59" s="95"/>
      <c r="IG59" s="95"/>
      <c r="IH59" s="95"/>
      <c r="II59" s="95"/>
      <c r="IJ59" s="95"/>
      <c r="IK59" s="95"/>
      <c r="IL59" s="95"/>
      <c r="IM59" s="95"/>
      <c r="IN59" s="95"/>
      <c r="IO59" s="95"/>
      <c r="IP59" s="95"/>
      <c r="IQ59" s="95"/>
      <c r="IR59" s="95"/>
      <c r="IS59" s="95"/>
      <c r="IT59" s="95"/>
      <c r="IU59" s="95"/>
      <c r="IV59" s="95"/>
    </row>
    <row r="60" spans="1:256" s="83" customFormat="1" ht="20.100000000000001" customHeight="1">
      <c r="A60" s="13"/>
      <c r="B60" s="94"/>
      <c r="C60" s="96"/>
      <c r="D60" s="158"/>
      <c r="E60" s="158"/>
      <c r="F60" s="95"/>
      <c r="G60" s="84"/>
      <c r="H60" s="84"/>
      <c r="I60" s="84"/>
      <c r="J60" s="84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95"/>
      <c r="EV60" s="95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95"/>
      <c r="FQ60" s="95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95"/>
      <c r="GL60" s="95"/>
      <c r="GM60" s="95"/>
      <c r="GN60" s="95"/>
      <c r="GO60" s="95"/>
      <c r="GP60" s="95"/>
      <c r="GQ60" s="95"/>
      <c r="GR60" s="95"/>
      <c r="GS60" s="95"/>
      <c r="GT60" s="95"/>
      <c r="GU60" s="95"/>
      <c r="GV60" s="95"/>
      <c r="GW60" s="95"/>
      <c r="GX60" s="95"/>
      <c r="GY60" s="95"/>
      <c r="GZ60" s="95"/>
      <c r="HA60" s="95"/>
      <c r="HB60" s="95"/>
      <c r="HC60" s="95"/>
      <c r="HD60" s="95"/>
      <c r="HE60" s="95"/>
      <c r="HF60" s="95"/>
      <c r="HG60" s="95"/>
      <c r="HH60" s="95"/>
      <c r="HI60" s="95"/>
      <c r="HJ60" s="95"/>
      <c r="HK60" s="95"/>
      <c r="HL60" s="95"/>
      <c r="HM60" s="95"/>
      <c r="HN60" s="95"/>
      <c r="HO60" s="95"/>
      <c r="HP60" s="95"/>
      <c r="HQ60" s="95"/>
      <c r="HR60" s="95"/>
      <c r="HS60" s="95"/>
      <c r="HT60" s="95"/>
      <c r="HU60" s="95"/>
      <c r="HV60" s="95"/>
      <c r="HW60" s="95"/>
      <c r="HX60" s="95"/>
      <c r="HY60" s="95"/>
      <c r="HZ60" s="95"/>
      <c r="IA60" s="95"/>
      <c r="IB60" s="95"/>
      <c r="IC60" s="95"/>
      <c r="ID60" s="95"/>
      <c r="IE60" s="95"/>
      <c r="IF60" s="95"/>
      <c r="IG60" s="95"/>
      <c r="IH60" s="95"/>
      <c r="II60" s="95"/>
      <c r="IJ60" s="95"/>
      <c r="IK60" s="95"/>
      <c r="IL60" s="95"/>
      <c r="IM60" s="95"/>
      <c r="IN60" s="95"/>
      <c r="IO60" s="95"/>
      <c r="IP60" s="95"/>
      <c r="IQ60" s="95"/>
      <c r="IR60" s="95"/>
      <c r="IS60" s="95"/>
      <c r="IT60" s="95"/>
      <c r="IU60" s="95"/>
      <c r="IV60" s="95"/>
    </row>
    <row r="61" spans="1:256" s="83" customFormat="1" ht="20.100000000000001" customHeight="1">
      <c r="A61" s="13"/>
      <c r="B61" s="94"/>
      <c r="C61" s="96"/>
      <c r="D61" s="158"/>
      <c r="E61" s="158"/>
      <c r="F61" s="95"/>
      <c r="G61" s="84"/>
      <c r="H61" s="84"/>
      <c r="I61" s="84"/>
      <c r="J61" s="84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95"/>
      <c r="EA61" s="95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95"/>
      <c r="EV61" s="95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95"/>
      <c r="FQ61" s="95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95"/>
      <c r="GL61" s="95"/>
      <c r="GM61" s="95"/>
      <c r="GN61" s="95"/>
      <c r="GO61" s="95"/>
      <c r="GP61" s="95"/>
      <c r="GQ61" s="95"/>
      <c r="GR61" s="95"/>
      <c r="GS61" s="95"/>
      <c r="GT61" s="95"/>
      <c r="GU61" s="95"/>
      <c r="GV61" s="95"/>
      <c r="GW61" s="95"/>
      <c r="GX61" s="95"/>
      <c r="GY61" s="95"/>
      <c r="GZ61" s="95"/>
      <c r="HA61" s="95"/>
      <c r="HB61" s="95"/>
      <c r="HC61" s="95"/>
      <c r="HD61" s="95"/>
      <c r="HE61" s="95"/>
      <c r="HF61" s="95"/>
      <c r="HG61" s="95"/>
      <c r="HH61" s="95"/>
      <c r="HI61" s="95"/>
      <c r="HJ61" s="95"/>
      <c r="HK61" s="95"/>
      <c r="HL61" s="95"/>
      <c r="HM61" s="95"/>
      <c r="HN61" s="95"/>
      <c r="HO61" s="95"/>
      <c r="HP61" s="95"/>
      <c r="HQ61" s="95"/>
      <c r="HR61" s="95"/>
      <c r="HS61" s="95"/>
      <c r="HT61" s="95"/>
      <c r="HU61" s="95"/>
      <c r="HV61" s="95"/>
      <c r="HW61" s="95"/>
      <c r="HX61" s="95"/>
      <c r="HY61" s="95"/>
      <c r="HZ61" s="95"/>
      <c r="IA61" s="95"/>
      <c r="IB61" s="95"/>
      <c r="IC61" s="95"/>
      <c r="ID61" s="95"/>
      <c r="IE61" s="95"/>
      <c r="IF61" s="95"/>
      <c r="IG61" s="95"/>
      <c r="IH61" s="95"/>
      <c r="II61" s="95"/>
      <c r="IJ61" s="95"/>
      <c r="IK61" s="95"/>
      <c r="IL61" s="95"/>
      <c r="IM61" s="95"/>
      <c r="IN61" s="95"/>
      <c r="IO61" s="95"/>
      <c r="IP61" s="95"/>
      <c r="IQ61" s="95"/>
      <c r="IR61" s="95"/>
      <c r="IS61" s="95"/>
      <c r="IT61" s="95"/>
      <c r="IU61" s="95"/>
      <c r="IV61" s="95"/>
    </row>
    <row r="62" spans="1:256" s="83" customFormat="1" ht="20.100000000000001" customHeight="1">
      <c r="A62" s="13"/>
      <c r="B62" s="94"/>
      <c r="C62" s="96"/>
      <c r="D62" s="158"/>
      <c r="E62" s="158"/>
      <c r="F62" s="95"/>
      <c r="G62" s="84"/>
      <c r="H62" s="84"/>
      <c r="I62" s="84"/>
      <c r="J62" s="84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95"/>
      <c r="DF62" s="95"/>
      <c r="DG62" s="95"/>
      <c r="DH62" s="95"/>
      <c r="DI62" s="95"/>
      <c r="DJ62" s="95"/>
      <c r="DK62" s="95"/>
      <c r="DL62" s="95"/>
      <c r="DM62" s="95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95"/>
      <c r="EA62" s="95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95"/>
      <c r="EV62" s="95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95"/>
      <c r="FQ62" s="95"/>
      <c r="FR62" s="95"/>
      <c r="FS62" s="95"/>
      <c r="FT62" s="95"/>
      <c r="FU62" s="95"/>
      <c r="FV62" s="95"/>
      <c r="FW62" s="95"/>
      <c r="FX62" s="95"/>
      <c r="FY62" s="95"/>
      <c r="FZ62" s="95"/>
      <c r="GA62" s="95"/>
      <c r="GB62" s="95"/>
      <c r="GC62" s="95"/>
      <c r="GD62" s="95"/>
      <c r="GE62" s="95"/>
      <c r="GF62" s="95"/>
      <c r="GG62" s="95"/>
      <c r="GH62" s="95"/>
      <c r="GI62" s="95"/>
      <c r="GJ62" s="95"/>
      <c r="GK62" s="95"/>
      <c r="GL62" s="95"/>
      <c r="GM62" s="95"/>
      <c r="GN62" s="95"/>
      <c r="GO62" s="95"/>
      <c r="GP62" s="95"/>
      <c r="GQ62" s="95"/>
      <c r="GR62" s="95"/>
      <c r="GS62" s="95"/>
      <c r="GT62" s="95"/>
      <c r="GU62" s="95"/>
      <c r="GV62" s="95"/>
      <c r="GW62" s="95"/>
      <c r="GX62" s="95"/>
      <c r="GY62" s="95"/>
      <c r="GZ62" s="95"/>
      <c r="HA62" s="95"/>
      <c r="HB62" s="95"/>
      <c r="HC62" s="95"/>
      <c r="HD62" s="95"/>
      <c r="HE62" s="95"/>
      <c r="HF62" s="95"/>
      <c r="HG62" s="95"/>
      <c r="HH62" s="95"/>
      <c r="HI62" s="95"/>
      <c r="HJ62" s="95"/>
      <c r="HK62" s="95"/>
      <c r="HL62" s="95"/>
      <c r="HM62" s="95"/>
      <c r="HN62" s="95"/>
      <c r="HO62" s="95"/>
      <c r="HP62" s="95"/>
      <c r="HQ62" s="95"/>
      <c r="HR62" s="95"/>
      <c r="HS62" s="95"/>
      <c r="HT62" s="95"/>
      <c r="HU62" s="95"/>
      <c r="HV62" s="95"/>
      <c r="HW62" s="95"/>
      <c r="HX62" s="95"/>
      <c r="HY62" s="95"/>
      <c r="HZ62" s="95"/>
      <c r="IA62" s="95"/>
      <c r="IB62" s="95"/>
      <c r="IC62" s="95"/>
      <c r="ID62" s="95"/>
      <c r="IE62" s="95"/>
      <c r="IF62" s="95"/>
      <c r="IG62" s="95"/>
      <c r="IH62" s="95"/>
      <c r="II62" s="95"/>
      <c r="IJ62" s="95"/>
      <c r="IK62" s="95"/>
      <c r="IL62" s="95"/>
      <c r="IM62" s="95"/>
      <c r="IN62" s="95"/>
      <c r="IO62" s="95"/>
      <c r="IP62" s="95"/>
      <c r="IQ62" s="95"/>
      <c r="IR62" s="95"/>
      <c r="IS62" s="95"/>
      <c r="IT62" s="95"/>
      <c r="IU62" s="95"/>
      <c r="IV62" s="95"/>
    </row>
    <row r="63" spans="1:256" s="83" customFormat="1" ht="20.100000000000001" customHeight="1">
      <c r="A63" s="13"/>
      <c r="B63" s="161"/>
      <c r="C63" s="96"/>
      <c r="D63" s="158"/>
      <c r="E63" s="158"/>
      <c r="F63" s="95"/>
      <c r="G63" s="84"/>
      <c r="H63" s="84"/>
      <c r="I63" s="84"/>
      <c r="J63" s="84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  <c r="CO63" s="95"/>
      <c r="CP63" s="95"/>
      <c r="CQ63" s="95"/>
      <c r="CR63" s="95"/>
      <c r="CS63" s="95"/>
      <c r="CT63" s="95"/>
      <c r="CU63" s="95"/>
      <c r="CV63" s="95"/>
      <c r="CW63" s="95"/>
      <c r="CX63" s="95"/>
      <c r="CY63" s="95"/>
      <c r="CZ63" s="95"/>
      <c r="DA63" s="95"/>
      <c r="DB63" s="95"/>
      <c r="DC63" s="95"/>
      <c r="DD63" s="95"/>
      <c r="DE63" s="95"/>
      <c r="DF63" s="95"/>
      <c r="DG63" s="95"/>
      <c r="DH63" s="95"/>
      <c r="DI63" s="95"/>
      <c r="DJ63" s="95"/>
      <c r="DK63" s="95"/>
      <c r="DL63" s="95"/>
      <c r="DM63" s="95"/>
      <c r="DN63" s="95"/>
      <c r="DO63" s="95"/>
      <c r="DP63" s="95"/>
      <c r="DQ63" s="95"/>
      <c r="DR63" s="95"/>
      <c r="DS63" s="95"/>
      <c r="DT63" s="95"/>
      <c r="DU63" s="95"/>
      <c r="DV63" s="95"/>
      <c r="DW63" s="95"/>
      <c r="DX63" s="95"/>
      <c r="DY63" s="95"/>
      <c r="DZ63" s="95"/>
      <c r="EA63" s="95"/>
      <c r="EB63" s="95"/>
      <c r="EC63" s="95"/>
      <c r="ED63" s="95"/>
      <c r="EE63" s="95"/>
      <c r="EF63" s="95"/>
      <c r="EG63" s="95"/>
      <c r="EH63" s="95"/>
      <c r="EI63" s="95"/>
      <c r="EJ63" s="95"/>
      <c r="EK63" s="95"/>
      <c r="EL63" s="95"/>
      <c r="EM63" s="95"/>
      <c r="EN63" s="95"/>
      <c r="EO63" s="95"/>
      <c r="EP63" s="95"/>
      <c r="EQ63" s="95"/>
      <c r="ER63" s="95"/>
      <c r="ES63" s="95"/>
      <c r="ET63" s="95"/>
      <c r="EU63" s="95"/>
      <c r="EV63" s="95"/>
      <c r="EW63" s="95"/>
      <c r="EX63" s="95"/>
      <c r="EY63" s="95"/>
      <c r="EZ63" s="95"/>
      <c r="FA63" s="95"/>
      <c r="FB63" s="95"/>
      <c r="FC63" s="95"/>
      <c r="FD63" s="95"/>
      <c r="FE63" s="95"/>
      <c r="FF63" s="95"/>
      <c r="FG63" s="95"/>
      <c r="FH63" s="95"/>
      <c r="FI63" s="95"/>
      <c r="FJ63" s="95"/>
      <c r="FK63" s="95"/>
      <c r="FL63" s="95"/>
      <c r="FM63" s="95"/>
      <c r="FN63" s="95"/>
      <c r="FO63" s="95"/>
      <c r="FP63" s="95"/>
      <c r="FQ63" s="95"/>
      <c r="FR63" s="95"/>
      <c r="FS63" s="95"/>
      <c r="FT63" s="95"/>
      <c r="FU63" s="95"/>
      <c r="FV63" s="95"/>
      <c r="FW63" s="95"/>
      <c r="FX63" s="95"/>
      <c r="FY63" s="95"/>
      <c r="FZ63" s="95"/>
      <c r="GA63" s="95"/>
      <c r="GB63" s="95"/>
      <c r="GC63" s="95"/>
      <c r="GD63" s="95"/>
      <c r="GE63" s="95"/>
      <c r="GF63" s="95"/>
      <c r="GG63" s="95"/>
      <c r="GH63" s="95"/>
      <c r="GI63" s="95"/>
      <c r="GJ63" s="95"/>
      <c r="GK63" s="95"/>
      <c r="GL63" s="95"/>
      <c r="GM63" s="95"/>
      <c r="GN63" s="95"/>
      <c r="GO63" s="95"/>
      <c r="GP63" s="95"/>
      <c r="GQ63" s="95"/>
      <c r="GR63" s="95"/>
      <c r="GS63" s="95"/>
      <c r="GT63" s="95"/>
      <c r="GU63" s="95"/>
      <c r="GV63" s="95"/>
      <c r="GW63" s="95"/>
      <c r="GX63" s="95"/>
      <c r="GY63" s="95"/>
      <c r="GZ63" s="95"/>
      <c r="HA63" s="95"/>
      <c r="HB63" s="95"/>
      <c r="HC63" s="95"/>
      <c r="HD63" s="95"/>
      <c r="HE63" s="95"/>
      <c r="HF63" s="95"/>
      <c r="HG63" s="95"/>
      <c r="HH63" s="95"/>
      <c r="HI63" s="95"/>
      <c r="HJ63" s="95"/>
      <c r="HK63" s="95"/>
      <c r="HL63" s="95"/>
      <c r="HM63" s="95"/>
      <c r="HN63" s="95"/>
      <c r="HO63" s="95"/>
      <c r="HP63" s="95"/>
      <c r="HQ63" s="95"/>
      <c r="HR63" s="95"/>
      <c r="HS63" s="95"/>
      <c r="HT63" s="95"/>
      <c r="HU63" s="95"/>
      <c r="HV63" s="95"/>
      <c r="HW63" s="95"/>
      <c r="HX63" s="95"/>
      <c r="HY63" s="95"/>
      <c r="HZ63" s="95"/>
      <c r="IA63" s="95"/>
      <c r="IB63" s="95"/>
      <c r="IC63" s="95"/>
      <c r="ID63" s="95"/>
      <c r="IE63" s="95"/>
      <c r="IF63" s="95"/>
      <c r="IG63" s="95"/>
      <c r="IH63" s="95"/>
      <c r="II63" s="95"/>
      <c r="IJ63" s="95"/>
      <c r="IK63" s="95"/>
      <c r="IL63" s="95"/>
      <c r="IM63" s="95"/>
      <c r="IN63" s="95"/>
      <c r="IO63" s="95"/>
      <c r="IP63" s="95"/>
      <c r="IQ63" s="95"/>
      <c r="IR63" s="95"/>
      <c r="IS63" s="95"/>
      <c r="IT63" s="95"/>
      <c r="IU63" s="95"/>
      <c r="IV63" s="95"/>
    </row>
    <row r="64" spans="1:256" s="83" customFormat="1" ht="20.100000000000001" customHeight="1">
      <c r="A64" s="13"/>
      <c r="B64" s="13"/>
      <c r="C64" s="157"/>
      <c r="D64" s="158"/>
      <c r="E64" s="158"/>
      <c r="F64" s="95"/>
      <c r="G64" s="84"/>
      <c r="H64" s="84"/>
      <c r="I64" s="84"/>
      <c r="J64" s="84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95"/>
      <c r="CD64" s="95"/>
      <c r="CE64" s="95"/>
      <c r="CF64" s="95"/>
      <c r="CG64" s="95"/>
      <c r="CH64" s="95"/>
      <c r="CI64" s="95"/>
      <c r="CJ64" s="95"/>
      <c r="CK64" s="95"/>
      <c r="CL64" s="95"/>
      <c r="CM64" s="95"/>
      <c r="CN64" s="95"/>
      <c r="CO64" s="95"/>
      <c r="CP64" s="95"/>
      <c r="CQ64" s="95"/>
      <c r="CR64" s="95"/>
      <c r="CS64" s="95"/>
      <c r="CT64" s="95"/>
      <c r="CU64" s="95"/>
      <c r="CV64" s="95"/>
      <c r="CW64" s="95"/>
      <c r="CX64" s="95"/>
      <c r="CY64" s="95"/>
      <c r="CZ64" s="95"/>
      <c r="DA64" s="95"/>
      <c r="DB64" s="95"/>
      <c r="DC64" s="95"/>
      <c r="DD64" s="95"/>
      <c r="DE64" s="95"/>
      <c r="DF64" s="95"/>
      <c r="DG64" s="95"/>
      <c r="DH64" s="95"/>
      <c r="DI64" s="95"/>
      <c r="DJ64" s="95"/>
      <c r="DK64" s="95"/>
      <c r="DL64" s="95"/>
      <c r="DM64" s="95"/>
      <c r="DN64" s="95"/>
      <c r="DO64" s="95"/>
      <c r="DP64" s="95"/>
      <c r="DQ64" s="95"/>
      <c r="DR64" s="95"/>
      <c r="DS64" s="95"/>
      <c r="DT64" s="95"/>
      <c r="DU64" s="95"/>
      <c r="DV64" s="95"/>
      <c r="DW64" s="95"/>
      <c r="DX64" s="95"/>
      <c r="DY64" s="95"/>
      <c r="DZ64" s="95"/>
      <c r="EA64" s="95"/>
      <c r="EB64" s="95"/>
      <c r="EC64" s="95"/>
      <c r="ED64" s="95"/>
      <c r="EE64" s="95"/>
      <c r="EF64" s="95"/>
      <c r="EG64" s="95"/>
      <c r="EH64" s="95"/>
      <c r="EI64" s="95"/>
      <c r="EJ64" s="95"/>
      <c r="EK64" s="95"/>
      <c r="EL64" s="95"/>
      <c r="EM64" s="95"/>
      <c r="EN64" s="95"/>
      <c r="EO64" s="95"/>
      <c r="EP64" s="95"/>
      <c r="EQ64" s="95"/>
      <c r="ER64" s="95"/>
      <c r="ES64" s="95"/>
      <c r="ET64" s="95"/>
      <c r="EU64" s="95"/>
      <c r="EV64" s="95"/>
      <c r="EW64" s="95"/>
      <c r="EX64" s="95"/>
      <c r="EY64" s="95"/>
      <c r="EZ64" s="95"/>
      <c r="FA64" s="95"/>
      <c r="FB64" s="95"/>
      <c r="FC64" s="95"/>
      <c r="FD64" s="95"/>
      <c r="FE64" s="95"/>
      <c r="FF64" s="95"/>
      <c r="FG64" s="95"/>
      <c r="FH64" s="95"/>
      <c r="FI64" s="95"/>
      <c r="FJ64" s="95"/>
      <c r="FK64" s="95"/>
      <c r="FL64" s="95"/>
      <c r="FM64" s="95"/>
      <c r="FN64" s="95"/>
      <c r="FO64" s="95"/>
      <c r="FP64" s="95"/>
      <c r="FQ64" s="95"/>
      <c r="FR64" s="95"/>
      <c r="FS64" s="95"/>
      <c r="FT64" s="95"/>
      <c r="FU64" s="95"/>
      <c r="FV64" s="95"/>
      <c r="FW64" s="95"/>
      <c r="FX64" s="95"/>
      <c r="FY64" s="95"/>
      <c r="FZ64" s="95"/>
      <c r="GA64" s="95"/>
      <c r="GB64" s="95"/>
      <c r="GC64" s="95"/>
      <c r="GD64" s="95"/>
      <c r="GE64" s="95"/>
      <c r="GF64" s="95"/>
      <c r="GG64" s="95"/>
      <c r="GH64" s="95"/>
      <c r="GI64" s="95"/>
      <c r="GJ64" s="95"/>
      <c r="GK64" s="95"/>
      <c r="GL64" s="95"/>
      <c r="GM64" s="95"/>
      <c r="GN64" s="95"/>
      <c r="GO64" s="95"/>
      <c r="GP64" s="95"/>
      <c r="GQ64" s="95"/>
      <c r="GR64" s="95"/>
      <c r="GS64" s="95"/>
      <c r="GT64" s="95"/>
      <c r="GU64" s="95"/>
      <c r="GV64" s="95"/>
      <c r="GW64" s="95"/>
      <c r="GX64" s="95"/>
      <c r="GY64" s="95"/>
      <c r="GZ64" s="95"/>
      <c r="HA64" s="95"/>
      <c r="HB64" s="95"/>
      <c r="HC64" s="95"/>
      <c r="HD64" s="95"/>
      <c r="HE64" s="95"/>
      <c r="HF64" s="95"/>
      <c r="HG64" s="95"/>
      <c r="HH64" s="95"/>
      <c r="HI64" s="95"/>
      <c r="HJ64" s="95"/>
      <c r="HK64" s="95"/>
      <c r="HL64" s="95"/>
      <c r="HM64" s="95"/>
      <c r="HN64" s="95"/>
      <c r="HO64" s="95"/>
      <c r="HP64" s="95"/>
      <c r="HQ64" s="95"/>
      <c r="HR64" s="95"/>
      <c r="HS64" s="95"/>
      <c r="HT64" s="95"/>
      <c r="HU64" s="95"/>
      <c r="HV64" s="95"/>
      <c r="HW64" s="95"/>
      <c r="HX64" s="95"/>
      <c r="HY64" s="95"/>
      <c r="HZ64" s="95"/>
      <c r="IA64" s="95"/>
      <c r="IB64" s="95"/>
      <c r="IC64" s="95"/>
      <c r="ID64" s="95"/>
      <c r="IE64" s="95"/>
      <c r="IF64" s="95"/>
      <c r="IG64" s="95"/>
      <c r="IH64" s="95"/>
      <c r="II64" s="95"/>
      <c r="IJ64" s="95"/>
      <c r="IK64" s="95"/>
      <c r="IL64" s="95"/>
      <c r="IM64" s="95"/>
      <c r="IN64" s="95"/>
      <c r="IO64" s="95"/>
      <c r="IP64" s="95"/>
      <c r="IQ64" s="95"/>
      <c r="IR64" s="95"/>
      <c r="IS64" s="95"/>
      <c r="IT64" s="95"/>
      <c r="IU64" s="95"/>
      <c r="IV64" s="95"/>
    </row>
    <row r="65" spans="1:256" s="83" customFormat="1" ht="20.100000000000001" customHeight="1">
      <c r="A65" s="13"/>
      <c r="B65" s="13"/>
      <c r="C65" s="157"/>
      <c r="D65" s="158"/>
      <c r="E65" s="158"/>
      <c r="F65" s="95"/>
      <c r="G65" s="84"/>
      <c r="H65" s="84"/>
      <c r="I65" s="84"/>
      <c r="J65" s="84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95"/>
      <c r="BO65" s="95"/>
      <c r="BP65" s="95"/>
      <c r="BQ65" s="95"/>
      <c r="BR65" s="95"/>
      <c r="BS65" s="95"/>
      <c r="BT65" s="95"/>
      <c r="BU65" s="95"/>
      <c r="BV65" s="95"/>
      <c r="BW65" s="95"/>
      <c r="BX65" s="95"/>
      <c r="BY65" s="95"/>
      <c r="BZ65" s="95"/>
      <c r="CA65" s="95"/>
      <c r="CB65" s="95"/>
      <c r="CC65" s="95"/>
      <c r="CD65" s="95"/>
      <c r="CE65" s="95"/>
      <c r="CF65" s="95"/>
      <c r="CG65" s="95"/>
      <c r="CH65" s="95"/>
      <c r="CI65" s="95"/>
      <c r="CJ65" s="95"/>
      <c r="CK65" s="95"/>
      <c r="CL65" s="95"/>
      <c r="CM65" s="95"/>
      <c r="CN65" s="95"/>
      <c r="CO65" s="95"/>
      <c r="CP65" s="95"/>
      <c r="CQ65" s="95"/>
      <c r="CR65" s="95"/>
      <c r="CS65" s="95"/>
      <c r="CT65" s="95"/>
      <c r="CU65" s="95"/>
      <c r="CV65" s="95"/>
      <c r="CW65" s="95"/>
      <c r="CX65" s="95"/>
      <c r="CY65" s="95"/>
      <c r="CZ65" s="95"/>
      <c r="DA65" s="95"/>
      <c r="DB65" s="95"/>
      <c r="DC65" s="95"/>
      <c r="DD65" s="95"/>
      <c r="DE65" s="95"/>
      <c r="DF65" s="95"/>
      <c r="DG65" s="95"/>
      <c r="DH65" s="95"/>
      <c r="DI65" s="95"/>
      <c r="DJ65" s="95"/>
      <c r="DK65" s="95"/>
      <c r="DL65" s="95"/>
      <c r="DM65" s="95"/>
      <c r="DN65" s="95"/>
      <c r="DO65" s="95"/>
      <c r="DP65" s="95"/>
      <c r="DQ65" s="95"/>
      <c r="DR65" s="95"/>
      <c r="DS65" s="95"/>
      <c r="DT65" s="95"/>
      <c r="DU65" s="95"/>
      <c r="DV65" s="95"/>
      <c r="DW65" s="95"/>
      <c r="DX65" s="95"/>
      <c r="DY65" s="95"/>
      <c r="DZ65" s="95"/>
      <c r="EA65" s="95"/>
      <c r="EB65" s="95"/>
      <c r="EC65" s="95"/>
      <c r="ED65" s="95"/>
      <c r="EE65" s="95"/>
      <c r="EF65" s="95"/>
      <c r="EG65" s="95"/>
      <c r="EH65" s="95"/>
      <c r="EI65" s="95"/>
      <c r="EJ65" s="95"/>
      <c r="EK65" s="95"/>
      <c r="EL65" s="95"/>
      <c r="EM65" s="95"/>
      <c r="EN65" s="95"/>
      <c r="EO65" s="95"/>
      <c r="EP65" s="95"/>
      <c r="EQ65" s="95"/>
      <c r="ER65" s="95"/>
      <c r="ES65" s="95"/>
      <c r="ET65" s="95"/>
      <c r="EU65" s="95"/>
      <c r="EV65" s="95"/>
      <c r="EW65" s="95"/>
      <c r="EX65" s="95"/>
      <c r="EY65" s="95"/>
      <c r="EZ65" s="95"/>
      <c r="FA65" s="95"/>
      <c r="FB65" s="95"/>
      <c r="FC65" s="95"/>
      <c r="FD65" s="95"/>
      <c r="FE65" s="95"/>
      <c r="FF65" s="95"/>
      <c r="FG65" s="95"/>
      <c r="FH65" s="95"/>
      <c r="FI65" s="95"/>
      <c r="FJ65" s="95"/>
      <c r="FK65" s="95"/>
      <c r="FL65" s="95"/>
      <c r="FM65" s="95"/>
      <c r="FN65" s="95"/>
      <c r="FO65" s="95"/>
      <c r="FP65" s="95"/>
      <c r="FQ65" s="95"/>
      <c r="FR65" s="95"/>
      <c r="FS65" s="95"/>
      <c r="FT65" s="95"/>
      <c r="FU65" s="95"/>
      <c r="FV65" s="95"/>
      <c r="FW65" s="95"/>
      <c r="FX65" s="95"/>
      <c r="FY65" s="95"/>
      <c r="FZ65" s="95"/>
      <c r="GA65" s="95"/>
      <c r="GB65" s="95"/>
      <c r="GC65" s="95"/>
      <c r="GD65" s="95"/>
      <c r="GE65" s="95"/>
      <c r="GF65" s="95"/>
      <c r="GG65" s="95"/>
      <c r="GH65" s="95"/>
      <c r="GI65" s="95"/>
      <c r="GJ65" s="95"/>
      <c r="GK65" s="95"/>
      <c r="GL65" s="95"/>
      <c r="GM65" s="95"/>
      <c r="GN65" s="95"/>
      <c r="GO65" s="95"/>
      <c r="GP65" s="95"/>
      <c r="GQ65" s="95"/>
      <c r="GR65" s="95"/>
      <c r="GS65" s="95"/>
      <c r="GT65" s="95"/>
      <c r="GU65" s="95"/>
      <c r="GV65" s="95"/>
      <c r="GW65" s="95"/>
      <c r="GX65" s="95"/>
      <c r="GY65" s="95"/>
      <c r="GZ65" s="95"/>
      <c r="HA65" s="95"/>
      <c r="HB65" s="95"/>
      <c r="HC65" s="95"/>
      <c r="HD65" s="95"/>
      <c r="HE65" s="95"/>
      <c r="HF65" s="95"/>
      <c r="HG65" s="95"/>
      <c r="HH65" s="95"/>
      <c r="HI65" s="95"/>
      <c r="HJ65" s="95"/>
      <c r="HK65" s="95"/>
      <c r="HL65" s="95"/>
      <c r="HM65" s="95"/>
      <c r="HN65" s="95"/>
      <c r="HO65" s="95"/>
      <c r="HP65" s="95"/>
      <c r="HQ65" s="95"/>
      <c r="HR65" s="95"/>
      <c r="HS65" s="95"/>
      <c r="HT65" s="95"/>
      <c r="HU65" s="95"/>
      <c r="HV65" s="95"/>
      <c r="HW65" s="95"/>
      <c r="HX65" s="95"/>
      <c r="HY65" s="95"/>
      <c r="HZ65" s="95"/>
      <c r="IA65" s="95"/>
      <c r="IB65" s="95"/>
      <c r="IC65" s="95"/>
      <c r="ID65" s="95"/>
      <c r="IE65" s="95"/>
      <c r="IF65" s="95"/>
      <c r="IG65" s="95"/>
      <c r="IH65" s="95"/>
      <c r="II65" s="95"/>
      <c r="IJ65" s="95"/>
      <c r="IK65" s="95"/>
      <c r="IL65" s="95"/>
      <c r="IM65" s="95"/>
      <c r="IN65" s="95"/>
      <c r="IO65" s="95"/>
      <c r="IP65" s="95"/>
      <c r="IQ65" s="95"/>
      <c r="IR65" s="95"/>
      <c r="IS65" s="95"/>
      <c r="IT65" s="95"/>
      <c r="IU65" s="95"/>
      <c r="IV65" s="95"/>
    </row>
    <row r="66" spans="1:256" s="83" customFormat="1" ht="20.100000000000001" customHeight="1">
      <c r="A66" s="155"/>
      <c r="B66" s="94"/>
      <c r="C66" s="162"/>
      <c r="D66" s="162"/>
      <c r="E66" s="95"/>
      <c r="F66" s="95"/>
      <c r="G66" s="84"/>
      <c r="H66" s="84"/>
      <c r="I66" s="84"/>
      <c r="J66" s="84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5"/>
      <c r="BY66" s="95"/>
      <c r="BZ66" s="95"/>
      <c r="CA66" s="95"/>
      <c r="CB66" s="95"/>
      <c r="CC66" s="95"/>
      <c r="CD66" s="95"/>
      <c r="CE66" s="95"/>
      <c r="CF66" s="95"/>
      <c r="CG66" s="95"/>
      <c r="CH66" s="95"/>
      <c r="CI66" s="95"/>
      <c r="CJ66" s="95"/>
      <c r="CK66" s="95"/>
      <c r="CL66" s="95"/>
      <c r="CM66" s="95"/>
      <c r="CN66" s="95"/>
      <c r="CO66" s="95"/>
      <c r="CP66" s="95"/>
      <c r="CQ66" s="95"/>
      <c r="CR66" s="95"/>
      <c r="CS66" s="95"/>
      <c r="CT66" s="95"/>
      <c r="CU66" s="95"/>
      <c r="CV66" s="95"/>
      <c r="CW66" s="95"/>
      <c r="CX66" s="95"/>
      <c r="CY66" s="95"/>
      <c r="CZ66" s="95"/>
      <c r="DA66" s="95"/>
      <c r="DB66" s="95"/>
      <c r="DC66" s="95"/>
      <c r="DD66" s="95"/>
      <c r="DE66" s="95"/>
      <c r="DF66" s="95"/>
      <c r="DG66" s="95"/>
      <c r="DH66" s="95"/>
      <c r="DI66" s="95"/>
      <c r="DJ66" s="95"/>
      <c r="DK66" s="95"/>
      <c r="DL66" s="95"/>
      <c r="DM66" s="95"/>
      <c r="DN66" s="95"/>
      <c r="DO66" s="95"/>
      <c r="DP66" s="95"/>
      <c r="DQ66" s="95"/>
      <c r="DR66" s="95"/>
      <c r="DS66" s="95"/>
      <c r="DT66" s="95"/>
      <c r="DU66" s="95"/>
      <c r="DV66" s="95"/>
      <c r="DW66" s="95"/>
      <c r="DX66" s="95"/>
      <c r="DY66" s="95"/>
      <c r="DZ66" s="95"/>
      <c r="EA66" s="95"/>
      <c r="EB66" s="95"/>
      <c r="EC66" s="95"/>
      <c r="ED66" s="95"/>
      <c r="EE66" s="95"/>
      <c r="EF66" s="95"/>
      <c r="EG66" s="95"/>
      <c r="EH66" s="95"/>
      <c r="EI66" s="95"/>
      <c r="EJ66" s="95"/>
      <c r="EK66" s="95"/>
      <c r="EL66" s="95"/>
      <c r="EM66" s="95"/>
      <c r="EN66" s="95"/>
      <c r="EO66" s="95"/>
      <c r="EP66" s="95"/>
      <c r="EQ66" s="95"/>
      <c r="ER66" s="95"/>
      <c r="ES66" s="95"/>
      <c r="ET66" s="95"/>
      <c r="EU66" s="95"/>
      <c r="EV66" s="95"/>
      <c r="EW66" s="95"/>
      <c r="EX66" s="95"/>
      <c r="EY66" s="95"/>
      <c r="EZ66" s="95"/>
      <c r="FA66" s="95"/>
      <c r="FB66" s="95"/>
      <c r="FC66" s="95"/>
      <c r="FD66" s="95"/>
      <c r="FE66" s="95"/>
      <c r="FF66" s="95"/>
      <c r="FG66" s="95"/>
      <c r="FH66" s="95"/>
      <c r="FI66" s="95"/>
      <c r="FJ66" s="95"/>
      <c r="FK66" s="95"/>
      <c r="FL66" s="95"/>
      <c r="FM66" s="95"/>
      <c r="FN66" s="95"/>
      <c r="FO66" s="95"/>
      <c r="FP66" s="95"/>
      <c r="FQ66" s="95"/>
      <c r="FR66" s="95"/>
      <c r="FS66" s="95"/>
      <c r="FT66" s="95"/>
      <c r="FU66" s="95"/>
      <c r="FV66" s="95"/>
      <c r="FW66" s="95"/>
      <c r="FX66" s="95"/>
      <c r="FY66" s="95"/>
      <c r="FZ66" s="95"/>
      <c r="GA66" s="95"/>
      <c r="GB66" s="95"/>
      <c r="GC66" s="95"/>
      <c r="GD66" s="95"/>
      <c r="GE66" s="95"/>
      <c r="GF66" s="95"/>
      <c r="GG66" s="95"/>
      <c r="GH66" s="95"/>
      <c r="GI66" s="95"/>
      <c r="GJ66" s="95"/>
      <c r="GK66" s="95"/>
      <c r="GL66" s="95"/>
      <c r="GM66" s="95"/>
      <c r="GN66" s="95"/>
      <c r="GO66" s="95"/>
      <c r="GP66" s="95"/>
      <c r="GQ66" s="95"/>
      <c r="GR66" s="95"/>
      <c r="GS66" s="95"/>
      <c r="GT66" s="95"/>
      <c r="GU66" s="95"/>
      <c r="GV66" s="95"/>
      <c r="GW66" s="95"/>
      <c r="GX66" s="95"/>
      <c r="GY66" s="95"/>
      <c r="GZ66" s="95"/>
      <c r="HA66" s="95"/>
      <c r="HB66" s="95"/>
      <c r="HC66" s="95"/>
      <c r="HD66" s="95"/>
      <c r="HE66" s="95"/>
      <c r="HF66" s="95"/>
      <c r="HG66" s="95"/>
      <c r="HH66" s="95"/>
      <c r="HI66" s="95"/>
      <c r="HJ66" s="95"/>
      <c r="HK66" s="95"/>
      <c r="HL66" s="95"/>
      <c r="HM66" s="95"/>
      <c r="HN66" s="95"/>
      <c r="HO66" s="95"/>
      <c r="HP66" s="95"/>
      <c r="HQ66" s="95"/>
      <c r="HR66" s="95"/>
      <c r="HS66" s="95"/>
      <c r="HT66" s="95"/>
      <c r="HU66" s="95"/>
      <c r="HV66" s="95"/>
      <c r="HW66" s="95"/>
      <c r="HX66" s="95"/>
      <c r="HY66" s="95"/>
      <c r="HZ66" s="95"/>
      <c r="IA66" s="95"/>
      <c r="IB66" s="95"/>
      <c r="IC66" s="95"/>
      <c r="ID66" s="95"/>
      <c r="IE66" s="95"/>
      <c r="IF66" s="95"/>
      <c r="IG66" s="95"/>
      <c r="IH66" s="95"/>
      <c r="II66" s="95"/>
      <c r="IJ66" s="95"/>
      <c r="IK66" s="95"/>
      <c r="IL66" s="95"/>
      <c r="IM66" s="95"/>
      <c r="IN66" s="95"/>
      <c r="IO66" s="95"/>
      <c r="IP66" s="95"/>
      <c r="IQ66" s="95"/>
      <c r="IR66" s="95"/>
      <c r="IS66" s="95"/>
      <c r="IT66" s="95"/>
      <c r="IU66" s="95"/>
      <c r="IV66" s="95"/>
    </row>
    <row r="67" spans="1:256" s="83" customFormat="1" ht="20.100000000000001" customHeight="1">
      <c r="A67" s="13"/>
      <c r="B67" s="13"/>
      <c r="C67" s="163"/>
      <c r="D67" s="163"/>
      <c r="E67" s="95"/>
      <c r="F67" s="95"/>
      <c r="G67" s="84"/>
      <c r="H67" s="84"/>
      <c r="I67" s="84"/>
      <c r="J67" s="84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  <c r="BW67" s="95"/>
      <c r="BX67" s="95"/>
      <c r="BY67" s="95"/>
      <c r="BZ67" s="95"/>
      <c r="CA67" s="95"/>
      <c r="CB67" s="95"/>
      <c r="CC67" s="95"/>
      <c r="CD67" s="95"/>
      <c r="CE67" s="95"/>
      <c r="CF67" s="95"/>
      <c r="CG67" s="95"/>
      <c r="CH67" s="95"/>
      <c r="CI67" s="95"/>
      <c r="CJ67" s="95"/>
      <c r="CK67" s="95"/>
      <c r="CL67" s="95"/>
      <c r="CM67" s="95"/>
      <c r="CN67" s="95"/>
      <c r="CO67" s="95"/>
      <c r="CP67" s="95"/>
      <c r="CQ67" s="95"/>
      <c r="CR67" s="95"/>
      <c r="CS67" s="95"/>
      <c r="CT67" s="95"/>
      <c r="CU67" s="95"/>
      <c r="CV67" s="95"/>
      <c r="CW67" s="95"/>
      <c r="CX67" s="95"/>
      <c r="CY67" s="95"/>
      <c r="CZ67" s="95"/>
      <c r="DA67" s="95"/>
      <c r="DB67" s="95"/>
      <c r="DC67" s="95"/>
      <c r="DD67" s="95"/>
      <c r="DE67" s="95"/>
      <c r="DF67" s="95"/>
      <c r="DG67" s="95"/>
      <c r="DH67" s="95"/>
      <c r="DI67" s="95"/>
      <c r="DJ67" s="95"/>
      <c r="DK67" s="95"/>
      <c r="DL67" s="95"/>
      <c r="DM67" s="95"/>
      <c r="DN67" s="95"/>
      <c r="DO67" s="95"/>
      <c r="DP67" s="95"/>
      <c r="DQ67" s="95"/>
      <c r="DR67" s="95"/>
      <c r="DS67" s="95"/>
      <c r="DT67" s="95"/>
      <c r="DU67" s="95"/>
      <c r="DV67" s="95"/>
      <c r="DW67" s="95"/>
      <c r="DX67" s="95"/>
      <c r="DY67" s="95"/>
      <c r="DZ67" s="95"/>
      <c r="EA67" s="95"/>
      <c r="EB67" s="95"/>
      <c r="EC67" s="95"/>
      <c r="ED67" s="95"/>
      <c r="EE67" s="95"/>
      <c r="EF67" s="95"/>
      <c r="EG67" s="95"/>
      <c r="EH67" s="95"/>
      <c r="EI67" s="95"/>
      <c r="EJ67" s="95"/>
      <c r="EK67" s="95"/>
      <c r="EL67" s="95"/>
      <c r="EM67" s="95"/>
      <c r="EN67" s="95"/>
      <c r="EO67" s="95"/>
      <c r="EP67" s="95"/>
      <c r="EQ67" s="95"/>
      <c r="ER67" s="95"/>
      <c r="ES67" s="95"/>
      <c r="ET67" s="95"/>
      <c r="EU67" s="95"/>
      <c r="EV67" s="95"/>
      <c r="EW67" s="95"/>
      <c r="EX67" s="95"/>
      <c r="EY67" s="95"/>
      <c r="EZ67" s="95"/>
      <c r="FA67" s="95"/>
      <c r="FB67" s="95"/>
      <c r="FC67" s="95"/>
      <c r="FD67" s="95"/>
      <c r="FE67" s="95"/>
      <c r="FF67" s="95"/>
      <c r="FG67" s="95"/>
      <c r="FH67" s="95"/>
      <c r="FI67" s="95"/>
      <c r="FJ67" s="95"/>
      <c r="FK67" s="95"/>
      <c r="FL67" s="95"/>
      <c r="FM67" s="95"/>
      <c r="FN67" s="95"/>
      <c r="FO67" s="95"/>
      <c r="FP67" s="95"/>
      <c r="FQ67" s="95"/>
      <c r="FR67" s="95"/>
      <c r="FS67" s="95"/>
      <c r="FT67" s="95"/>
      <c r="FU67" s="95"/>
      <c r="FV67" s="95"/>
      <c r="FW67" s="95"/>
      <c r="FX67" s="95"/>
      <c r="FY67" s="95"/>
      <c r="FZ67" s="95"/>
      <c r="GA67" s="95"/>
      <c r="GB67" s="95"/>
      <c r="GC67" s="95"/>
      <c r="GD67" s="95"/>
      <c r="GE67" s="95"/>
      <c r="GF67" s="95"/>
      <c r="GG67" s="95"/>
      <c r="GH67" s="95"/>
      <c r="GI67" s="95"/>
      <c r="GJ67" s="95"/>
      <c r="GK67" s="95"/>
      <c r="GL67" s="95"/>
      <c r="GM67" s="95"/>
      <c r="GN67" s="95"/>
      <c r="GO67" s="95"/>
      <c r="GP67" s="95"/>
      <c r="GQ67" s="95"/>
      <c r="GR67" s="95"/>
      <c r="GS67" s="95"/>
      <c r="GT67" s="95"/>
      <c r="GU67" s="95"/>
      <c r="GV67" s="95"/>
      <c r="GW67" s="95"/>
      <c r="GX67" s="95"/>
      <c r="GY67" s="95"/>
      <c r="GZ67" s="95"/>
      <c r="HA67" s="95"/>
      <c r="HB67" s="95"/>
      <c r="HC67" s="95"/>
      <c r="HD67" s="95"/>
      <c r="HE67" s="95"/>
      <c r="HF67" s="95"/>
      <c r="HG67" s="95"/>
      <c r="HH67" s="95"/>
      <c r="HI67" s="95"/>
      <c r="HJ67" s="95"/>
      <c r="HK67" s="95"/>
      <c r="HL67" s="95"/>
      <c r="HM67" s="95"/>
      <c r="HN67" s="95"/>
      <c r="HO67" s="95"/>
      <c r="HP67" s="95"/>
      <c r="HQ67" s="95"/>
      <c r="HR67" s="95"/>
      <c r="HS67" s="95"/>
      <c r="HT67" s="95"/>
      <c r="HU67" s="95"/>
      <c r="HV67" s="95"/>
      <c r="HW67" s="95"/>
      <c r="HX67" s="95"/>
      <c r="HY67" s="95"/>
      <c r="HZ67" s="95"/>
      <c r="IA67" s="95"/>
      <c r="IB67" s="95"/>
      <c r="IC67" s="95"/>
      <c r="ID67" s="95"/>
      <c r="IE67" s="95"/>
      <c r="IF67" s="95"/>
      <c r="IG67" s="95"/>
      <c r="IH67" s="95"/>
      <c r="II67" s="95"/>
      <c r="IJ67" s="95"/>
      <c r="IK67" s="95"/>
      <c r="IL67" s="95"/>
      <c r="IM67" s="95"/>
      <c r="IN67" s="95"/>
      <c r="IO67" s="95"/>
      <c r="IP67" s="95"/>
      <c r="IQ67" s="95"/>
      <c r="IR67" s="95"/>
      <c r="IS67" s="95"/>
      <c r="IT67" s="95"/>
      <c r="IU67" s="95"/>
      <c r="IV67" s="95"/>
    </row>
    <row r="68" spans="1:256" s="83" customFormat="1" ht="20.100000000000001" customHeight="1">
      <c r="A68" s="13"/>
      <c r="B68" s="13"/>
      <c r="C68" s="163"/>
      <c r="D68" s="163"/>
      <c r="E68" s="95"/>
      <c r="F68" s="95"/>
      <c r="G68" s="84"/>
      <c r="H68" s="84"/>
      <c r="I68" s="84"/>
      <c r="J68" s="84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  <c r="BW68" s="95"/>
      <c r="BX68" s="95"/>
      <c r="BY68" s="95"/>
      <c r="BZ68" s="95"/>
      <c r="CA68" s="95"/>
      <c r="CB68" s="95"/>
      <c r="CC68" s="95"/>
      <c r="CD68" s="95"/>
      <c r="CE68" s="95"/>
      <c r="CF68" s="95"/>
      <c r="CG68" s="95"/>
      <c r="CH68" s="95"/>
      <c r="CI68" s="95"/>
      <c r="CJ68" s="95"/>
      <c r="CK68" s="95"/>
      <c r="CL68" s="95"/>
      <c r="CM68" s="95"/>
      <c r="CN68" s="95"/>
      <c r="CO68" s="95"/>
      <c r="CP68" s="95"/>
      <c r="CQ68" s="95"/>
      <c r="CR68" s="95"/>
      <c r="CS68" s="95"/>
      <c r="CT68" s="95"/>
      <c r="CU68" s="95"/>
      <c r="CV68" s="95"/>
      <c r="CW68" s="95"/>
      <c r="CX68" s="95"/>
      <c r="CY68" s="95"/>
      <c r="CZ68" s="95"/>
      <c r="DA68" s="95"/>
      <c r="DB68" s="95"/>
      <c r="DC68" s="95"/>
      <c r="DD68" s="95"/>
      <c r="DE68" s="95"/>
      <c r="DF68" s="95"/>
      <c r="DG68" s="95"/>
      <c r="DH68" s="95"/>
      <c r="DI68" s="95"/>
      <c r="DJ68" s="95"/>
      <c r="DK68" s="95"/>
      <c r="DL68" s="95"/>
      <c r="DM68" s="95"/>
      <c r="DN68" s="95"/>
      <c r="DO68" s="95"/>
      <c r="DP68" s="95"/>
      <c r="DQ68" s="95"/>
      <c r="DR68" s="95"/>
      <c r="DS68" s="95"/>
      <c r="DT68" s="95"/>
      <c r="DU68" s="95"/>
      <c r="DV68" s="95"/>
      <c r="DW68" s="95"/>
      <c r="DX68" s="95"/>
      <c r="DY68" s="95"/>
      <c r="DZ68" s="95"/>
      <c r="EA68" s="95"/>
      <c r="EB68" s="95"/>
      <c r="EC68" s="95"/>
      <c r="ED68" s="95"/>
      <c r="EE68" s="95"/>
      <c r="EF68" s="95"/>
      <c r="EG68" s="95"/>
      <c r="EH68" s="95"/>
      <c r="EI68" s="95"/>
      <c r="EJ68" s="95"/>
      <c r="EK68" s="95"/>
      <c r="EL68" s="95"/>
      <c r="EM68" s="95"/>
      <c r="EN68" s="95"/>
      <c r="EO68" s="95"/>
      <c r="EP68" s="95"/>
      <c r="EQ68" s="95"/>
      <c r="ER68" s="95"/>
      <c r="ES68" s="95"/>
      <c r="ET68" s="95"/>
      <c r="EU68" s="95"/>
      <c r="EV68" s="95"/>
      <c r="EW68" s="95"/>
      <c r="EX68" s="95"/>
      <c r="EY68" s="95"/>
      <c r="EZ68" s="95"/>
      <c r="FA68" s="95"/>
      <c r="FB68" s="95"/>
      <c r="FC68" s="95"/>
      <c r="FD68" s="95"/>
      <c r="FE68" s="95"/>
      <c r="FF68" s="95"/>
      <c r="FG68" s="95"/>
      <c r="FH68" s="95"/>
      <c r="FI68" s="95"/>
      <c r="FJ68" s="95"/>
      <c r="FK68" s="95"/>
      <c r="FL68" s="95"/>
      <c r="FM68" s="95"/>
      <c r="FN68" s="95"/>
      <c r="FO68" s="95"/>
      <c r="FP68" s="95"/>
      <c r="FQ68" s="95"/>
      <c r="FR68" s="95"/>
      <c r="FS68" s="95"/>
      <c r="FT68" s="95"/>
      <c r="FU68" s="95"/>
      <c r="FV68" s="95"/>
      <c r="FW68" s="95"/>
      <c r="FX68" s="95"/>
      <c r="FY68" s="95"/>
      <c r="FZ68" s="95"/>
      <c r="GA68" s="95"/>
      <c r="GB68" s="95"/>
      <c r="GC68" s="95"/>
      <c r="GD68" s="95"/>
      <c r="GE68" s="95"/>
      <c r="GF68" s="95"/>
      <c r="GG68" s="95"/>
      <c r="GH68" s="95"/>
      <c r="GI68" s="95"/>
      <c r="GJ68" s="95"/>
      <c r="GK68" s="95"/>
      <c r="GL68" s="95"/>
      <c r="GM68" s="95"/>
      <c r="GN68" s="95"/>
      <c r="GO68" s="95"/>
      <c r="GP68" s="95"/>
      <c r="GQ68" s="95"/>
      <c r="GR68" s="95"/>
      <c r="GS68" s="95"/>
      <c r="GT68" s="95"/>
      <c r="GU68" s="95"/>
      <c r="GV68" s="95"/>
      <c r="GW68" s="95"/>
      <c r="GX68" s="95"/>
      <c r="GY68" s="95"/>
      <c r="GZ68" s="95"/>
      <c r="HA68" s="95"/>
      <c r="HB68" s="95"/>
      <c r="HC68" s="95"/>
      <c r="HD68" s="95"/>
      <c r="HE68" s="95"/>
      <c r="HF68" s="95"/>
      <c r="HG68" s="95"/>
      <c r="HH68" s="95"/>
      <c r="HI68" s="95"/>
      <c r="HJ68" s="95"/>
      <c r="HK68" s="95"/>
      <c r="HL68" s="95"/>
      <c r="HM68" s="95"/>
      <c r="HN68" s="95"/>
      <c r="HO68" s="95"/>
      <c r="HP68" s="95"/>
      <c r="HQ68" s="95"/>
      <c r="HR68" s="95"/>
      <c r="HS68" s="95"/>
      <c r="HT68" s="95"/>
      <c r="HU68" s="95"/>
      <c r="HV68" s="95"/>
      <c r="HW68" s="95"/>
      <c r="HX68" s="95"/>
      <c r="HY68" s="95"/>
      <c r="HZ68" s="95"/>
      <c r="IA68" s="95"/>
      <c r="IB68" s="95"/>
      <c r="IC68" s="95"/>
      <c r="ID68" s="95"/>
      <c r="IE68" s="95"/>
      <c r="IF68" s="95"/>
      <c r="IG68" s="95"/>
      <c r="IH68" s="95"/>
      <c r="II68" s="95"/>
      <c r="IJ68" s="95"/>
      <c r="IK68" s="95"/>
      <c r="IL68" s="95"/>
      <c r="IM68" s="95"/>
      <c r="IN68" s="95"/>
      <c r="IO68" s="95"/>
      <c r="IP68" s="95"/>
      <c r="IQ68" s="95"/>
      <c r="IR68" s="95"/>
      <c r="IS68" s="95"/>
      <c r="IT68" s="95"/>
      <c r="IU68" s="95"/>
      <c r="IV68" s="95"/>
    </row>
    <row r="69" spans="1:256" s="83" customFormat="1" ht="20.100000000000001" customHeight="1">
      <c r="A69" s="13"/>
      <c r="B69" s="13"/>
      <c r="C69" s="163"/>
      <c r="D69" s="163"/>
      <c r="E69" s="95"/>
      <c r="F69" s="95"/>
      <c r="G69" s="84"/>
      <c r="H69" s="84"/>
      <c r="I69" s="84"/>
      <c r="J69" s="84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  <c r="DA69" s="95"/>
      <c r="DB69" s="95"/>
      <c r="DC69" s="95"/>
      <c r="DD69" s="95"/>
      <c r="DE69" s="95"/>
      <c r="DF69" s="95"/>
      <c r="DG69" s="95"/>
      <c r="DH69" s="95"/>
      <c r="DI69" s="95"/>
      <c r="DJ69" s="95"/>
      <c r="DK69" s="95"/>
      <c r="DL69" s="95"/>
      <c r="DM69" s="95"/>
      <c r="DN69" s="95"/>
      <c r="DO69" s="95"/>
      <c r="DP69" s="95"/>
      <c r="DQ69" s="95"/>
      <c r="DR69" s="95"/>
      <c r="DS69" s="95"/>
      <c r="DT69" s="95"/>
      <c r="DU69" s="95"/>
      <c r="DV69" s="95"/>
      <c r="DW69" s="95"/>
      <c r="DX69" s="95"/>
      <c r="DY69" s="95"/>
      <c r="DZ69" s="95"/>
      <c r="EA69" s="95"/>
      <c r="EB69" s="95"/>
      <c r="EC69" s="95"/>
      <c r="ED69" s="95"/>
      <c r="EE69" s="95"/>
      <c r="EF69" s="95"/>
      <c r="EG69" s="95"/>
      <c r="EH69" s="95"/>
      <c r="EI69" s="95"/>
      <c r="EJ69" s="95"/>
      <c r="EK69" s="95"/>
      <c r="EL69" s="95"/>
      <c r="EM69" s="95"/>
      <c r="EN69" s="95"/>
      <c r="EO69" s="95"/>
      <c r="EP69" s="95"/>
      <c r="EQ69" s="95"/>
      <c r="ER69" s="95"/>
      <c r="ES69" s="95"/>
      <c r="ET69" s="95"/>
      <c r="EU69" s="95"/>
      <c r="EV69" s="95"/>
      <c r="EW69" s="95"/>
      <c r="EX69" s="95"/>
      <c r="EY69" s="95"/>
      <c r="EZ69" s="95"/>
      <c r="FA69" s="95"/>
      <c r="FB69" s="95"/>
      <c r="FC69" s="95"/>
      <c r="FD69" s="95"/>
      <c r="FE69" s="95"/>
      <c r="FF69" s="95"/>
      <c r="FG69" s="95"/>
      <c r="FH69" s="95"/>
      <c r="FI69" s="95"/>
      <c r="FJ69" s="95"/>
      <c r="FK69" s="95"/>
      <c r="FL69" s="95"/>
      <c r="FM69" s="95"/>
      <c r="FN69" s="95"/>
      <c r="FO69" s="95"/>
      <c r="FP69" s="95"/>
      <c r="FQ69" s="95"/>
      <c r="FR69" s="95"/>
      <c r="FS69" s="95"/>
      <c r="FT69" s="95"/>
      <c r="FU69" s="95"/>
      <c r="FV69" s="95"/>
      <c r="FW69" s="95"/>
      <c r="FX69" s="95"/>
      <c r="FY69" s="95"/>
      <c r="FZ69" s="95"/>
      <c r="GA69" s="95"/>
      <c r="GB69" s="95"/>
      <c r="GC69" s="95"/>
      <c r="GD69" s="95"/>
      <c r="GE69" s="95"/>
      <c r="GF69" s="95"/>
      <c r="GG69" s="95"/>
      <c r="GH69" s="95"/>
      <c r="GI69" s="95"/>
      <c r="GJ69" s="95"/>
      <c r="GK69" s="95"/>
      <c r="GL69" s="95"/>
      <c r="GM69" s="95"/>
      <c r="GN69" s="95"/>
      <c r="GO69" s="95"/>
      <c r="GP69" s="95"/>
      <c r="GQ69" s="95"/>
      <c r="GR69" s="95"/>
      <c r="GS69" s="95"/>
      <c r="GT69" s="95"/>
      <c r="GU69" s="95"/>
      <c r="GV69" s="95"/>
      <c r="GW69" s="95"/>
      <c r="GX69" s="95"/>
      <c r="GY69" s="95"/>
      <c r="GZ69" s="95"/>
      <c r="HA69" s="95"/>
      <c r="HB69" s="95"/>
      <c r="HC69" s="95"/>
      <c r="HD69" s="95"/>
      <c r="HE69" s="95"/>
      <c r="HF69" s="95"/>
      <c r="HG69" s="95"/>
      <c r="HH69" s="95"/>
      <c r="HI69" s="95"/>
      <c r="HJ69" s="95"/>
      <c r="HK69" s="95"/>
      <c r="HL69" s="95"/>
      <c r="HM69" s="95"/>
      <c r="HN69" s="95"/>
      <c r="HO69" s="95"/>
      <c r="HP69" s="95"/>
      <c r="HQ69" s="95"/>
      <c r="HR69" s="95"/>
      <c r="HS69" s="95"/>
      <c r="HT69" s="95"/>
      <c r="HU69" s="95"/>
      <c r="HV69" s="95"/>
      <c r="HW69" s="95"/>
      <c r="HX69" s="95"/>
      <c r="HY69" s="95"/>
      <c r="HZ69" s="95"/>
      <c r="IA69" s="95"/>
      <c r="IB69" s="95"/>
      <c r="IC69" s="95"/>
      <c r="ID69" s="95"/>
      <c r="IE69" s="95"/>
      <c r="IF69" s="95"/>
      <c r="IG69" s="95"/>
      <c r="IH69" s="95"/>
      <c r="II69" s="95"/>
      <c r="IJ69" s="95"/>
      <c r="IK69" s="95"/>
      <c r="IL69" s="95"/>
      <c r="IM69" s="95"/>
      <c r="IN69" s="95"/>
      <c r="IO69" s="95"/>
      <c r="IP69" s="95"/>
      <c r="IQ69" s="95"/>
      <c r="IR69" s="95"/>
      <c r="IS69" s="95"/>
      <c r="IT69" s="95"/>
      <c r="IU69" s="95"/>
      <c r="IV69" s="95"/>
    </row>
    <row r="70" spans="1:256" s="83" customFormat="1" ht="20.100000000000001" customHeight="1">
      <c r="A70" s="13"/>
      <c r="B70" s="13"/>
      <c r="C70" s="163"/>
      <c r="D70" s="163"/>
      <c r="E70" s="95"/>
      <c r="F70" s="95"/>
      <c r="G70" s="84"/>
      <c r="H70" s="84"/>
      <c r="I70" s="84"/>
      <c r="J70" s="84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  <c r="DA70" s="95"/>
      <c r="DB70" s="95"/>
      <c r="DC70" s="95"/>
      <c r="DD70" s="95"/>
      <c r="DE70" s="95"/>
      <c r="DF70" s="95"/>
      <c r="DG70" s="95"/>
      <c r="DH70" s="95"/>
      <c r="DI70" s="95"/>
      <c r="DJ70" s="95"/>
      <c r="DK70" s="95"/>
      <c r="DL70" s="95"/>
      <c r="DM70" s="95"/>
      <c r="DN70" s="95"/>
      <c r="DO70" s="95"/>
      <c r="DP70" s="95"/>
      <c r="DQ70" s="95"/>
      <c r="DR70" s="95"/>
      <c r="DS70" s="95"/>
      <c r="DT70" s="95"/>
      <c r="DU70" s="95"/>
      <c r="DV70" s="95"/>
      <c r="DW70" s="95"/>
      <c r="DX70" s="95"/>
      <c r="DY70" s="95"/>
      <c r="DZ70" s="95"/>
      <c r="EA70" s="95"/>
      <c r="EB70" s="95"/>
      <c r="EC70" s="95"/>
      <c r="ED70" s="95"/>
      <c r="EE70" s="95"/>
      <c r="EF70" s="95"/>
      <c r="EG70" s="95"/>
      <c r="EH70" s="95"/>
      <c r="EI70" s="95"/>
      <c r="EJ70" s="95"/>
      <c r="EK70" s="95"/>
      <c r="EL70" s="95"/>
      <c r="EM70" s="95"/>
      <c r="EN70" s="95"/>
      <c r="EO70" s="95"/>
      <c r="EP70" s="95"/>
      <c r="EQ70" s="95"/>
      <c r="ER70" s="95"/>
      <c r="ES70" s="95"/>
      <c r="ET70" s="95"/>
      <c r="EU70" s="95"/>
      <c r="EV70" s="95"/>
      <c r="EW70" s="95"/>
      <c r="EX70" s="95"/>
      <c r="EY70" s="95"/>
      <c r="EZ70" s="95"/>
      <c r="FA70" s="95"/>
      <c r="FB70" s="95"/>
      <c r="FC70" s="95"/>
      <c r="FD70" s="95"/>
      <c r="FE70" s="95"/>
      <c r="FF70" s="95"/>
      <c r="FG70" s="95"/>
      <c r="FH70" s="95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95"/>
      <c r="FU70" s="95"/>
      <c r="FV70" s="95"/>
      <c r="FW70" s="95"/>
      <c r="FX70" s="95"/>
      <c r="FY70" s="95"/>
      <c r="FZ70" s="95"/>
      <c r="GA70" s="95"/>
      <c r="GB70" s="95"/>
      <c r="GC70" s="95"/>
      <c r="GD70" s="95"/>
      <c r="GE70" s="95"/>
      <c r="GF70" s="95"/>
      <c r="GG70" s="95"/>
      <c r="GH70" s="95"/>
      <c r="GI70" s="95"/>
      <c r="GJ70" s="95"/>
      <c r="GK70" s="95"/>
      <c r="GL70" s="95"/>
      <c r="GM70" s="95"/>
      <c r="GN70" s="95"/>
      <c r="GO70" s="95"/>
      <c r="GP70" s="95"/>
      <c r="GQ70" s="95"/>
      <c r="GR70" s="95"/>
      <c r="GS70" s="95"/>
      <c r="GT70" s="95"/>
      <c r="GU70" s="95"/>
      <c r="GV70" s="95"/>
      <c r="GW70" s="95"/>
      <c r="GX70" s="95"/>
      <c r="GY70" s="95"/>
      <c r="GZ70" s="95"/>
      <c r="HA70" s="95"/>
      <c r="HB70" s="95"/>
      <c r="HC70" s="95"/>
      <c r="HD70" s="95"/>
      <c r="HE70" s="95"/>
      <c r="HF70" s="95"/>
      <c r="HG70" s="95"/>
      <c r="HH70" s="95"/>
      <c r="HI70" s="95"/>
      <c r="HJ70" s="95"/>
      <c r="HK70" s="95"/>
      <c r="HL70" s="95"/>
      <c r="HM70" s="95"/>
      <c r="HN70" s="95"/>
      <c r="HO70" s="95"/>
      <c r="HP70" s="95"/>
      <c r="HQ70" s="95"/>
      <c r="HR70" s="95"/>
      <c r="HS70" s="95"/>
      <c r="HT70" s="95"/>
      <c r="HU70" s="95"/>
      <c r="HV70" s="95"/>
      <c r="HW70" s="95"/>
      <c r="HX70" s="95"/>
      <c r="HY70" s="95"/>
      <c r="HZ70" s="95"/>
      <c r="IA70" s="95"/>
      <c r="IB70" s="95"/>
      <c r="IC70" s="95"/>
      <c r="ID70" s="95"/>
      <c r="IE70" s="95"/>
      <c r="IF70" s="95"/>
      <c r="IG70" s="95"/>
      <c r="IH70" s="95"/>
      <c r="II70" s="95"/>
      <c r="IJ70" s="95"/>
      <c r="IK70" s="95"/>
      <c r="IL70" s="95"/>
      <c r="IM70" s="95"/>
      <c r="IN70" s="95"/>
      <c r="IO70" s="95"/>
      <c r="IP70" s="95"/>
      <c r="IQ70" s="95"/>
      <c r="IR70" s="95"/>
      <c r="IS70" s="95"/>
      <c r="IT70" s="95"/>
      <c r="IU70" s="95"/>
      <c r="IV70" s="95"/>
    </row>
    <row r="71" spans="1:256" s="83" customFormat="1" ht="20.100000000000001" customHeight="1">
      <c r="A71" s="13"/>
      <c r="B71" s="13"/>
      <c r="C71" s="163"/>
      <c r="D71" s="163"/>
      <c r="E71" s="95"/>
      <c r="F71" s="95"/>
      <c r="G71" s="84"/>
      <c r="H71" s="84"/>
      <c r="I71" s="84"/>
      <c r="J71" s="84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  <c r="DA71" s="95"/>
      <c r="DB71" s="95"/>
      <c r="DC71" s="95"/>
      <c r="DD71" s="95"/>
      <c r="DE71" s="95"/>
      <c r="DF71" s="95"/>
      <c r="DG71" s="95"/>
      <c r="DH71" s="95"/>
      <c r="DI71" s="95"/>
      <c r="DJ71" s="95"/>
      <c r="DK71" s="95"/>
      <c r="DL71" s="95"/>
      <c r="DM71" s="95"/>
      <c r="DN71" s="95"/>
      <c r="DO71" s="95"/>
      <c r="DP71" s="95"/>
      <c r="DQ71" s="95"/>
      <c r="DR71" s="95"/>
      <c r="DS71" s="95"/>
      <c r="DT71" s="95"/>
      <c r="DU71" s="95"/>
      <c r="DV71" s="95"/>
      <c r="DW71" s="95"/>
      <c r="DX71" s="95"/>
      <c r="DY71" s="95"/>
      <c r="DZ71" s="95"/>
      <c r="EA71" s="95"/>
      <c r="EB71" s="95"/>
      <c r="EC71" s="95"/>
      <c r="ED71" s="95"/>
      <c r="EE71" s="95"/>
      <c r="EF71" s="95"/>
      <c r="EG71" s="95"/>
      <c r="EH71" s="95"/>
      <c r="EI71" s="95"/>
      <c r="EJ71" s="95"/>
      <c r="EK71" s="95"/>
      <c r="EL71" s="95"/>
      <c r="EM71" s="95"/>
      <c r="EN71" s="95"/>
      <c r="EO71" s="95"/>
      <c r="EP71" s="95"/>
      <c r="EQ71" s="95"/>
      <c r="ER71" s="95"/>
      <c r="ES71" s="95"/>
      <c r="ET71" s="95"/>
      <c r="EU71" s="95"/>
      <c r="EV71" s="95"/>
      <c r="EW71" s="95"/>
      <c r="EX71" s="95"/>
      <c r="EY71" s="95"/>
      <c r="EZ71" s="95"/>
      <c r="FA71" s="95"/>
      <c r="FB71" s="95"/>
      <c r="FC71" s="95"/>
      <c r="FD71" s="95"/>
      <c r="FE71" s="95"/>
      <c r="FF71" s="95"/>
      <c r="FG71" s="95"/>
      <c r="FH71" s="95"/>
      <c r="FI71" s="95"/>
      <c r="FJ71" s="95"/>
      <c r="FK71" s="95"/>
      <c r="FL71" s="95"/>
      <c r="FM71" s="95"/>
      <c r="FN71" s="95"/>
      <c r="FO71" s="95"/>
      <c r="FP71" s="95"/>
      <c r="FQ71" s="95"/>
      <c r="FR71" s="95"/>
      <c r="FS71" s="95"/>
      <c r="FT71" s="95"/>
      <c r="FU71" s="95"/>
      <c r="FV71" s="95"/>
      <c r="FW71" s="95"/>
      <c r="FX71" s="95"/>
      <c r="FY71" s="95"/>
      <c r="FZ71" s="95"/>
      <c r="GA71" s="95"/>
      <c r="GB71" s="95"/>
      <c r="GC71" s="95"/>
      <c r="GD71" s="95"/>
      <c r="GE71" s="95"/>
      <c r="GF71" s="95"/>
      <c r="GG71" s="95"/>
      <c r="GH71" s="95"/>
      <c r="GI71" s="95"/>
      <c r="GJ71" s="95"/>
      <c r="GK71" s="95"/>
      <c r="GL71" s="95"/>
      <c r="GM71" s="95"/>
      <c r="GN71" s="95"/>
      <c r="GO71" s="95"/>
      <c r="GP71" s="95"/>
      <c r="GQ71" s="95"/>
      <c r="GR71" s="95"/>
      <c r="GS71" s="95"/>
      <c r="GT71" s="95"/>
      <c r="GU71" s="95"/>
      <c r="GV71" s="95"/>
      <c r="GW71" s="95"/>
      <c r="GX71" s="95"/>
      <c r="GY71" s="95"/>
      <c r="GZ71" s="95"/>
      <c r="HA71" s="95"/>
      <c r="HB71" s="95"/>
      <c r="HC71" s="95"/>
      <c r="HD71" s="95"/>
      <c r="HE71" s="95"/>
      <c r="HF71" s="95"/>
      <c r="HG71" s="95"/>
      <c r="HH71" s="95"/>
      <c r="HI71" s="95"/>
      <c r="HJ71" s="95"/>
      <c r="HK71" s="95"/>
      <c r="HL71" s="95"/>
      <c r="HM71" s="95"/>
      <c r="HN71" s="95"/>
      <c r="HO71" s="95"/>
      <c r="HP71" s="95"/>
      <c r="HQ71" s="95"/>
      <c r="HR71" s="95"/>
      <c r="HS71" s="95"/>
      <c r="HT71" s="95"/>
      <c r="HU71" s="95"/>
      <c r="HV71" s="95"/>
      <c r="HW71" s="95"/>
      <c r="HX71" s="95"/>
      <c r="HY71" s="95"/>
      <c r="HZ71" s="95"/>
      <c r="IA71" s="95"/>
      <c r="IB71" s="95"/>
      <c r="IC71" s="95"/>
      <c r="ID71" s="95"/>
      <c r="IE71" s="95"/>
      <c r="IF71" s="95"/>
      <c r="IG71" s="95"/>
      <c r="IH71" s="95"/>
      <c r="II71" s="95"/>
      <c r="IJ71" s="95"/>
      <c r="IK71" s="95"/>
      <c r="IL71" s="95"/>
      <c r="IM71" s="95"/>
      <c r="IN71" s="95"/>
      <c r="IO71" s="95"/>
      <c r="IP71" s="95"/>
      <c r="IQ71" s="95"/>
      <c r="IR71" s="95"/>
      <c r="IS71" s="95"/>
      <c r="IT71" s="95"/>
      <c r="IU71" s="95"/>
      <c r="IV71" s="95"/>
    </row>
    <row r="72" spans="1:256" s="83" customFormat="1" ht="20.100000000000001" customHeight="1">
      <c r="A72" s="13"/>
      <c r="B72" s="13"/>
      <c r="C72" s="163"/>
      <c r="D72" s="163"/>
      <c r="E72" s="95"/>
      <c r="F72" s="95"/>
      <c r="G72" s="84"/>
      <c r="H72" s="84"/>
      <c r="I72" s="84"/>
      <c r="J72" s="84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  <c r="BW72" s="95"/>
      <c r="BX72" s="95"/>
      <c r="BY72" s="95"/>
      <c r="BZ72" s="95"/>
      <c r="CA72" s="95"/>
      <c r="CB72" s="95"/>
      <c r="CC72" s="95"/>
      <c r="CD72" s="95"/>
      <c r="CE72" s="95"/>
      <c r="CF72" s="95"/>
      <c r="CG72" s="95"/>
      <c r="CH72" s="95"/>
      <c r="CI72" s="95"/>
      <c r="CJ72" s="95"/>
      <c r="CK72" s="95"/>
      <c r="CL72" s="95"/>
      <c r="CM72" s="95"/>
      <c r="CN72" s="95"/>
      <c r="CO72" s="95"/>
      <c r="CP72" s="95"/>
      <c r="CQ72" s="95"/>
      <c r="CR72" s="95"/>
      <c r="CS72" s="95"/>
      <c r="CT72" s="95"/>
      <c r="CU72" s="95"/>
      <c r="CV72" s="95"/>
      <c r="CW72" s="95"/>
      <c r="CX72" s="95"/>
      <c r="CY72" s="95"/>
      <c r="CZ72" s="95"/>
      <c r="DA72" s="95"/>
      <c r="DB72" s="95"/>
      <c r="DC72" s="95"/>
      <c r="DD72" s="95"/>
      <c r="DE72" s="95"/>
      <c r="DF72" s="95"/>
      <c r="DG72" s="95"/>
      <c r="DH72" s="95"/>
      <c r="DI72" s="95"/>
      <c r="DJ72" s="95"/>
      <c r="DK72" s="95"/>
      <c r="DL72" s="95"/>
      <c r="DM72" s="95"/>
      <c r="DN72" s="95"/>
      <c r="DO72" s="95"/>
      <c r="DP72" s="95"/>
      <c r="DQ72" s="95"/>
      <c r="DR72" s="95"/>
      <c r="DS72" s="95"/>
      <c r="DT72" s="95"/>
      <c r="DU72" s="95"/>
      <c r="DV72" s="95"/>
      <c r="DW72" s="95"/>
      <c r="DX72" s="95"/>
      <c r="DY72" s="95"/>
      <c r="DZ72" s="95"/>
      <c r="EA72" s="95"/>
      <c r="EB72" s="95"/>
      <c r="EC72" s="95"/>
      <c r="ED72" s="95"/>
      <c r="EE72" s="95"/>
      <c r="EF72" s="95"/>
      <c r="EG72" s="95"/>
      <c r="EH72" s="95"/>
      <c r="EI72" s="95"/>
      <c r="EJ72" s="95"/>
      <c r="EK72" s="95"/>
      <c r="EL72" s="95"/>
      <c r="EM72" s="95"/>
      <c r="EN72" s="95"/>
      <c r="EO72" s="95"/>
      <c r="EP72" s="95"/>
      <c r="EQ72" s="95"/>
      <c r="ER72" s="95"/>
      <c r="ES72" s="95"/>
      <c r="ET72" s="95"/>
      <c r="EU72" s="95"/>
      <c r="EV72" s="95"/>
      <c r="EW72" s="95"/>
      <c r="EX72" s="95"/>
      <c r="EY72" s="95"/>
      <c r="EZ72" s="95"/>
      <c r="FA72" s="95"/>
      <c r="FB72" s="95"/>
      <c r="FC72" s="95"/>
      <c r="FD72" s="95"/>
      <c r="FE72" s="95"/>
      <c r="FF72" s="95"/>
      <c r="FG72" s="95"/>
      <c r="FH72" s="95"/>
      <c r="FI72" s="95"/>
      <c r="FJ72" s="95"/>
      <c r="FK72" s="95"/>
      <c r="FL72" s="95"/>
      <c r="FM72" s="95"/>
      <c r="FN72" s="95"/>
      <c r="FO72" s="95"/>
      <c r="FP72" s="95"/>
      <c r="FQ72" s="95"/>
      <c r="FR72" s="95"/>
      <c r="FS72" s="95"/>
      <c r="FT72" s="95"/>
      <c r="FU72" s="95"/>
      <c r="FV72" s="95"/>
      <c r="FW72" s="95"/>
      <c r="FX72" s="95"/>
      <c r="FY72" s="95"/>
      <c r="FZ72" s="95"/>
      <c r="GA72" s="95"/>
      <c r="GB72" s="95"/>
      <c r="GC72" s="95"/>
      <c r="GD72" s="95"/>
      <c r="GE72" s="95"/>
      <c r="GF72" s="95"/>
      <c r="GG72" s="95"/>
      <c r="GH72" s="95"/>
      <c r="GI72" s="95"/>
      <c r="GJ72" s="95"/>
      <c r="GK72" s="95"/>
      <c r="GL72" s="95"/>
      <c r="GM72" s="95"/>
      <c r="GN72" s="95"/>
      <c r="GO72" s="95"/>
      <c r="GP72" s="95"/>
      <c r="GQ72" s="95"/>
      <c r="GR72" s="95"/>
      <c r="GS72" s="95"/>
      <c r="GT72" s="95"/>
      <c r="GU72" s="95"/>
      <c r="GV72" s="95"/>
      <c r="GW72" s="95"/>
      <c r="GX72" s="95"/>
      <c r="GY72" s="95"/>
      <c r="GZ72" s="95"/>
      <c r="HA72" s="95"/>
      <c r="HB72" s="95"/>
      <c r="HC72" s="95"/>
      <c r="HD72" s="95"/>
      <c r="HE72" s="95"/>
      <c r="HF72" s="95"/>
      <c r="HG72" s="95"/>
      <c r="HH72" s="95"/>
      <c r="HI72" s="95"/>
      <c r="HJ72" s="95"/>
      <c r="HK72" s="95"/>
      <c r="HL72" s="95"/>
      <c r="HM72" s="95"/>
      <c r="HN72" s="95"/>
      <c r="HO72" s="95"/>
      <c r="HP72" s="95"/>
      <c r="HQ72" s="95"/>
      <c r="HR72" s="95"/>
      <c r="HS72" s="95"/>
      <c r="HT72" s="95"/>
      <c r="HU72" s="95"/>
      <c r="HV72" s="95"/>
      <c r="HW72" s="95"/>
      <c r="HX72" s="95"/>
      <c r="HY72" s="95"/>
      <c r="HZ72" s="95"/>
      <c r="IA72" s="95"/>
      <c r="IB72" s="95"/>
      <c r="IC72" s="95"/>
      <c r="ID72" s="95"/>
      <c r="IE72" s="95"/>
      <c r="IF72" s="95"/>
      <c r="IG72" s="95"/>
      <c r="IH72" s="95"/>
      <c r="II72" s="95"/>
      <c r="IJ72" s="95"/>
      <c r="IK72" s="95"/>
      <c r="IL72" s="95"/>
      <c r="IM72" s="95"/>
      <c r="IN72" s="95"/>
      <c r="IO72" s="95"/>
      <c r="IP72" s="95"/>
      <c r="IQ72" s="95"/>
      <c r="IR72" s="95"/>
      <c r="IS72" s="95"/>
      <c r="IT72" s="95"/>
      <c r="IU72" s="95"/>
      <c r="IV72" s="95"/>
    </row>
    <row r="73" spans="1:256" s="83" customFormat="1" ht="20.100000000000001" customHeight="1">
      <c r="A73" s="13"/>
      <c r="B73" s="13"/>
      <c r="C73" s="163"/>
      <c r="D73" s="163"/>
      <c r="E73" s="95"/>
      <c r="F73" s="95"/>
      <c r="G73" s="84"/>
      <c r="H73" s="84"/>
      <c r="I73" s="84"/>
      <c r="J73" s="84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95"/>
      <c r="DF73" s="95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95"/>
      <c r="EA73" s="95"/>
      <c r="EB73" s="95"/>
      <c r="EC73" s="95"/>
      <c r="ED73" s="95"/>
      <c r="EE73" s="95"/>
      <c r="EF73" s="95"/>
      <c r="EG73" s="95"/>
      <c r="EH73" s="95"/>
      <c r="EI73" s="95"/>
      <c r="EJ73" s="95"/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95"/>
      <c r="EV73" s="95"/>
      <c r="EW73" s="95"/>
      <c r="EX73" s="95"/>
      <c r="EY73" s="95"/>
      <c r="EZ73" s="95"/>
      <c r="FA73" s="95"/>
      <c r="FB73" s="95"/>
      <c r="FC73" s="95"/>
      <c r="FD73" s="95"/>
      <c r="FE73" s="95"/>
      <c r="FF73" s="95"/>
      <c r="FG73" s="95"/>
      <c r="FH73" s="95"/>
      <c r="FI73" s="95"/>
      <c r="FJ73" s="95"/>
      <c r="FK73" s="95"/>
      <c r="FL73" s="95"/>
      <c r="FM73" s="95"/>
      <c r="FN73" s="95"/>
      <c r="FO73" s="95"/>
      <c r="FP73" s="95"/>
      <c r="FQ73" s="95"/>
      <c r="FR73" s="95"/>
      <c r="FS73" s="95"/>
      <c r="FT73" s="95"/>
      <c r="FU73" s="95"/>
      <c r="FV73" s="95"/>
      <c r="FW73" s="95"/>
      <c r="FX73" s="95"/>
      <c r="FY73" s="95"/>
      <c r="FZ73" s="95"/>
      <c r="GA73" s="95"/>
      <c r="GB73" s="95"/>
      <c r="GC73" s="95"/>
      <c r="GD73" s="95"/>
      <c r="GE73" s="95"/>
      <c r="GF73" s="95"/>
      <c r="GG73" s="95"/>
      <c r="GH73" s="95"/>
      <c r="GI73" s="95"/>
      <c r="GJ73" s="95"/>
      <c r="GK73" s="95"/>
      <c r="GL73" s="95"/>
      <c r="GM73" s="95"/>
      <c r="GN73" s="95"/>
      <c r="GO73" s="95"/>
      <c r="GP73" s="95"/>
      <c r="GQ73" s="95"/>
      <c r="GR73" s="95"/>
      <c r="GS73" s="95"/>
      <c r="GT73" s="95"/>
      <c r="GU73" s="95"/>
      <c r="GV73" s="95"/>
      <c r="GW73" s="95"/>
      <c r="GX73" s="95"/>
      <c r="GY73" s="95"/>
      <c r="GZ73" s="95"/>
      <c r="HA73" s="95"/>
      <c r="HB73" s="95"/>
      <c r="HC73" s="95"/>
      <c r="HD73" s="95"/>
      <c r="HE73" s="95"/>
      <c r="HF73" s="95"/>
      <c r="HG73" s="95"/>
      <c r="HH73" s="95"/>
      <c r="HI73" s="95"/>
      <c r="HJ73" s="95"/>
      <c r="HK73" s="95"/>
      <c r="HL73" s="95"/>
      <c r="HM73" s="95"/>
      <c r="HN73" s="95"/>
      <c r="HO73" s="95"/>
      <c r="HP73" s="95"/>
      <c r="HQ73" s="95"/>
      <c r="HR73" s="95"/>
      <c r="HS73" s="95"/>
      <c r="HT73" s="95"/>
      <c r="HU73" s="95"/>
      <c r="HV73" s="95"/>
      <c r="HW73" s="95"/>
      <c r="HX73" s="95"/>
      <c r="HY73" s="95"/>
      <c r="HZ73" s="95"/>
      <c r="IA73" s="95"/>
      <c r="IB73" s="95"/>
      <c r="IC73" s="95"/>
      <c r="ID73" s="95"/>
      <c r="IE73" s="95"/>
      <c r="IF73" s="95"/>
      <c r="IG73" s="95"/>
      <c r="IH73" s="95"/>
      <c r="II73" s="95"/>
      <c r="IJ73" s="95"/>
      <c r="IK73" s="95"/>
      <c r="IL73" s="95"/>
      <c r="IM73" s="95"/>
      <c r="IN73" s="95"/>
      <c r="IO73" s="95"/>
      <c r="IP73" s="95"/>
      <c r="IQ73" s="95"/>
      <c r="IR73" s="95"/>
      <c r="IS73" s="95"/>
      <c r="IT73" s="95"/>
      <c r="IU73" s="95"/>
      <c r="IV73" s="95"/>
    </row>
    <row r="74" spans="1:256" s="83" customFormat="1" ht="20.100000000000001" customHeight="1">
      <c r="A74" s="13"/>
      <c r="B74" s="13"/>
      <c r="C74" s="163"/>
      <c r="D74" s="163"/>
      <c r="E74" s="95"/>
      <c r="F74" s="95"/>
      <c r="G74" s="84"/>
      <c r="H74" s="84"/>
      <c r="I74" s="84"/>
      <c r="J74" s="84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95"/>
      <c r="DF74" s="95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95"/>
      <c r="EA74" s="95"/>
      <c r="EB74" s="95"/>
      <c r="EC74" s="95"/>
      <c r="ED74" s="95"/>
      <c r="EE74" s="95"/>
      <c r="EF74" s="95"/>
      <c r="EG74" s="95"/>
      <c r="EH74" s="95"/>
      <c r="EI74" s="95"/>
      <c r="EJ74" s="95"/>
      <c r="EK74" s="95"/>
      <c r="EL74" s="95"/>
      <c r="EM74" s="95"/>
      <c r="EN74" s="95"/>
      <c r="EO74" s="95"/>
      <c r="EP74" s="95"/>
      <c r="EQ74" s="95"/>
      <c r="ER74" s="95"/>
      <c r="ES74" s="95"/>
      <c r="ET74" s="95"/>
      <c r="EU74" s="95"/>
      <c r="EV74" s="95"/>
      <c r="EW74" s="95"/>
      <c r="EX74" s="95"/>
      <c r="EY74" s="95"/>
      <c r="EZ74" s="95"/>
      <c r="FA74" s="95"/>
      <c r="FB74" s="95"/>
      <c r="FC74" s="95"/>
      <c r="FD74" s="95"/>
      <c r="FE74" s="95"/>
      <c r="FF74" s="95"/>
      <c r="FG74" s="95"/>
      <c r="FH74" s="95"/>
      <c r="FI74" s="95"/>
      <c r="FJ74" s="95"/>
      <c r="FK74" s="95"/>
      <c r="FL74" s="95"/>
      <c r="FM74" s="95"/>
      <c r="FN74" s="95"/>
      <c r="FO74" s="95"/>
      <c r="FP74" s="95"/>
      <c r="FQ74" s="95"/>
      <c r="FR74" s="95"/>
      <c r="FS74" s="95"/>
      <c r="FT74" s="95"/>
      <c r="FU74" s="95"/>
      <c r="FV74" s="95"/>
      <c r="FW74" s="95"/>
      <c r="FX74" s="95"/>
      <c r="FY74" s="95"/>
      <c r="FZ74" s="95"/>
      <c r="GA74" s="95"/>
      <c r="GB74" s="95"/>
      <c r="GC74" s="95"/>
      <c r="GD74" s="95"/>
      <c r="GE74" s="95"/>
      <c r="GF74" s="95"/>
      <c r="GG74" s="95"/>
      <c r="GH74" s="95"/>
      <c r="GI74" s="95"/>
      <c r="GJ74" s="95"/>
      <c r="GK74" s="95"/>
      <c r="GL74" s="95"/>
      <c r="GM74" s="95"/>
      <c r="GN74" s="95"/>
      <c r="GO74" s="95"/>
      <c r="GP74" s="95"/>
      <c r="GQ74" s="95"/>
      <c r="GR74" s="95"/>
      <c r="GS74" s="95"/>
      <c r="GT74" s="95"/>
      <c r="GU74" s="95"/>
      <c r="GV74" s="95"/>
      <c r="GW74" s="95"/>
      <c r="GX74" s="95"/>
      <c r="GY74" s="95"/>
      <c r="GZ74" s="95"/>
      <c r="HA74" s="95"/>
      <c r="HB74" s="95"/>
      <c r="HC74" s="95"/>
      <c r="HD74" s="95"/>
      <c r="HE74" s="95"/>
      <c r="HF74" s="95"/>
      <c r="HG74" s="95"/>
      <c r="HH74" s="95"/>
      <c r="HI74" s="95"/>
      <c r="HJ74" s="95"/>
      <c r="HK74" s="95"/>
      <c r="HL74" s="95"/>
      <c r="HM74" s="95"/>
      <c r="HN74" s="95"/>
      <c r="HO74" s="95"/>
      <c r="HP74" s="95"/>
      <c r="HQ74" s="95"/>
      <c r="HR74" s="95"/>
      <c r="HS74" s="95"/>
      <c r="HT74" s="95"/>
      <c r="HU74" s="95"/>
      <c r="HV74" s="95"/>
      <c r="HW74" s="95"/>
      <c r="HX74" s="95"/>
      <c r="HY74" s="95"/>
      <c r="HZ74" s="95"/>
      <c r="IA74" s="95"/>
      <c r="IB74" s="95"/>
      <c r="IC74" s="95"/>
      <c r="ID74" s="95"/>
      <c r="IE74" s="95"/>
      <c r="IF74" s="95"/>
      <c r="IG74" s="95"/>
      <c r="IH74" s="95"/>
      <c r="II74" s="95"/>
      <c r="IJ74" s="95"/>
      <c r="IK74" s="95"/>
      <c r="IL74" s="95"/>
      <c r="IM74" s="95"/>
      <c r="IN74" s="95"/>
      <c r="IO74" s="95"/>
      <c r="IP74" s="95"/>
      <c r="IQ74" s="95"/>
      <c r="IR74" s="95"/>
      <c r="IS74" s="95"/>
      <c r="IT74" s="95"/>
      <c r="IU74" s="95"/>
      <c r="IV74" s="95"/>
    </row>
    <row r="75" spans="1:256" ht="20.100000000000001" customHeight="1">
      <c r="E75" s="95"/>
      <c r="F75" s="95"/>
    </row>
    <row r="76" spans="1:256" ht="20.100000000000001" customHeight="1">
      <c r="E76" s="95"/>
      <c r="F76" s="95"/>
    </row>
    <row r="77" spans="1:256" ht="20.100000000000001" customHeight="1">
      <c r="E77" s="95"/>
      <c r="F77" s="95"/>
    </row>
    <row r="78" spans="1:256" ht="15.75">
      <c r="A78"/>
      <c r="B78" s="90"/>
      <c r="C78" s="109"/>
      <c r="D78" s="109"/>
    </row>
    <row r="79" spans="1:256" ht="15.75">
      <c r="A79"/>
      <c r="B79"/>
      <c r="C79" s="109"/>
      <c r="D79" s="109"/>
    </row>
    <row r="80" spans="1:256" ht="15.75">
      <c r="A80"/>
      <c r="B80" s="97"/>
      <c r="C80" s="109"/>
      <c r="D80" s="109"/>
    </row>
    <row r="81" spans="1:4" ht="15.75">
      <c r="A81"/>
      <c r="B81"/>
      <c r="C81" s="109"/>
      <c r="D81" s="109"/>
    </row>
    <row r="82" spans="1:4" ht="15.75">
      <c r="A82"/>
      <c r="B82"/>
      <c r="C82" s="109"/>
      <c r="D82" s="109"/>
    </row>
    <row r="83" spans="1:4" ht="15.75">
      <c r="A83"/>
      <c r="B83"/>
      <c r="C83" s="109"/>
      <c r="D83" s="109"/>
    </row>
    <row r="84" spans="1:4" ht="15.75">
      <c r="A84"/>
      <c r="B84"/>
      <c r="C84" s="109"/>
      <c r="D84" s="109"/>
    </row>
    <row r="85" spans="1:4" ht="15.75">
      <c r="A85"/>
      <c r="B85"/>
      <c r="C85" s="109"/>
      <c r="D85" s="109"/>
    </row>
    <row r="86" spans="1:4" ht="15.75">
      <c r="A86"/>
      <c r="B86"/>
      <c r="C86" s="109"/>
      <c r="D86" s="109"/>
    </row>
    <row r="87" spans="1:4" ht="15.75">
      <c r="A87"/>
      <c r="B87"/>
      <c r="C87" s="109"/>
      <c r="D87" s="109"/>
    </row>
    <row r="88" spans="1:4" ht="15.75">
      <c r="A88"/>
      <c r="B88"/>
      <c r="C88" s="109"/>
      <c r="D88" s="109"/>
    </row>
    <row r="89" spans="1:4" ht="15.75">
      <c r="A89"/>
      <c r="B89"/>
      <c r="C89" s="109"/>
      <c r="D89" s="109"/>
    </row>
    <row r="90" spans="1:4" ht="15.75">
      <c r="A90"/>
      <c r="B90"/>
      <c r="C90" s="109"/>
      <c r="D90" s="10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G10" sqref="G10"/>
    </sheetView>
  </sheetViews>
  <sheetFormatPr defaultColWidth="7" defaultRowHeight="12.75"/>
  <cols>
    <col min="1" max="1" width="2.625" style="34" customWidth="1"/>
    <col min="2" max="2" width="20.125" style="34" customWidth="1"/>
    <col min="3" max="4" width="9.25" style="34" customWidth="1"/>
    <col min="5" max="5" width="8.75" style="34" customWidth="1"/>
    <col min="6" max="6" width="8.25" style="34" customWidth="1"/>
    <col min="7" max="7" width="1" style="34" customWidth="1"/>
    <col min="8" max="9" width="11.25" style="34" customWidth="1"/>
    <col min="10" max="16384" width="7" style="34"/>
  </cols>
  <sheetData>
    <row r="1" spans="1:9" ht="20.100000000000001" customHeight="1">
      <c r="A1" s="33" t="s">
        <v>427</v>
      </c>
      <c r="B1" s="33"/>
      <c r="C1" s="33"/>
      <c r="D1" s="33"/>
      <c r="E1" s="33"/>
      <c r="F1" s="33"/>
      <c r="G1" s="33"/>
      <c r="H1" s="33"/>
      <c r="I1" s="33"/>
    </row>
    <row r="2" spans="1:9" ht="20.100000000000001" customHeight="1">
      <c r="A2" s="33"/>
      <c r="B2" s="33"/>
      <c r="C2" s="33"/>
      <c r="D2" s="33"/>
      <c r="E2" s="33"/>
      <c r="F2" s="33"/>
      <c r="G2" s="33"/>
      <c r="H2" s="33"/>
      <c r="I2" s="33"/>
    </row>
    <row r="3" spans="1:9" ht="20.100000000000001" customHeight="1">
      <c r="A3" s="35"/>
      <c r="B3" s="36"/>
      <c r="C3" s="36"/>
      <c r="D3" s="36"/>
      <c r="E3" s="36"/>
      <c r="F3" s="37"/>
      <c r="G3" s="37"/>
      <c r="H3" s="37"/>
      <c r="I3" s="37"/>
    </row>
    <row r="4" spans="1:9" ht="20.100000000000001" customHeight="1">
      <c r="A4" s="99"/>
      <c r="B4" s="99"/>
      <c r="C4"/>
      <c r="D4"/>
      <c r="E4"/>
      <c r="F4"/>
      <c r="G4"/>
      <c r="H4"/>
      <c r="I4" s="102" t="s">
        <v>339</v>
      </c>
    </row>
    <row r="5" spans="1:9" s="38" customFormat="1" ht="20.100000000000001" customHeight="1">
      <c r="C5" s="427" t="s">
        <v>12</v>
      </c>
      <c r="D5" s="427" t="s">
        <v>54</v>
      </c>
      <c r="E5" s="576" t="s">
        <v>424</v>
      </c>
      <c r="F5" s="576"/>
      <c r="G5" s="427"/>
      <c r="H5" s="426" t="s">
        <v>425</v>
      </c>
      <c r="I5" s="428" t="s">
        <v>417</v>
      </c>
    </row>
    <row r="6" spans="1:9" s="38" customFormat="1" ht="20.100000000000001" customHeight="1">
      <c r="C6" s="429" t="s">
        <v>279</v>
      </c>
      <c r="D6" s="429" t="s">
        <v>387</v>
      </c>
      <c r="E6" s="578" t="s">
        <v>440</v>
      </c>
      <c r="F6" s="578"/>
      <c r="G6" s="429"/>
      <c r="H6" s="425" t="s">
        <v>445</v>
      </c>
      <c r="I6" s="430" t="s">
        <v>445</v>
      </c>
    </row>
    <row r="7" spans="1:9" s="38" customFormat="1" ht="20.100000000000001" customHeight="1">
      <c r="C7" s="429" t="s">
        <v>57</v>
      </c>
      <c r="D7" s="429" t="s">
        <v>57</v>
      </c>
      <c r="E7" s="429" t="s">
        <v>235</v>
      </c>
      <c r="F7" s="429" t="s">
        <v>237</v>
      </c>
      <c r="G7" s="429"/>
      <c r="H7" s="430" t="s">
        <v>108</v>
      </c>
      <c r="I7" s="430" t="s">
        <v>108</v>
      </c>
    </row>
    <row r="8" spans="1:9" s="38" customFormat="1" ht="20.100000000000001" customHeight="1">
      <c r="C8" s="431">
        <v>2020</v>
      </c>
      <c r="D8" s="431">
        <v>2020</v>
      </c>
      <c r="E8" s="431" t="s">
        <v>236</v>
      </c>
      <c r="F8" s="431" t="s">
        <v>355</v>
      </c>
      <c r="G8" s="431"/>
      <c r="H8" s="432" t="s">
        <v>228</v>
      </c>
      <c r="I8" s="432" t="s">
        <v>228</v>
      </c>
    </row>
    <row r="9" spans="1:9" s="38" customFormat="1" ht="20.100000000000001" customHeight="1">
      <c r="A9" s="39"/>
      <c r="C9" s="210"/>
      <c r="D9" s="210"/>
      <c r="I9" s="210"/>
    </row>
    <row r="10" spans="1:9" s="38" customFormat="1" ht="20.100000000000001" customHeight="1">
      <c r="A10" s="577" t="s">
        <v>10</v>
      </c>
      <c r="B10" s="577"/>
      <c r="C10" s="103">
        <v>453804.4067905136</v>
      </c>
      <c r="D10" s="103">
        <v>464386.10335591144</v>
      </c>
      <c r="E10" s="104">
        <v>4590702.3456624541</v>
      </c>
      <c r="F10" s="105">
        <v>100</v>
      </c>
      <c r="G10" s="104"/>
      <c r="H10" s="105">
        <v>108.4937773971355</v>
      </c>
      <c r="I10" s="105">
        <v>102.03277915266651</v>
      </c>
    </row>
    <row r="11" spans="1:9" s="43" customFormat="1" ht="20.100000000000001" customHeight="1">
      <c r="A11" s="39"/>
      <c r="B11" s="38" t="s">
        <v>124</v>
      </c>
      <c r="C11" s="106">
        <v>357559.95511685498</v>
      </c>
      <c r="D11" s="106">
        <v>365718.86731230502</v>
      </c>
      <c r="E11" s="107">
        <v>3630401.7569132498</v>
      </c>
      <c r="F11" s="40">
        <v>79.081619402822994</v>
      </c>
      <c r="G11" s="104"/>
      <c r="H11" s="40">
        <v>113.21290989987372</v>
      </c>
      <c r="I11" s="40">
        <v>106.21600362475867</v>
      </c>
    </row>
    <row r="12" spans="1:9" s="43" customFormat="1" ht="20.100000000000001" customHeight="1">
      <c r="A12" s="41"/>
      <c r="B12" s="42" t="s">
        <v>125</v>
      </c>
      <c r="C12" s="106">
        <v>45879.888504975825</v>
      </c>
      <c r="D12" s="106">
        <v>47401.235743104349</v>
      </c>
      <c r="E12" s="107">
        <v>461198.8903350482</v>
      </c>
      <c r="F12" s="40">
        <v>10.046368847477424</v>
      </c>
      <c r="G12" s="104"/>
      <c r="H12" s="40">
        <v>93.507569926433064</v>
      </c>
      <c r="I12" s="40">
        <v>86.276777696731685</v>
      </c>
    </row>
    <row r="13" spans="1:9" s="38" customFormat="1" ht="20.100000000000001" customHeight="1">
      <c r="A13" s="39"/>
      <c r="B13" s="38" t="s">
        <v>126</v>
      </c>
      <c r="C13" s="106">
        <v>1196.3567071269017</v>
      </c>
      <c r="D13" s="106">
        <v>1238.3248324316662</v>
      </c>
      <c r="E13" s="107">
        <v>16632.358908846894</v>
      </c>
      <c r="F13" s="40">
        <v>0.36230532185477138</v>
      </c>
      <c r="G13" s="107"/>
      <c r="H13" s="40">
        <v>31.661486313564758</v>
      </c>
      <c r="I13" s="40">
        <v>41.397888768102916</v>
      </c>
    </row>
    <row r="14" spans="1:9" s="39" customFormat="1" ht="20.100000000000001" customHeight="1">
      <c r="B14" s="38" t="s">
        <v>127</v>
      </c>
      <c r="C14" s="106">
        <v>49168.206461555914</v>
      </c>
      <c r="D14" s="106">
        <v>50027.675468070389</v>
      </c>
      <c r="E14" s="107">
        <v>482469.33950530895</v>
      </c>
      <c r="F14" s="40">
        <v>10.509706427844801</v>
      </c>
      <c r="G14" s="108"/>
      <c r="H14" s="40">
        <v>99.280436070333437</v>
      </c>
      <c r="I14" s="40">
        <v>95.243111904104737</v>
      </c>
    </row>
    <row r="15" spans="1:9" s="38" customFormat="1" ht="20.100000000000001" customHeight="1">
      <c r="A15" s="39"/>
      <c r="C15" s="107"/>
      <c r="D15" s="107"/>
      <c r="E15" s="107"/>
      <c r="F15" s="211"/>
    </row>
    <row r="16" spans="1:9">
      <c r="A16" s="39"/>
      <c r="B16" s="38"/>
      <c r="C16" s="107"/>
      <c r="D16" s="107"/>
      <c r="E16" s="107"/>
      <c r="F16" s="211"/>
      <c r="G16" s="38"/>
      <c r="H16" s="38"/>
      <c r="I16" s="38"/>
    </row>
    <row r="17" spans="1:9">
      <c r="C17" s="107"/>
      <c r="D17" s="107"/>
      <c r="E17" s="107"/>
      <c r="F17" s="211"/>
    </row>
    <row r="18" spans="1:9">
      <c r="A18" s="39"/>
      <c r="B18" s="38"/>
      <c r="C18" s="107"/>
      <c r="D18" s="107"/>
      <c r="E18" s="107"/>
      <c r="F18" s="211"/>
      <c r="G18" s="209"/>
      <c r="H18" s="209"/>
      <c r="I18" s="209"/>
    </row>
    <row r="19" spans="1:9">
      <c r="A19" s="209"/>
      <c r="B19" s="209"/>
      <c r="C19" s="107"/>
      <c r="D19" s="107"/>
      <c r="E19" s="107"/>
      <c r="F19" s="211"/>
      <c r="G19" s="209"/>
      <c r="H19" s="209"/>
      <c r="I19" s="209"/>
    </row>
    <row r="20" spans="1:9">
      <c r="A20" s="209"/>
      <c r="B20" s="209"/>
      <c r="C20" s="107"/>
      <c r="D20" s="107"/>
      <c r="E20" s="107"/>
      <c r="F20" s="212"/>
      <c r="G20" s="209"/>
      <c r="H20" s="209"/>
      <c r="I20" s="209"/>
    </row>
    <row r="21" spans="1:9" ht="18.75">
      <c r="A21" s="209"/>
      <c r="B21" s="213"/>
      <c r="C21" s="209"/>
      <c r="D21" s="214"/>
      <c r="E21" s="212"/>
      <c r="F21" s="212"/>
      <c r="G21" s="209"/>
      <c r="H21" s="209"/>
      <c r="I21" s="209"/>
    </row>
    <row r="22" spans="1:9" ht="18.75">
      <c r="A22" s="209"/>
      <c r="B22" s="213"/>
      <c r="C22" s="209"/>
      <c r="D22" s="214"/>
      <c r="E22" s="212"/>
      <c r="F22" s="212"/>
      <c r="G22" s="209"/>
      <c r="H22" s="209"/>
      <c r="I22" s="209"/>
    </row>
    <row r="23" spans="1:9" ht="18.75">
      <c r="A23" s="209"/>
      <c r="B23" s="215"/>
      <c r="C23" s="209"/>
      <c r="D23" s="214"/>
      <c r="E23" s="212"/>
      <c r="F23" s="212"/>
      <c r="G23" s="209"/>
      <c r="H23" s="209"/>
      <c r="I23" s="209"/>
    </row>
    <row r="24" spans="1:9" ht="18.75">
      <c r="A24" s="209"/>
      <c r="B24" s="213"/>
      <c r="C24" s="209"/>
      <c r="D24" s="214"/>
      <c r="E24" s="212"/>
      <c r="F24" s="212"/>
      <c r="G24" s="209"/>
      <c r="H24" s="209"/>
      <c r="I24" s="209"/>
    </row>
    <row r="25" spans="1:9" ht="18.75">
      <c r="A25" s="209"/>
      <c r="B25" s="213"/>
      <c r="C25" s="209"/>
      <c r="D25" s="214"/>
      <c r="E25" s="216"/>
      <c r="F25" s="212"/>
      <c r="G25" s="209"/>
      <c r="H25" s="209"/>
      <c r="I25" s="209"/>
    </row>
    <row r="26" spans="1:9">
      <c r="A26" s="209"/>
      <c r="B26" s="209"/>
      <c r="C26" s="212"/>
      <c r="D26" s="212"/>
      <c r="E26" s="212"/>
      <c r="F26" s="212"/>
      <c r="G26" s="209"/>
      <c r="H26" s="209"/>
      <c r="I26" s="209"/>
    </row>
    <row r="27" spans="1:9">
      <c r="A27" s="209"/>
      <c r="B27" s="209"/>
      <c r="C27" s="212"/>
      <c r="D27" s="212"/>
      <c r="E27" s="212"/>
      <c r="F27" s="212"/>
      <c r="G27" s="209"/>
      <c r="H27" s="209"/>
      <c r="I27" s="209"/>
    </row>
    <row r="28" spans="1:9">
      <c r="A28" s="209"/>
      <c r="B28" s="209"/>
      <c r="C28" s="212"/>
      <c r="D28" s="212"/>
      <c r="E28" s="212"/>
      <c r="F28" s="212"/>
      <c r="G28" s="209"/>
      <c r="H28" s="209"/>
      <c r="I28" s="209"/>
    </row>
    <row r="29" spans="1:9">
      <c r="A29" s="209"/>
      <c r="B29" s="209"/>
      <c r="C29" s="212"/>
      <c r="D29" s="212"/>
      <c r="E29" s="212"/>
      <c r="F29" s="212"/>
      <c r="G29" s="209"/>
      <c r="H29" s="209"/>
      <c r="I29" s="209"/>
    </row>
    <row r="30" spans="1:9">
      <c r="A30" s="209"/>
      <c r="B30" s="209"/>
      <c r="C30" s="209"/>
      <c r="D30" s="209"/>
      <c r="E30" s="209"/>
      <c r="F30" s="209"/>
      <c r="G30" s="209"/>
      <c r="H30" s="209"/>
      <c r="I30" s="209"/>
    </row>
    <row r="31" spans="1:9">
      <c r="A31" s="209"/>
      <c r="B31" s="209"/>
      <c r="C31" s="209"/>
      <c r="D31" s="209"/>
      <c r="E31" s="209"/>
      <c r="F31" s="209"/>
      <c r="G31" s="209"/>
      <c r="H31" s="209"/>
      <c r="I31" s="209"/>
    </row>
    <row r="32" spans="1:9">
      <c r="A32" s="209"/>
      <c r="B32" s="209"/>
      <c r="C32" s="209"/>
      <c r="D32" s="209"/>
      <c r="E32" s="209"/>
      <c r="F32" s="209"/>
      <c r="G32" s="209"/>
      <c r="H32" s="209"/>
      <c r="I32" s="209"/>
    </row>
    <row r="33" spans="1:9">
      <c r="A33" s="209"/>
      <c r="B33" s="209"/>
      <c r="C33" s="209"/>
      <c r="D33" s="209"/>
      <c r="E33" s="209"/>
      <c r="F33" s="209"/>
      <c r="G33" s="209"/>
      <c r="H33" s="209"/>
      <c r="I33" s="209"/>
    </row>
    <row r="34" spans="1:9">
      <c r="A34" s="209"/>
      <c r="B34" s="209"/>
      <c r="C34" s="209"/>
      <c r="D34" s="209"/>
      <c r="E34" s="209"/>
      <c r="F34" s="209"/>
      <c r="G34" s="209"/>
      <c r="H34" s="209"/>
      <c r="I34" s="209"/>
    </row>
    <row r="35" spans="1:9">
      <c r="A35" s="209"/>
      <c r="B35" s="209"/>
      <c r="C35" s="209"/>
      <c r="D35" s="209"/>
      <c r="E35" s="209"/>
      <c r="F35" s="209"/>
      <c r="G35" s="209"/>
      <c r="H35" s="209"/>
      <c r="I35" s="209"/>
    </row>
    <row r="36" spans="1:9">
      <c r="A36" s="209"/>
      <c r="B36" s="209"/>
      <c r="C36" s="209"/>
      <c r="D36" s="209"/>
      <c r="E36" s="209"/>
      <c r="F36" s="209"/>
      <c r="G36" s="209"/>
      <c r="H36" s="209"/>
      <c r="I36" s="209"/>
    </row>
    <row r="37" spans="1:9">
      <c r="A37" s="209"/>
      <c r="B37" s="209"/>
      <c r="C37" s="209"/>
      <c r="D37" s="209"/>
      <c r="E37" s="209"/>
      <c r="F37" s="209"/>
      <c r="G37" s="209"/>
      <c r="H37" s="209"/>
      <c r="I37" s="209"/>
    </row>
    <row r="38" spans="1:9">
      <c r="A38" s="209"/>
      <c r="B38" s="209"/>
      <c r="C38" s="209"/>
      <c r="D38" s="209"/>
      <c r="E38" s="209"/>
      <c r="F38" s="209"/>
      <c r="G38" s="209"/>
      <c r="H38" s="209"/>
      <c r="I38" s="209"/>
    </row>
    <row r="39" spans="1:9">
      <c r="A39" s="209"/>
      <c r="B39" s="209"/>
      <c r="C39" s="209"/>
      <c r="D39" s="209"/>
      <c r="E39" s="209"/>
      <c r="F39" s="209"/>
      <c r="G39" s="209"/>
      <c r="H39" s="209"/>
      <c r="I39" s="209"/>
    </row>
    <row r="40" spans="1:9">
      <c r="A40" s="209"/>
      <c r="B40" s="209"/>
      <c r="C40" s="209"/>
      <c r="D40" s="209"/>
      <c r="E40" s="209"/>
      <c r="F40" s="209"/>
      <c r="G40" s="209"/>
      <c r="H40" s="209"/>
      <c r="I40" s="209"/>
    </row>
    <row r="41" spans="1:9">
      <c r="A41" s="209"/>
      <c r="B41" s="209"/>
      <c r="C41" s="209"/>
      <c r="D41" s="209"/>
      <c r="E41" s="209"/>
      <c r="F41" s="209"/>
      <c r="G41" s="209"/>
      <c r="H41" s="209"/>
      <c r="I41" s="209"/>
    </row>
    <row r="42" spans="1:9">
      <c r="A42" s="209"/>
      <c r="B42" s="209"/>
      <c r="C42" s="209"/>
      <c r="D42" s="209"/>
      <c r="E42" s="209"/>
      <c r="F42" s="209"/>
      <c r="G42" s="209"/>
      <c r="H42" s="209"/>
      <c r="I42" s="209"/>
    </row>
    <row r="43" spans="1:9">
      <c r="A43" s="209"/>
      <c r="B43" s="209"/>
      <c r="C43" s="209"/>
      <c r="D43" s="209"/>
      <c r="E43" s="209"/>
      <c r="F43" s="209"/>
      <c r="G43" s="209"/>
      <c r="H43" s="209"/>
      <c r="I43" s="209"/>
    </row>
    <row r="44" spans="1:9">
      <c r="A44" s="209"/>
      <c r="B44" s="209"/>
      <c r="C44" s="209"/>
      <c r="D44" s="209"/>
      <c r="E44" s="209"/>
      <c r="F44" s="209"/>
      <c r="G44" s="209"/>
      <c r="H44" s="209"/>
      <c r="I44" s="209"/>
    </row>
    <row r="45" spans="1:9">
      <c r="A45" s="209"/>
      <c r="B45" s="209"/>
      <c r="C45" s="209"/>
      <c r="D45" s="209"/>
      <c r="E45" s="209"/>
      <c r="F45" s="209"/>
      <c r="G45" s="209"/>
      <c r="H45" s="209"/>
      <c r="I45" s="209"/>
    </row>
    <row r="46" spans="1:9">
      <c r="A46" s="209"/>
      <c r="B46" s="209"/>
      <c r="C46" s="209"/>
      <c r="D46" s="209"/>
      <c r="E46" s="209"/>
      <c r="F46" s="209"/>
      <c r="G46" s="209"/>
      <c r="H46" s="209"/>
      <c r="I46" s="209"/>
    </row>
    <row r="47" spans="1:9">
      <c r="A47" s="209"/>
      <c r="B47" s="209"/>
      <c r="C47" s="209"/>
      <c r="D47" s="209"/>
      <c r="E47" s="209"/>
      <c r="F47" s="209"/>
      <c r="G47" s="209"/>
      <c r="H47" s="209"/>
      <c r="I47" s="209"/>
    </row>
    <row r="48" spans="1:9">
      <c r="A48" s="209"/>
      <c r="B48" s="209"/>
      <c r="C48" s="209"/>
      <c r="D48" s="209"/>
      <c r="E48" s="209"/>
      <c r="F48" s="209"/>
      <c r="G48" s="209"/>
      <c r="H48" s="209"/>
      <c r="I48" s="209"/>
    </row>
    <row r="49" spans="1:9">
      <c r="A49" s="209"/>
      <c r="B49" s="209"/>
      <c r="C49" s="209"/>
      <c r="D49" s="209"/>
      <c r="E49" s="209"/>
      <c r="F49" s="209"/>
      <c r="G49" s="209"/>
      <c r="H49" s="209"/>
      <c r="I49" s="209"/>
    </row>
    <row r="50" spans="1:9">
      <c r="A50" s="209"/>
      <c r="B50" s="209"/>
      <c r="C50" s="209"/>
      <c r="D50" s="209"/>
      <c r="E50" s="209"/>
      <c r="F50" s="209"/>
      <c r="G50" s="209"/>
      <c r="H50" s="209"/>
      <c r="I50" s="209"/>
    </row>
    <row r="51" spans="1:9">
      <c r="A51" s="209"/>
      <c r="B51" s="209"/>
      <c r="C51" s="209"/>
      <c r="D51" s="209"/>
      <c r="E51" s="209"/>
      <c r="F51" s="209"/>
      <c r="G51" s="209"/>
      <c r="H51" s="209"/>
      <c r="I51" s="209"/>
    </row>
    <row r="52" spans="1:9">
      <c r="A52" s="209"/>
      <c r="B52" s="209"/>
      <c r="C52" s="209"/>
      <c r="D52" s="209"/>
      <c r="E52" s="209"/>
      <c r="F52" s="209"/>
      <c r="G52" s="209"/>
      <c r="H52" s="209"/>
      <c r="I52" s="209"/>
    </row>
    <row r="53" spans="1:9">
      <c r="A53" s="209"/>
      <c r="B53" s="209"/>
      <c r="C53" s="209"/>
      <c r="D53" s="209"/>
      <c r="E53" s="209"/>
      <c r="F53" s="209"/>
      <c r="G53" s="209"/>
      <c r="H53" s="209"/>
      <c r="I53" s="209"/>
    </row>
    <row r="54" spans="1:9">
      <c r="A54" s="209"/>
      <c r="B54" s="209"/>
      <c r="C54" s="209"/>
      <c r="D54" s="209"/>
      <c r="E54" s="209"/>
      <c r="F54" s="209"/>
      <c r="G54" s="209"/>
      <c r="H54" s="209"/>
      <c r="I54" s="209"/>
    </row>
    <row r="55" spans="1:9">
      <c r="A55" s="209"/>
      <c r="B55" s="209"/>
      <c r="C55" s="209"/>
      <c r="D55" s="209"/>
      <c r="E55" s="209"/>
      <c r="F55" s="209"/>
      <c r="G55" s="209"/>
      <c r="H55" s="209"/>
      <c r="I55" s="209"/>
    </row>
    <row r="56" spans="1:9">
      <c r="A56" s="209"/>
      <c r="B56" s="209"/>
      <c r="C56" s="209"/>
      <c r="D56" s="209"/>
      <c r="E56" s="209"/>
      <c r="F56" s="209"/>
      <c r="G56" s="209"/>
      <c r="H56" s="209"/>
      <c r="I56" s="209"/>
    </row>
    <row r="57" spans="1:9">
      <c r="A57" s="209"/>
      <c r="B57" s="209"/>
      <c r="C57" s="209"/>
      <c r="D57" s="209"/>
      <c r="E57" s="209"/>
      <c r="F57" s="209"/>
      <c r="G57" s="209"/>
      <c r="H57" s="209"/>
      <c r="I57" s="209"/>
    </row>
    <row r="58" spans="1:9">
      <c r="A58" s="209"/>
      <c r="B58" s="209"/>
      <c r="C58" s="209"/>
      <c r="D58" s="209"/>
      <c r="E58" s="209"/>
      <c r="F58" s="209"/>
      <c r="G58" s="209"/>
      <c r="H58" s="209"/>
      <c r="I58" s="209"/>
    </row>
    <row r="59" spans="1:9">
      <c r="A59" s="209"/>
      <c r="B59" s="209"/>
      <c r="C59" s="209"/>
      <c r="D59" s="209"/>
      <c r="E59" s="209"/>
      <c r="F59" s="209"/>
      <c r="G59" s="209"/>
      <c r="H59" s="209"/>
      <c r="I59" s="209"/>
    </row>
    <row r="60" spans="1:9">
      <c r="A60" s="209"/>
      <c r="B60" s="209"/>
      <c r="C60" s="209"/>
      <c r="D60" s="209"/>
      <c r="E60" s="209"/>
      <c r="F60" s="209"/>
      <c r="G60" s="209"/>
      <c r="H60" s="209"/>
      <c r="I60" s="209"/>
    </row>
    <row r="61" spans="1:9">
      <c r="A61" s="209"/>
      <c r="B61" s="209"/>
      <c r="C61" s="209"/>
      <c r="D61" s="209"/>
      <c r="E61" s="209"/>
      <c r="F61" s="209"/>
      <c r="G61" s="209"/>
      <c r="H61" s="209"/>
      <c r="I61" s="209"/>
    </row>
    <row r="62" spans="1:9">
      <c r="A62" s="209"/>
      <c r="B62" s="209"/>
      <c r="C62" s="209"/>
      <c r="D62" s="209"/>
      <c r="E62" s="209"/>
      <c r="F62" s="209"/>
      <c r="G62" s="209"/>
      <c r="H62" s="209"/>
      <c r="I62" s="209"/>
    </row>
    <row r="63" spans="1:9">
      <c r="A63" s="209"/>
      <c r="B63" s="209"/>
      <c r="C63" s="209"/>
      <c r="D63" s="209"/>
      <c r="E63" s="209"/>
      <c r="F63" s="209"/>
      <c r="G63" s="209"/>
      <c r="H63" s="209"/>
      <c r="I63" s="209"/>
    </row>
  </sheetData>
  <mergeCells count="3">
    <mergeCell ref="E5:F5"/>
    <mergeCell ref="A10:B10"/>
    <mergeCell ref="E6:F6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34" workbookViewId="0">
      <selection activeCell="M44" sqref="M44"/>
    </sheetView>
  </sheetViews>
  <sheetFormatPr defaultColWidth="8" defaultRowHeight="14.25"/>
  <cols>
    <col min="1" max="1" width="2.125" style="44" customWidth="1"/>
    <col min="2" max="2" width="25.25" style="47" customWidth="1"/>
    <col min="3" max="4" width="6.125" style="44" customWidth="1"/>
    <col min="5" max="5" width="0.5" style="44" customWidth="1"/>
    <col min="6" max="6" width="6.125" style="44" customWidth="1"/>
    <col min="7" max="7" width="6.625" style="44" customWidth="1"/>
    <col min="8" max="8" width="0.5" style="44" customWidth="1"/>
    <col min="9" max="9" width="7.25" style="44" customWidth="1"/>
    <col min="10" max="10" width="7.625" style="44" customWidth="1"/>
    <col min="11" max="11" width="0.375" style="44" customWidth="1"/>
    <col min="12" max="13" width="7.125" style="44" customWidth="1"/>
    <col min="14" max="16384" width="8" style="44"/>
  </cols>
  <sheetData>
    <row r="1" spans="1:14" ht="18" customHeight="1">
      <c r="A1" s="499" t="s">
        <v>428</v>
      </c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164"/>
    </row>
    <row r="2" spans="1:14" ht="15" customHeight="1">
      <c r="A2" s="502"/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164"/>
    </row>
    <row r="3" spans="1:14" s="45" customFormat="1" ht="15" customHeight="1">
      <c r="A3" s="502"/>
      <c r="B3" s="504"/>
      <c r="C3" s="505"/>
      <c r="D3" s="505"/>
      <c r="E3" s="505"/>
      <c r="F3" s="505"/>
      <c r="G3" s="506"/>
      <c r="H3" s="506"/>
      <c r="I3" s="506"/>
      <c r="J3" s="507"/>
      <c r="K3" s="507"/>
      <c r="L3" s="507"/>
      <c r="M3" s="508" t="s">
        <v>354</v>
      </c>
      <c r="N3" s="164"/>
    </row>
    <row r="4" spans="1:14" ht="15" customHeight="1">
      <c r="A4" s="509"/>
      <c r="B4" s="526"/>
      <c r="C4" s="580" t="s">
        <v>54</v>
      </c>
      <c r="D4" s="580"/>
      <c r="E4" s="527"/>
      <c r="F4" s="580" t="s">
        <v>54</v>
      </c>
      <c r="G4" s="580"/>
      <c r="H4" s="580"/>
      <c r="I4" s="580" t="s">
        <v>461</v>
      </c>
      <c r="J4" s="580"/>
      <c r="K4" s="528"/>
      <c r="L4" s="580" t="s">
        <v>465</v>
      </c>
      <c r="M4" s="580"/>
      <c r="N4" s="164"/>
    </row>
    <row r="5" spans="1:14" ht="15" customHeight="1">
      <c r="A5" s="502"/>
      <c r="B5" s="529"/>
      <c r="C5" s="581" t="s">
        <v>387</v>
      </c>
      <c r="D5" s="581"/>
      <c r="E5" s="530"/>
      <c r="F5" s="581" t="s">
        <v>386</v>
      </c>
      <c r="G5" s="581"/>
      <c r="H5" s="581"/>
      <c r="I5" s="581" t="s">
        <v>16</v>
      </c>
      <c r="J5" s="581"/>
      <c r="K5" s="531"/>
      <c r="L5" s="581" t="s">
        <v>16</v>
      </c>
      <c r="M5" s="581"/>
      <c r="N5" s="164"/>
    </row>
    <row r="6" spans="1:14" ht="15" customHeight="1">
      <c r="A6" s="502"/>
      <c r="B6" s="529"/>
      <c r="C6" s="579" t="s">
        <v>440</v>
      </c>
      <c r="D6" s="579"/>
      <c r="E6" s="530"/>
      <c r="F6" s="579" t="s">
        <v>440</v>
      </c>
      <c r="G6" s="579"/>
      <c r="H6" s="532"/>
      <c r="I6" s="579" t="s">
        <v>289</v>
      </c>
      <c r="J6" s="579"/>
      <c r="K6" s="531"/>
      <c r="L6" s="579" t="s">
        <v>289</v>
      </c>
      <c r="M6" s="579"/>
      <c r="N6" s="164"/>
    </row>
    <row r="7" spans="1:14" ht="15" customHeight="1">
      <c r="A7" s="502"/>
      <c r="B7" s="529"/>
      <c r="C7" s="533" t="s">
        <v>128</v>
      </c>
      <c r="D7" s="533" t="s">
        <v>129</v>
      </c>
      <c r="E7" s="533"/>
      <c r="F7" s="534" t="s">
        <v>128</v>
      </c>
      <c r="G7" s="533" t="s">
        <v>129</v>
      </c>
      <c r="H7" s="533"/>
      <c r="I7" s="534" t="s">
        <v>128</v>
      </c>
      <c r="J7" s="533" t="s">
        <v>129</v>
      </c>
      <c r="K7" s="533"/>
      <c r="L7" s="535" t="s">
        <v>128</v>
      </c>
      <c r="M7" s="535" t="s">
        <v>129</v>
      </c>
      <c r="N7" s="164"/>
    </row>
    <row r="8" spans="1:14" ht="10.15" customHeight="1">
      <c r="A8" s="502"/>
      <c r="B8" s="512"/>
      <c r="C8" s="505"/>
      <c r="D8" s="505"/>
      <c r="E8" s="505"/>
      <c r="F8" s="505"/>
      <c r="G8" s="505"/>
      <c r="H8" s="505"/>
      <c r="I8" s="513"/>
      <c r="J8" s="513"/>
      <c r="K8" s="513"/>
      <c r="L8" s="513"/>
      <c r="M8" s="513"/>
      <c r="N8" s="164"/>
    </row>
    <row r="9" spans="1:14" s="46" customFormat="1" ht="18" customHeight="1">
      <c r="A9" s="168" t="s">
        <v>484</v>
      </c>
      <c r="B9" s="514"/>
      <c r="C9" s="515"/>
      <c r="D9" s="516">
        <v>24800</v>
      </c>
      <c r="E9" s="515"/>
      <c r="F9" s="515"/>
      <c r="G9" s="516">
        <v>254594</v>
      </c>
      <c r="H9" s="515"/>
      <c r="I9" s="517"/>
      <c r="J9" s="517">
        <v>108.8</v>
      </c>
      <c r="K9" s="517"/>
      <c r="L9" s="517"/>
      <c r="M9" s="517">
        <v>105.3</v>
      </c>
      <c r="N9" s="165"/>
    </row>
    <row r="10" spans="1:14" ht="15" customHeight="1">
      <c r="A10" s="502"/>
      <c r="B10" s="518" t="s">
        <v>130</v>
      </c>
      <c r="C10" s="505"/>
      <c r="D10" s="516">
        <v>7005.2999999999993</v>
      </c>
      <c r="E10" s="515"/>
      <c r="F10" s="515"/>
      <c r="G10" s="516">
        <v>73010.06235599998</v>
      </c>
      <c r="H10" s="515"/>
      <c r="I10" s="517"/>
      <c r="J10" s="517">
        <v>108.20537083744388</v>
      </c>
      <c r="K10" s="513"/>
      <c r="L10" s="517"/>
      <c r="M10" s="517">
        <v>101.55939807542138</v>
      </c>
      <c r="N10" s="164"/>
    </row>
    <row r="11" spans="1:14" ht="15" customHeight="1">
      <c r="A11" s="502"/>
      <c r="B11" s="518" t="s">
        <v>131</v>
      </c>
      <c r="C11" s="505"/>
      <c r="D11" s="516">
        <v>17795</v>
      </c>
      <c r="E11" s="516"/>
      <c r="F11" s="516"/>
      <c r="G11" s="516">
        <v>181584</v>
      </c>
      <c r="H11" s="516"/>
      <c r="I11" s="517"/>
      <c r="J11" s="517">
        <v>109</v>
      </c>
      <c r="K11" s="513"/>
      <c r="L11" s="517"/>
      <c r="M11" s="517">
        <v>106.9</v>
      </c>
      <c r="N11" s="164"/>
    </row>
    <row r="12" spans="1:14" ht="15" customHeight="1">
      <c r="A12" s="502"/>
      <c r="B12" s="519" t="s">
        <v>353</v>
      </c>
      <c r="C12" s="505"/>
      <c r="D12" s="520">
        <v>94.7</v>
      </c>
      <c r="E12" s="505"/>
      <c r="F12" s="505"/>
      <c r="G12" s="520">
        <v>1491.8406420000001</v>
      </c>
      <c r="H12" s="505"/>
      <c r="I12" s="517"/>
      <c r="J12" s="513">
        <v>69.381977362470423</v>
      </c>
      <c r="K12" s="513"/>
      <c r="L12" s="517"/>
      <c r="M12" s="513">
        <v>79.89960497700288</v>
      </c>
      <c r="N12" s="164"/>
    </row>
    <row r="13" spans="1:14" ht="15" customHeight="1">
      <c r="A13" s="502"/>
      <c r="B13" s="521" t="s">
        <v>352</v>
      </c>
      <c r="C13" s="505"/>
      <c r="D13" s="520">
        <v>17700</v>
      </c>
      <c r="E13" s="520"/>
      <c r="F13" s="520"/>
      <c r="G13" s="520">
        <v>180092</v>
      </c>
      <c r="H13" s="505"/>
      <c r="I13" s="517"/>
      <c r="J13" s="513">
        <v>109.3</v>
      </c>
      <c r="K13" s="513"/>
      <c r="L13" s="517"/>
      <c r="M13" s="513">
        <v>107.2</v>
      </c>
      <c r="N13" s="164"/>
    </row>
    <row r="14" spans="1:14" ht="15" customHeight="1">
      <c r="A14" s="522" t="s">
        <v>132</v>
      </c>
      <c r="B14" s="536"/>
      <c r="C14" s="505"/>
      <c r="D14" s="505"/>
      <c r="E14" s="505"/>
      <c r="F14" s="505"/>
      <c r="G14" s="505"/>
      <c r="H14" s="505"/>
      <c r="I14" s="513"/>
      <c r="J14" s="513"/>
      <c r="K14" s="513"/>
      <c r="L14" s="513"/>
      <c r="M14" s="513"/>
      <c r="N14" s="164"/>
    </row>
    <row r="15" spans="1:14" ht="15" customHeight="1">
      <c r="A15" s="502"/>
      <c r="B15" s="521" t="s">
        <v>133</v>
      </c>
      <c r="C15" s="520"/>
      <c r="D15" s="520">
        <v>800</v>
      </c>
      <c r="E15" s="520"/>
      <c r="F15" s="520"/>
      <c r="G15" s="520">
        <v>7747.4705569999996</v>
      </c>
      <c r="H15" s="520"/>
      <c r="I15" s="513"/>
      <c r="J15" s="513">
        <v>104.66406834192105</v>
      </c>
      <c r="K15" s="513"/>
      <c r="L15" s="513"/>
      <c r="M15" s="513">
        <v>99.105809291879723</v>
      </c>
      <c r="N15" s="164"/>
    </row>
    <row r="16" spans="1:14" ht="15" customHeight="1">
      <c r="A16" s="502"/>
      <c r="B16" s="521" t="s">
        <v>134</v>
      </c>
      <c r="C16" s="520"/>
      <c r="D16" s="520">
        <v>280</v>
      </c>
      <c r="E16" s="520"/>
      <c r="F16" s="520"/>
      <c r="G16" s="520">
        <v>3012.6922319999999</v>
      </c>
      <c r="H16" s="520"/>
      <c r="I16" s="513"/>
      <c r="J16" s="513">
        <v>93.253011716751345</v>
      </c>
      <c r="K16" s="513"/>
      <c r="L16" s="513"/>
      <c r="M16" s="513">
        <v>88.321769980925509</v>
      </c>
      <c r="N16" s="164"/>
    </row>
    <row r="17" spans="1:14" ht="15" customHeight="1">
      <c r="A17" s="502"/>
      <c r="B17" s="521" t="s">
        <v>135</v>
      </c>
      <c r="C17" s="520">
        <v>50</v>
      </c>
      <c r="D17" s="520">
        <v>310.36625997293896</v>
      </c>
      <c r="E17" s="520"/>
      <c r="F17" s="520">
        <v>467.678</v>
      </c>
      <c r="G17" s="520">
        <v>2937.727298972939</v>
      </c>
      <c r="H17" s="520"/>
      <c r="I17" s="513">
        <v>122.07925385160046</v>
      </c>
      <c r="J17" s="513">
        <v>106.61975243910142</v>
      </c>
      <c r="K17" s="513"/>
      <c r="L17" s="513">
        <v>113.22908117190471</v>
      </c>
      <c r="M17" s="513">
        <v>98.256547236621856</v>
      </c>
      <c r="N17" s="164"/>
    </row>
    <row r="18" spans="1:14" ht="15" customHeight="1">
      <c r="A18" s="502"/>
      <c r="B18" s="521" t="s">
        <v>136</v>
      </c>
      <c r="C18" s="520">
        <v>70</v>
      </c>
      <c r="D18" s="520">
        <v>137.38175337248055</v>
      </c>
      <c r="E18" s="520"/>
      <c r="F18" s="520">
        <v>1411.864</v>
      </c>
      <c r="G18" s="520">
        <v>2463.0086163724804</v>
      </c>
      <c r="H18" s="520"/>
      <c r="I18" s="513">
        <v>62.458175329020747</v>
      </c>
      <c r="J18" s="513">
        <v>70.049676851157287</v>
      </c>
      <c r="K18" s="513"/>
      <c r="L18" s="513">
        <v>96.059219545715862</v>
      </c>
      <c r="M18" s="513">
        <v>97.140102082100853</v>
      </c>
      <c r="N18" s="164"/>
    </row>
    <row r="19" spans="1:14" ht="15" customHeight="1">
      <c r="A19" s="502"/>
      <c r="B19" s="521" t="s">
        <v>137</v>
      </c>
      <c r="C19" s="520">
        <v>12</v>
      </c>
      <c r="D19" s="520">
        <v>20.372110078627593</v>
      </c>
      <c r="E19" s="520"/>
      <c r="F19" s="520">
        <v>123.733</v>
      </c>
      <c r="G19" s="520">
        <v>200.6183950786276</v>
      </c>
      <c r="H19" s="520"/>
      <c r="I19" s="513">
        <v>87.070091423595997</v>
      </c>
      <c r="J19" s="513">
        <v>90.614474096741731</v>
      </c>
      <c r="K19" s="513"/>
      <c r="L19" s="513">
        <v>101.18908398007835</v>
      </c>
      <c r="M19" s="513">
        <v>94.692838405103643</v>
      </c>
      <c r="N19" s="164"/>
    </row>
    <row r="20" spans="1:14" ht="15" customHeight="1">
      <c r="A20" s="502"/>
      <c r="B20" s="521" t="s">
        <v>138</v>
      </c>
      <c r="C20" s="520">
        <v>21</v>
      </c>
      <c r="D20" s="520">
        <v>53.395292119159102</v>
      </c>
      <c r="E20" s="520"/>
      <c r="F20" s="520">
        <v>262.77</v>
      </c>
      <c r="G20" s="520">
        <v>596.46974511915903</v>
      </c>
      <c r="H20" s="520"/>
      <c r="I20" s="513">
        <v>123.58029776966988</v>
      </c>
      <c r="J20" s="513">
        <v>133.54927233154871</v>
      </c>
      <c r="K20" s="513"/>
      <c r="L20" s="513">
        <v>98.184793818285073</v>
      </c>
      <c r="M20" s="513">
        <v>88.498383093947126</v>
      </c>
      <c r="N20" s="164"/>
    </row>
    <row r="21" spans="1:14" ht="15" customHeight="1">
      <c r="A21" s="502"/>
      <c r="B21" s="537" t="s">
        <v>139</v>
      </c>
      <c r="C21" s="520">
        <v>388.29629999999997</v>
      </c>
      <c r="D21" s="520">
        <v>207.3849036</v>
      </c>
      <c r="E21" s="520"/>
      <c r="F21" s="520">
        <v>5739.6823000000004</v>
      </c>
      <c r="G21" s="520">
        <v>2847.0523466</v>
      </c>
      <c r="H21" s="520"/>
      <c r="I21" s="513">
        <v>106.78922471879211</v>
      </c>
      <c r="J21" s="513">
        <v>123.8229868960368</v>
      </c>
      <c r="K21" s="513"/>
      <c r="L21" s="513">
        <v>97.758370172168156</v>
      </c>
      <c r="M21" s="513">
        <v>110.41403774154284</v>
      </c>
      <c r="N21" s="164"/>
    </row>
    <row r="22" spans="1:14" ht="15" customHeight="1">
      <c r="A22" s="502"/>
      <c r="B22" s="521" t="s">
        <v>140</v>
      </c>
      <c r="C22" s="520">
        <v>286</v>
      </c>
      <c r="D22" s="520">
        <v>109.33694831529867</v>
      </c>
      <c r="E22" s="520"/>
      <c r="F22" s="520">
        <v>2437.0100000000002</v>
      </c>
      <c r="G22" s="520">
        <v>874.44182531529862</v>
      </c>
      <c r="H22" s="520"/>
      <c r="I22" s="513">
        <v>94.062548305723013</v>
      </c>
      <c r="J22" s="513">
        <v>99.612383962704428</v>
      </c>
      <c r="K22" s="513"/>
      <c r="L22" s="513">
        <v>110.19236786465522</v>
      </c>
      <c r="M22" s="513">
        <v>102.38502940232334</v>
      </c>
      <c r="N22" s="164"/>
    </row>
    <row r="23" spans="1:14" ht="15" customHeight="1">
      <c r="A23" s="502"/>
      <c r="B23" s="521" t="s">
        <v>485</v>
      </c>
      <c r="C23" s="520">
        <v>3500</v>
      </c>
      <c r="D23" s="520">
        <v>140</v>
      </c>
      <c r="E23" s="520"/>
      <c r="F23" s="520">
        <v>35176.379000000001</v>
      </c>
      <c r="G23" s="520">
        <v>1318.549358</v>
      </c>
      <c r="H23" s="520"/>
      <c r="I23" s="513">
        <v>96.685964264315118</v>
      </c>
      <c r="J23" s="513">
        <v>96.890789111044924</v>
      </c>
      <c r="K23" s="513"/>
      <c r="L23" s="513">
        <v>116.3909448185279</v>
      </c>
      <c r="M23" s="513">
        <v>105.43430156738307</v>
      </c>
      <c r="N23" s="164"/>
    </row>
    <row r="24" spans="1:14" ht="15" customHeight="1">
      <c r="A24" s="502"/>
      <c r="B24" s="521" t="s">
        <v>142</v>
      </c>
      <c r="C24" s="520">
        <v>311</v>
      </c>
      <c r="D24" s="520">
        <v>94.7</v>
      </c>
      <c r="E24" s="520"/>
      <c r="F24" s="520">
        <v>4480.3500000000004</v>
      </c>
      <c r="G24" s="520">
        <v>1491.8406420000001</v>
      </c>
      <c r="H24" s="520"/>
      <c r="I24" s="513">
        <v>118.75350819246468</v>
      </c>
      <c r="J24" s="513">
        <v>69.381977362470423</v>
      </c>
      <c r="K24" s="513"/>
      <c r="L24" s="513">
        <v>122.72167747427841</v>
      </c>
      <c r="M24" s="513">
        <v>79.89960497700288</v>
      </c>
      <c r="N24" s="164"/>
    </row>
    <row r="25" spans="1:14" ht="15" customHeight="1">
      <c r="A25" s="502"/>
      <c r="B25" s="521" t="s">
        <v>143</v>
      </c>
      <c r="C25" s="520">
        <v>120</v>
      </c>
      <c r="D25" s="520">
        <v>43.770350426549172</v>
      </c>
      <c r="E25" s="520"/>
      <c r="F25" s="520">
        <v>1965.5039999999999</v>
      </c>
      <c r="G25" s="520">
        <v>831.30237642654913</v>
      </c>
      <c r="H25" s="520"/>
      <c r="I25" s="513">
        <v>52.750962705069369</v>
      </c>
      <c r="J25" s="513">
        <v>31.282663875784522</v>
      </c>
      <c r="K25" s="513"/>
      <c r="L25" s="513">
        <v>65.127057976051972</v>
      </c>
      <c r="M25" s="513">
        <v>44.788249864553194</v>
      </c>
      <c r="N25" s="164"/>
    </row>
    <row r="26" spans="1:14" ht="15" customHeight="1">
      <c r="A26" s="502"/>
      <c r="B26" s="521" t="s">
        <v>144</v>
      </c>
      <c r="C26" s="520"/>
      <c r="D26" s="520">
        <v>175</v>
      </c>
      <c r="E26" s="520"/>
      <c r="F26" s="520"/>
      <c r="G26" s="520">
        <v>1592.3243110000001</v>
      </c>
      <c r="H26" s="520"/>
      <c r="I26" s="513"/>
      <c r="J26" s="513">
        <v>146.91021458830855</v>
      </c>
      <c r="K26" s="513"/>
      <c r="L26" s="513"/>
      <c r="M26" s="513">
        <v>93.284459338274445</v>
      </c>
      <c r="N26" s="164"/>
    </row>
    <row r="27" spans="1:14" ht="15" customHeight="1">
      <c r="A27" s="502"/>
      <c r="B27" s="521" t="s">
        <v>145</v>
      </c>
      <c r="C27" s="520"/>
      <c r="D27" s="520">
        <v>130</v>
      </c>
      <c r="E27" s="520"/>
      <c r="F27" s="520"/>
      <c r="G27" s="520">
        <v>1314.9468019999999</v>
      </c>
      <c r="H27" s="520"/>
      <c r="I27" s="513"/>
      <c r="J27" s="513">
        <v>105.52240893763116</v>
      </c>
      <c r="K27" s="513"/>
      <c r="L27" s="513"/>
      <c r="M27" s="513">
        <v>106.64478754796943</v>
      </c>
      <c r="N27" s="164"/>
    </row>
    <row r="28" spans="1:14" ht="15" customHeight="1">
      <c r="A28" s="502"/>
      <c r="B28" s="521" t="s">
        <v>486</v>
      </c>
      <c r="C28" s="520">
        <v>127</v>
      </c>
      <c r="D28" s="520">
        <v>120.01276317229713</v>
      </c>
      <c r="E28" s="520"/>
      <c r="F28" s="520">
        <v>1310.26</v>
      </c>
      <c r="G28" s="520">
        <v>1207.209303172297</v>
      </c>
      <c r="H28" s="520"/>
      <c r="I28" s="513">
        <v>133.95211475582744</v>
      </c>
      <c r="J28" s="513">
        <v>129.03816746527471</v>
      </c>
      <c r="K28" s="513"/>
      <c r="L28" s="513">
        <v>122.04006777002525</v>
      </c>
      <c r="M28" s="513">
        <v>102.85869960915537</v>
      </c>
      <c r="N28" s="164"/>
    </row>
    <row r="29" spans="1:14" ht="15" customHeight="1">
      <c r="A29" s="502"/>
      <c r="B29" s="521" t="s">
        <v>146</v>
      </c>
      <c r="C29" s="520"/>
      <c r="D29" s="520">
        <v>320</v>
      </c>
      <c r="E29" s="520"/>
      <c r="F29" s="520"/>
      <c r="G29" s="520">
        <v>3270.1909310000001</v>
      </c>
      <c r="H29" s="520"/>
      <c r="I29" s="513"/>
      <c r="J29" s="513">
        <v>109.93132998622895</v>
      </c>
      <c r="K29" s="513"/>
      <c r="L29" s="513"/>
      <c r="M29" s="513">
        <v>104.23833280305736</v>
      </c>
      <c r="N29" s="164"/>
    </row>
    <row r="30" spans="1:14" ht="15" customHeight="1">
      <c r="A30" s="502"/>
      <c r="B30" s="521" t="s">
        <v>147</v>
      </c>
      <c r="C30" s="520">
        <v>200</v>
      </c>
      <c r="D30" s="520">
        <v>302.51797452333318</v>
      </c>
      <c r="E30" s="520"/>
      <c r="F30" s="520">
        <v>1508.13</v>
      </c>
      <c r="G30" s="520">
        <v>1996.1498895233331</v>
      </c>
      <c r="H30" s="520"/>
      <c r="I30" s="513">
        <v>100.69225928256765</v>
      </c>
      <c r="J30" s="513">
        <v>115.75590821634265</v>
      </c>
      <c r="K30" s="513"/>
      <c r="L30" s="513">
        <v>100.4152090626902</v>
      </c>
      <c r="M30" s="513">
        <v>98.587079157346651</v>
      </c>
      <c r="N30" s="164"/>
    </row>
    <row r="31" spans="1:14" ht="15" customHeight="1">
      <c r="A31" s="502"/>
      <c r="B31" s="521" t="s">
        <v>148</v>
      </c>
      <c r="C31" s="520"/>
      <c r="D31" s="520">
        <v>220</v>
      </c>
      <c r="E31" s="520"/>
      <c r="F31" s="520"/>
      <c r="G31" s="520">
        <v>2780.4522270000002</v>
      </c>
      <c r="H31" s="520"/>
      <c r="I31" s="513"/>
      <c r="J31" s="513">
        <v>69.569141640846581</v>
      </c>
      <c r="K31" s="513"/>
      <c r="L31" s="513"/>
      <c r="M31" s="513">
        <v>82.075310972180802</v>
      </c>
      <c r="N31" s="164"/>
    </row>
    <row r="32" spans="1:14" ht="15" customHeight="1">
      <c r="A32" s="502"/>
      <c r="B32" s="521" t="s">
        <v>149</v>
      </c>
      <c r="C32" s="520"/>
      <c r="D32" s="520">
        <v>1100</v>
      </c>
      <c r="E32" s="520"/>
      <c r="F32" s="520"/>
      <c r="G32" s="520">
        <v>10882.987950999999</v>
      </c>
      <c r="H32" s="520"/>
      <c r="I32" s="513"/>
      <c r="J32" s="513">
        <v>114.44584155650548</v>
      </c>
      <c r="K32" s="513"/>
      <c r="L32" s="513"/>
      <c r="M32" s="513">
        <v>114.11031985234712</v>
      </c>
      <c r="N32" s="164"/>
    </row>
    <row r="33" spans="1:14" ht="15" customHeight="1">
      <c r="A33" s="502"/>
      <c r="B33" s="521" t="s">
        <v>487</v>
      </c>
      <c r="C33" s="520"/>
      <c r="D33" s="520">
        <v>105</v>
      </c>
      <c r="E33" s="520"/>
      <c r="F33" s="520"/>
      <c r="G33" s="520">
        <v>1277.1369380000001</v>
      </c>
      <c r="H33" s="520"/>
      <c r="I33" s="513"/>
      <c r="J33" s="513">
        <v>106.80188884327941</v>
      </c>
      <c r="K33" s="513"/>
      <c r="L33" s="513"/>
      <c r="M33" s="513">
        <v>125.69698571894024</v>
      </c>
      <c r="N33" s="164"/>
    </row>
    <row r="34" spans="1:14" ht="15" customHeight="1">
      <c r="A34" s="502"/>
      <c r="B34" s="521" t="s">
        <v>351</v>
      </c>
      <c r="C34" s="520">
        <v>160</v>
      </c>
      <c r="D34" s="520">
        <v>344.7319413124992</v>
      </c>
      <c r="E34" s="520">
        <v>1387.192</v>
      </c>
      <c r="F34" s="520">
        <v>1547.192</v>
      </c>
      <c r="G34" s="520">
        <v>3290.9979963124993</v>
      </c>
      <c r="H34" s="520"/>
      <c r="I34" s="513">
        <v>103.83811637656892</v>
      </c>
      <c r="J34" s="513">
        <v>98.261141410445418</v>
      </c>
      <c r="K34" s="513"/>
      <c r="L34" s="513">
        <v>99.574784125874714</v>
      </c>
      <c r="M34" s="513">
        <v>86.53159076368577</v>
      </c>
      <c r="N34" s="164"/>
    </row>
    <row r="35" spans="1:14" ht="15" customHeight="1">
      <c r="A35" s="502"/>
      <c r="B35" s="521" t="s">
        <v>150</v>
      </c>
      <c r="C35" s="520"/>
      <c r="D35" s="520">
        <v>2000</v>
      </c>
      <c r="E35" s="520"/>
      <c r="F35" s="520"/>
      <c r="G35" s="520">
        <v>26729.565465</v>
      </c>
      <c r="H35" s="520"/>
      <c r="I35" s="513"/>
      <c r="J35" s="513">
        <v>77.483167546028369</v>
      </c>
      <c r="K35" s="513"/>
      <c r="L35" s="513"/>
      <c r="M35" s="513">
        <v>89.488066942071001</v>
      </c>
      <c r="N35" s="164"/>
    </row>
    <row r="36" spans="1:14" ht="15" customHeight="1">
      <c r="A36" s="502"/>
      <c r="B36" s="521" t="s">
        <v>151</v>
      </c>
      <c r="C36" s="520"/>
      <c r="D36" s="520">
        <v>1400</v>
      </c>
      <c r="E36" s="520"/>
      <c r="F36" s="520"/>
      <c r="G36" s="520">
        <v>14929.655937</v>
      </c>
      <c r="H36" s="520"/>
      <c r="I36" s="513"/>
      <c r="J36" s="513">
        <v>82.252735185160532</v>
      </c>
      <c r="K36" s="513"/>
      <c r="L36" s="513"/>
      <c r="M36" s="513">
        <v>90.238382401821283</v>
      </c>
      <c r="N36" s="164"/>
    </row>
    <row r="37" spans="1:14" ht="15" customHeight="1">
      <c r="A37" s="502"/>
      <c r="B37" s="521" t="s">
        <v>488</v>
      </c>
      <c r="C37" s="520"/>
      <c r="D37" s="520">
        <v>140</v>
      </c>
      <c r="E37" s="520"/>
      <c r="F37" s="520"/>
      <c r="G37" s="520">
        <v>1501.1130209999999</v>
      </c>
      <c r="H37" s="520"/>
      <c r="I37" s="513"/>
      <c r="J37" s="513">
        <v>84.489392130507142</v>
      </c>
      <c r="K37" s="513"/>
      <c r="L37" s="513"/>
      <c r="M37" s="513">
        <v>81.752313758029331</v>
      </c>
      <c r="N37" s="164"/>
    </row>
    <row r="38" spans="1:14" ht="15" customHeight="1">
      <c r="A38" s="502"/>
      <c r="B38" s="521" t="s">
        <v>152</v>
      </c>
      <c r="C38" s="520"/>
      <c r="D38" s="520">
        <v>100</v>
      </c>
      <c r="E38" s="520"/>
      <c r="F38" s="520"/>
      <c r="G38" s="520">
        <v>2641.842048</v>
      </c>
      <c r="H38" s="520"/>
      <c r="I38" s="513"/>
      <c r="J38" s="513">
        <v>130.13262088673071</v>
      </c>
      <c r="K38" s="513"/>
      <c r="L38" s="513"/>
      <c r="M38" s="513">
        <v>130.24485338526875</v>
      </c>
      <c r="N38" s="164"/>
    </row>
    <row r="39" spans="1:14" ht="15" customHeight="1">
      <c r="A39" s="502"/>
      <c r="B39" s="521" t="s">
        <v>153</v>
      </c>
      <c r="C39" s="520">
        <v>950</v>
      </c>
      <c r="D39" s="520">
        <v>507.1118940667269</v>
      </c>
      <c r="E39" s="520"/>
      <c r="F39" s="520">
        <v>8949.8359999999993</v>
      </c>
      <c r="G39" s="520">
        <v>4698.7803490667266</v>
      </c>
      <c r="H39" s="520"/>
      <c r="I39" s="513">
        <v>147.71967470572685</v>
      </c>
      <c r="J39" s="513">
        <v>139.67907433786354</v>
      </c>
      <c r="K39" s="513"/>
      <c r="L39" s="513">
        <v>148.8133538738322</v>
      </c>
      <c r="M39" s="513">
        <v>122.18012343271619</v>
      </c>
      <c r="N39" s="164"/>
    </row>
    <row r="40" spans="1:14" ht="15" customHeight="1">
      <c r="A40" s="502"/>
      <c r="B40" s="521" t="s">
        <v>489</v>
      </c>
      <c r="C40" s="520"/>
      <c r="D40" s="520">
        <v>230</v>
      </c>
      <c r="E40" s="520"/>
      <c r="F40" s="520"/>
      <c r="G40" s="520">
        <v>2729.2867190000002</v>
      </c>
      <c r="H40" s="520"/>
      <c r="I40" s="513"/>
      <c r="J40" s="513">
        <v>89.252791577994827</v>
      </c>
      <c r="K40" s="513"/>
      <c r="L40" s="513"/>
      <c r="M40" s="513">
        <v>89.981892085555629</v>
      </c>
      <c r="N40" s="164"/>
    </row>
    <row r="41" spans="1:14" ht="15" customHeight="1">
      <c r="A41" s="502"/>
      <c r="B41" s="521" t="s">
        <v>490</v>
      </c>
      <c r="C41" s="520"/>
      <c r="D41" s="520">
        <v>240</v>
      </c>
      <c r="E41" s="520"/>
      <c r="F41" s="520"/>
      <c r="G41" s="520">
        <v>2409.5069130000002</v>
      </c>
      <c r="H41" s="520"/>
      <c r="I41" s="513"/>
      <c r="J41" s="513">
        <v>117.74541433860679</v>
      </c>
      <c r="K41" s="513"/>
      <c r="L41" s="513"/>
      <c r="M41" s="513">
        <v>102.57926003151954</v>
      </c>
      <c r="N41" s="164"/>
    </row>
    <row r="42" spans="1:14" ht="15" customHeight="1">
      <c r="A42" s="502"/>
      <c r="B42" s="521" t="s">
        <v>350</v>
      </c>
      <c r="C42" s="520"/>
      <c r="D42" s="520">
        <v>3800</v>
      </c>
      <c r="E42" s="520"/>
      <c r="F42" s="520"/>
      <c r="G42" s="520">
        <v>40243</v>
      </c>
      <c r="H42" s="520"/>
      <c r="I42" s="513"/>
      <c r="J42" s="513">
        <v>116.3</v>
      </c>
      <c r="K42" s="513"/>
      <c r="L42" s="513"/>
      <c r="M42" s="513">
        <v>124.3</v>
      </c>
      <c r="N42" s="164"/>
    </row>
    <row r="43" spans="1:14" ht="15" customHeight="1">
      <c r="A43" s="502"/>
      <c r="B43" s="521" t="s">
        <v>349</v>
      </c>
      <c r="C43" s="520"/>
      <c r="D43" s="520">
        <v>4700</v>
      </c>
      <c r="E43" s="520"/>
      <c r="F43" s="520"/>
      <c r="G43" s="520">
        <v>46880</v>
      </c>
      <c r="H43" s="520"/>
      <c r="I43" s="513"/>
      <c r="J43" s="513">
        <v>104.6</v>
      </c>
      <c r="K43" s="513"/>
      <c r="L43" s="513"/>
      <c r="M43" s="513">
        <v>96.6</v>
      </c>
      <c r="N43" s="164"/>
    </row>
    <row r="44" spans="1:14" ht="15" customHeight="1">
      <c r="A44" s="502"/>
      <c r="B44" s="521" t="s">
        <v>348</v>
      </c>
      <c r="C44" s="520"/>
      <c r="D44" s="520">
        <v>375</v>
      </c>
      <c r="E44" s="520"/>
      <c r="F44" s="520"/>
      <c r="G44" s="520">
        <v>2887.3921399999999</v>
      </c>
      <c r="H44" s="520"/>
      <c r="I44" s="513"/>
      <c r="J44" s="513">
        <v>158.2582944596451</v>
      </c>
      <c r="K44" s="513"/>
      <c r="L44" s="513"/>
      <c r="M44" s="513">
        <v>82.251318293329575</v>
      </c>
      <c r="N44" s="164"/>
    </row>
    <row r="45" spans="1:14" ht="15" customHeight="1">
      <c r="A45" s="502"/>
      <c r="B45" s="521" t="s">
        <v>347</v>
      </c>
      <c r="C45" s="520"/>
      <c r="D45" s="520">
        <v>2750</v>
      </c>
      <c r="E45" s="520"/>
      <c r="F45" s="520"/>
      <c r="G45" s="520">
        <v>23923.93014</v>
      </c>
      <c r="H45" s="520"/>
      <c r="I45" s="513"/>
      <c r="J45" s="513">
        <v>155.03275416460119</v>
      </c>
      <c r="K45" s="513"/>
      <c r="L45" s="513"/>
      <c r="M45" s="513">
        <v>144.5176928887887</v>
      </c>
      <c r="N45" s="164"/>
    </row>
    <row r="46" spans="1:14" ht="15" customHeight="1">
      <c r="A46" s="502"/>
      <c r="B46" s="521" t="s">
        <v>154</v>
      </c>
      <c r="C46" s="520"/>
      <c r="D46" s="520">
        <v>220</v>
      </c>
      <c r="E46" s="520"/>
      <c r="F46" s="520"/>
      <c r="G46" s="520">
        <v>2153.8785779999998</v>
      </c>
      <c r="H46" s="520"/>
      <c r="I46" s="513"/>
      <c r="J46" s="513">
        <v>112.72830280310147</v>
      </c>
      <c r="K46" s="513"/>
      <c r="L46" s="513"/>
      <c r="M46" s="513">
        <v>120.22278444036165</v>
      </c>
      <c r="N46" s="164"/>
    </row>
    <row r="47" spans="1:14" ht="15" customHeight="1">
      <c r="A47" s="502"/>
      <c r="B47" s="521" t="s">
        <v>155</v>
      </c>
      <c r="C47" s="520"/>
      <c r="D47" s="520">
        <v>900</v>
      </c>
      <c r="E47" s="520"/>
      <c r="F47" s="520"/>
      <c r="G47" s="520">
        <v>8123.144706</v>
      </c>
      <c r="H47" s="520"/>
      <c r="I47" s="513"/>
      <c r="J47" s="513">
        <v>122.73483871640541</v>
      </c>
      <c r="K47" s="523"/>
      <c r="L47" s="513"/>
      <c r="M47" s="513">
        <v>104.11152360314087</v>
      </c>
      <c r="N47" s="164"/>
    </row>
    <row r="48" spans="1:14" ht="15" customHeight="1">
      <c r="A48" s="502"/>
      <c r="B48" s="521" t="s">
        <v>491</v>
      </c>
      <c r="C48" s="523"/>
      <c r="D48" s="520">
        <v>220</v>
      </c>
      <c r="E48" s="523"/>
      <c r="F48" s="523"/>
      <c r="G48" s="520">
        <v>2207.3113539999999</v>
      </c>
      <c r="H48" s="523"/>
      <c r="I48" s="523"/>
      <c r="J48" s="513">
        <v>117.99845316900455</v>
      </c>
      <c r="K48" s="523"/>
      <c r="L48" s="523"/>
      <c r="M48" s="513">
        <v>150.24403053359836</v>
      </c>
      <c r="N48" s="164"/>
    </row>
    <row r="49" spans="1:14" ht="15" customHeight="1">
      <c r="A49" s="502"/>
      <c r="B49" s="521" t="s">
        <v>492</v>
      </c>
      <c r="C49" s="523"/>
      <c r="D49" s="520">
        <v>280</v>
      </c>
      <c r="E49" s="523"/>
      <c r="F49" s="523"/>
      <c r="G49" s="520">
        <v>2610.6246080000001</v>
      </c>
      <c r="H49" s="523"/>
      <c r="I49" s="523"/>
      <c r="J49" s="513">
        <v>128.0802095359293</v>
      </c>
      <c r="K49" s="523"/>
      <c r="L49" s="523"/>
      <c r="M49" s="513">
        <v>152.40939826421811</v>
      </c>
      <c r="N49" s="164"/>
    </row>
    <row r="50" spans="1:14" ht="6.6" customHeight="1">
      <c r="A50" s="524"/>
      <c r="B50" s="525"/>
      <c r="C50" s="523"/>
      <c r="D50" s="523"/>
      <c r="E50" s="523"/>
      <c r="F50" s="523"/>
      <c r="G50" s="523"/>
      <c r="H50" s="523"/>
      <c r="I50" s="523"/>
      <c r="J50" s="523"/>
      <c r="K50" s="523"/>
      <c r="L50" s="523"/>
      <c r="M50" s="523"/>
      <c r="N50" s="164"/>
    </row>
    <row r="51" spans="1:14" ht="15" customHeight="1">
      <c r="A51" s="502"/>
      <c r="B51" s="538" t="s">
        <v>493</v>
      </c>
      <c r="C51" s="523"/>
      <c r="D51" s="523"/>
      <c r="E51" s="523"/>
      <c r="F51" s="523"/>
      <c r="G51" s="523"/>
      <c r="H51" s="523"/>
      <c r="I51" s="523"/>
      <c r="J51" s="523"/>
      <c r="K51" s="523"/>
      <c r="L51" s="523"/>
      <c r="M51" s="523"/>
      <c r="N51" s="164"/>
    </row>
    <row r="52" spans="1:14" ht="15" customHeight="1">
      <c r="A52" s="502"/>
      <c r="B52" s="538" t="s">
        <v>494</v>
      </c>
      <c r="C52" s="523"/>
      <c r="D52" s="523"/>
      <c r="E52" s="523"/>
      <c r="F52" s="523"/>
      <c r="G52" s="523"/>
      <c r="H52" s="523"/>
      <c r="I52" s="523"/>
      <c r="J52" s="523"/>
      <c r="K52" s="523"/>
      <c r="L52" s="523"/>
      <c r="M52" s="523"/>
      <c r="N52" s="164"/>
    </row>
    <row r="53" spans="1:14" ht="18" customHeight="1">
      <c r="A53" s="502"/>
      <c r="B53" s="523"/>
      <c r="C53" s="523"/>
      <c r="D53" s="523"/>
      <c r="E53" s="523"/>
      <c r="F53" s="523"/>
      <c r="G53" s="523"/>
      <c r="H53" s="523"/>
      <c r="I53" s="523"/>
      <c r="J53" s="523"/>
      <c r="K53" s="523"/>
      <c r="L53" s="523"/>
      <c r="M53" s="523"/>
      <c r="N53" s="164"/>
    </row>
    <row r="54" spans="1:14" ht="18" customHeight="1">
      <c r="A54" s="502"/>
      <c r="B54" s="523"/>
      <c r="C54" s="523"/>
      <c r="D54" s="523"/>
      <c r="E54" s="523"/>
      <c r="F54" s="523"/>
      <c r="G54" s="523"/>
      <c r="H54" s="523"/>
      <c r="I54" s="523"/>
      <c r="J54" s="523"/>
      <c r="K54" s="523"/>
      <c r="L54" s="523"/>
      <c r="M54" s="523"/>
      <c r="N54" s="164"/>
    </row>
    <row r="55" spans="1:14" ht="18" customHeight="1">
      <c r="A55" s="502"/>
      <c r="B55" s="523"/>
      <c r="C55" s="523"/>
      <c r="D55" s="523"/>
      <c r="E55" s="523"/>
      <c r="F55" s="523"/>
      <c r="G55" s="523"/>
      <c r="H55" s="523"/>
      <c r="I55" s="523"/>
      <c r="J55" s="523"/>
      <c r="K55" s="523"/>
      <c r="L55" s="523"/>
      <c r="M55" s="523"/>
      <c r="N55" s="164"/>
    </row>
    <row r="56" spans="1:14" ht="18" customHeight="1">
      <c r="A56" s="502"/>
      <c r="B56" s="523"/>
      <c r="C56" s="523"/>
      <c r="D56" s="523"/>
      <c r="E56" s="523"/>
      <c r="F56" s="523"/>
      <c r="G56" s="523"/>
      <c r="H56" s="523"/>
      <c r="I56" s="523"/>
      <c r="J56" s="523"/>
      <c r="K56" s="523"/>
      <c r="L56" s="523"/>
      <c r="M56" s="523"/>
    </row>
    <row r="57" spans="1:14" ht="18" customHeight="1">
      <c r="A57" s="502"/>
      <c r="B57" s="523"/>
      <c r="C57" s="523"/>
      <c r="D57" s="523"/>
      <c r="E57" s="523"/>
      <c r="F57" s="523"/>
      <c r="G57" s="523"/>
      <c r="H57" s="523"/>
      <c r="I57" s="523"/>
      <c r="J57" s="523"/>
      <c r="K57" s="523"/>
      <c r="L57" s="523"/>
      <c r="M57" s="523"/>
    </row>
    <row r="58" spans="1:14" ht="18" customHeight="1">
      <c r="A58" s="502"/>
      <c r="B58" s="523"/>
      <c r="C58" s="523"/>
      <c r="D58" s="523"/>
      <c r="E58" s="523"/>
      <c r="F58" s="523"/>
      <c r="G58" s="523"/>
      <c r="H58" s="523"/>
      <c r="I58" s="523"/>
      <c r="J58" s="523"/>
      <c r="K58" s="523"/>
      <c r="L58" s="523"/>
      <c r="M58" s="523"/>
    </row>
    <row r="59" spans="1:14" ht="18" customHeight="1">
      <c r="A59" s="502"/>
      <c r="B59" s="523"/>
      <c r="C59" s="523"/>
      <c r="D59" s="523"/>
      <c r="E59" s="523"/>
      <c r="F59" s="523"/>
      <c r="G59" s="523"/>
      <c r="H59" s="523"/>
      <c r="I59" s="523"/>
      <c r="J59" s="523"/>
      <c r="K59" s="523"/>
      <c r="L59" s="523"/>
      <c r="M59" s="523"/>
    </row>
    <row r="60" spans="1:14" ht="18" customHeight="1">
      <c r="A60" s="502"/>
      <c r="B60" s="523"/>
      <c r="C60" s="523"/>
      <c r="D60" s="523"/>
      <c r="E60" s="523"/>
      <c r="F60" s="523"/>
      <c r="G60" s="523"/>
      <c r="H60" s="523"/>
      <c r="I60" s="523"/>
      <c r="J60" s="523"/>
      <c r="K60" s="523"/>
      <c r="L60" s="523"/>
      <c r="M60" s="523"/>
    </row>
    <row r="61" spans="1:14" ht="18" customHeight="1">
      <c r="A61" s="502"/>
      <c r="B61" s="523"/>
      <c r="C61" s="523"/>
      <c r="D61" s="523"/>
      <c r="E61" s="523"/>
      <c r="F61" s="523"/>
      <c r="G61" s="523"/>
      <c r="H61" s="523"/>
      <c r="I61" s="523"/>
      <c r="J61" s="523"/>
      <c r="K61" s="523"/>
      <c r="L61" s="523"/>
      <c r="M61" s="523"/>
    </row>
    <row r="62" spans="1:14" ht="18" customHeight="1">
      <c r="A62" s="502"/>
      <c r="B62" s="523"/>
      <c r="C62" s="523"/>
      <c r="D62" s="523"/>
      <c r="E62" s="523"/>
      <c r="F62" s="523"/>
      <c r="G62" s="523"/>
      <c r="H62" s="523"/>
      <c r="I62" s="523"/>
      <c r="J62" s="523"/>
      <c r="K62" s="523"/>
      <c r="L62" s="523"/>
      <c r="M62" s="523"/>
    </row>
    <row r="63" spans="1:14" ht="18" customHeight="1">
      <c r="A63" s="502"/>
      <c r="B63" s="523"/>
      <c r="C63" s="523"/>
      <c r="D63" s="523"/>
      <c r="E63" s="523"/>
      <c r="F63" s="523"/>
      <c r="G63" s="523"/>
      <c r="H63" s="523"/>
      <c r="I63" s="523"/>
      <c r="J63" s="523"/>
      <c r="K63" s="523"/>
      <c r="L63" s="523"/>
      <c r="M63" s="523"/>
    </row>
    <row r="64" spans="1:14" ht="18" customHeight="1">
      <c r="A64" s="502"/>
      <c r="B64" s="523"/>
      <c r="C64" s="523"/>
      <c r="D64" s="523"/>
      <c r="E64" s="523"/>
      <c r="F64" s="523"/>
      <c r="G64" s="523"/>
      <c r="H64" s="523"/>
      <c r="I64" s="523"/>
      <c r="J64" s="523"/>
      <c r="K64" s="523"/>
      <c r="L64" s="523"/>
      <c r="M64" s="523"/>
    </row>
    <row r="65" spans="1:13" ht="18" customHeight="1">
      <c r="A65" s="502"/>
      <c r="B65" s="523"/>
      <c r="C65" s="523"/>
      <c r="D65" s="523"/>
      <c r="E65" s="523"/>
      <c r="F65" s="523"/>
      <c r="G65" s="523"/>
      <c r="H65" s="523"/>
      <c r="I65" s="523"/>
      <c r="J65" s="523"/>
      <c r="K65" s="523"/>
      <c r="L65" s="523"/>
      <c r="M65" s="523"/>
    </row>
    <row r="66" spans="1:13" ht="18" customHeight="1">
      <c r="A66" s="502"/>
      <c r="B66" s="523"/>
      <c r="C66" s="523"/>
      <c r="D66" s="523"/>
      <c r="E66" s="523"/>
      <c r="F66" s="523"/>
      <c r="G66" s="523"/>
      <c r="H66" s="523"/>
      <c r="I66" s="523"/>
      <c r="J66" s="523"/>
      <c r="K66" s="523"/>
      <c r="L66" s="523"/>
      <c r="M66" s="523"/>
    </row>
    <row r="67" spans="1:13" ht="18" customHeight="1">
      <c r="A67" s="502"/>
      <c r="B67" s="523"/>
      <c r="C67" s="523"/>
      <c r="D67" s="523"/>
      <c r="E67" s="523"/>
      <c r="F67" s="523"/>
      <c r="G67" s="523"/>
      <c r="H67" s="523"/>
      <c r="I67" s="523"/>
      <c r="J67" s="523"/>
      <c r="K67" s="523"/>
      <c r="L67" s="523"/>
      <c r="M67" s="523"/>
    </row>
    <row r="68" spans="1:13" ht="18" customHeight="1">
      <c r="A68" s="502"/>
      <c r="B68" s="523"/>
      <c r="C68" s="523"/>
      <c r="D68" s="523"/>
      <c r="E68" s="523"/>
      <c r="F68" s="523"/>
      <c r="G68" s="523"/>
      <c r="H68" s="523"/>
      <c r="I68" s="523"/>
      <c r="J68" s="523"/>
      <c r="K68" s="523"/>
      <c r="L68" s="523"/>
      <c r="M68" s="523"/>
    </row>
    <row r="69" spans="1:13" ht="18" customHeight="1">
      <c r="A69" s="502"/>
      <c r="B69" s="523"/>
      <c r="C69" s="523"/>
      <c r="D69" s="523"/>
      <c r="E69" s="523"/>
      <c r="F69" s="523"/>
      <c r="G69" s="523"/>
      <c r="H69" s="523"/>
      <c r="I69" s="523"/>
      <c r="J69" s="523"/>
      <c r="K69" s="523"/>
      <c r="L69" s="523"/>
      <c r="M69" s="523"/>
    </row>
    <row r="70" spans="1:13" ht="18" customHeight="1">
      <c r="A70" s="502"/>
      <c r="B70" s="523"/>
      <c r="C70" s="523"/>
      <c r="D70" s="523"/>
      <c r="E70" s="523"/>
      <c r="F70" s="523"/>
      <c r="G70" s="523"/>
      <c r="H70" s="523"/>
      <c r="I70" s="502"/>
      <c r="J70" s="502"/>
      <c r="K70" s="502"/>
      <c r="L70" s="523"/>
      <c r="M70" s="523"/>
    </row>
    <row r="71" spans="1:13" ht="18" customHeight="1">
      <c r="A71" s="502"/>
      <c r="B71" s="523"/>
      <c r="C71" s="502"/>
      <c r="D71" s="502"/>
      <c r="E71" s="502"/>
      <c r="F71" s="502"/>
      <c r="G71" s="502"/>
      <c r="H71" s="502"/>
      <c r="I71" s="502"/>
      <c r="J71" s="502"/>
      <c r="K71" s="502"/>
      <c r="L71" s="502"/>
      <c r="M71" s="502"/>
    </row>
    <row r="72" spans="1:13">
      <c r="A72" s="502"/>
      <c r="B72" s="523"/>
      <c r="C72" s="502"/>
      <c r="D72" s="502"/>
      <c r="E72" s="502"/>
      <c r="F72" s="502"/>
      <c r="G72" s="502"/>
      <c r="H72" s="502"/>
      <c r="I72" s="502"/>
      <c r="J72" s="502"/>
      <c r="K72" s="502"/>
      <c r="L72" s="502"/>
      <c r="M72" s="502"/>
    </row>
    <row r="73" spans="1:13">
      <c r="A73" s="502"/>
      <c r="B73" s="523"/>
      <c r="C73" s="502"/>
      <c r="D73" s="502"/>
      <c r="E73" s="502"/>
      <c r="F73" s="502"/>
      <c r="G73" s="502"/>
      <c r="H73" s="502"/>
      <c r="I73" s="502"/>
      <c r="J73" s="502"/>
      <c r="K73" s="502"/>
      <c r="L73" s="502"/>
      <c r="M73" s="502"/>
    </row>
    <row r="74" spans="1:13">
      <c r="A74" s="502"/>
      <c r="B74" s="523"/>
      <c r="C74" s="502"/>
      <c r="D74" s="502"/>
      <c r="E74" s="502"/>
      <c r="F74" s="502"/>
      <c r="G74" s="502"/>
      <c r="H74" s="502"/>
      <c r="I74" s="502"/>
      <c r="J74" s="502"/>
      <c r="K74" s="502"/>
      <c r="L74" s="502"/>
      <c r="M74" s="502"/>
    </row>
    <row r="75" spans="1:13">
      <c r="A75" s="502"/>
      <c r="B75" s="500"/>
      <c r="C75" s="502"/>
      <c r="D75" s="502"/>
      <c r="E75" s="502"/>
      <c r="F75" s="502"/>
      <c r="G75" s="502"/>
      <c r="H75" s="502"/>
      <c r="I75" s="502"/>
      <c r="J75" s="502"/>
      <c r="K75" s="502"/>
      <c r="L75" s="502"/>
      <c r="M75" s="502"/>
    </row>
    <row r="76" spans="1:13">
      <c r="A76" s="502"/>
      <c r="B76" s="500"/>
      <c r="C76" s="502"/>
      <c r="D76" s="502"/>
      <c r="E76" s="502"/>
      <c r="F76" s="502"/>
      <c r="G76" s="502"/>
      <c r="H76" s="502"/>
      <c r="I76" s="502"/>
      <c r="J76" s="502"/>
      <c r="K76" s="502"/>
      <c r="L76" s="502"/>
      <c r="M76" s="502"/>
    </row>
    <row r="77" spans="1:13">
      <c r="A77" s="502"/>
      <c r="B77" s="500"/>
      <c r="C77" s="502"/>
      <c r="D77" s="502"/>
      <c r="E77" s="502"/>
      <c r="F77" s="502"/>
      <c r="G77" s="502"/>
      <c r="H77" s="502"/>
      <c r="I77" s="502"/>
      <c r="J77" s="502"/>
      <c r="K77" s="502"/>
      <c r="L77" s="502"/>
      <c r="M77" s="502"/>
    </row>
    <row r="78" spans="1:13">
      <c r="A78" s="502"/>
      <c r="B78" s="500"/>
      <c r="C78" s="502"/>
      <c r="D78" s="502"/>
      <c r="E78" s="502"/>
      <c r="F78" s="502"/>
      <c r="G78" s="502"/>
      <c r="H78" s="502"/>
      <c r="I78" s="502"/>
      <c r="J78" s="502"/>
      <c r="K78" s="502"/>
      <c r="L78" s="502"/>
      <c r="M78" s="502"/>
    </row>
    <row r="79" spans="1:13">
      <c r="A79" s="502"/>
      <c r="B79" s="500"/>
      <c r="C79" s="502"/>
      <c r="D79" s="502"/>
      <c r="E79" s="502"/>
      <c r="F79" s="502"/>
      <c r="G79" s="502"/>
      <c r="H79" s="502"/>
      <c r="I79" s="502"/>
      <c r="J79" s="502"/>
      <c r="K79" s="502"/>
      <c r="L79" s="502"/>
      <c r="M79" s="502"/>
    </row>
    <row r="80" spans="1:13">
      <c r="A80" s="502"/>
      <c r="B80" s="500"/>
      <c r="C80" s="502"/>
      <c r="D80" s="502"/>
      <c r="E80" s="502"/>
      <c r="F80" s="502"/>
      <c r="G80" s="502"/>
      <c r="H80" s="502"/>
      <c r="I80" s="502"/>
      <c r="J80" s="502"/>
      <c r="K80" s="502"/>
      <c r="L80" s="502"/>
      <c r="M80" s="502"/>
    </row>
    <row r="81" spans="1:13">
      <c r="A81" s="502"/>
      <c r="B81" s="500"/>
      <c r="C81" s="502"/>
      <c r="D81" s="502"/>
      <c r="E81" s="502"/>
      <c r="F81" s="502"/>
      <c r="G81" s="502"/>
      <c r="H81" s="502"/>
      <c r="I81" s="502"/>
      <c r="J81" s="502"/>
      <c r="K81" s="502"/>
      <c r="L81" s="502"/>
      <c r="M81" s="502"/>
    </row>
    <row r="82" spans="1:13">
      <c r="A82" s="502"/>
      <c r="B82" s="500"/>
      <c r="C82" s="502"/>
      <c r="D82" s="502"/>
      <c r="E82" s="502"/>
      <c r="F82" s="502"/>
      <c r="G82" s="502"/>
      <c r="H82" s="502"/>
      <c r="I82" s="502"/>
      <c r="J82" s="502"/>
      <c r="K82" s="502"/>
      <c r="L82" s="502"/>
      <c r="M82" s="502"/>
    </row>
    <row r="83" spans="1:13">
      <c r="A83" s="502"/>
      <c r="B83" s="500"/>
      <c r="C83" s="502"/>
      <c r="D83" s="502"/>
      <c r="E83" s="502"/>
      <c r="F83" s="502"/>
      <c r="G83" s="502"/>
      <c r="H83" s="502"/>
      <c r="I83" s="502"/>
      <c r="J83" s="502"/>
      <c r="K83" s="502"/>
      <c r="L83" s="502"/>
      <c r="M83" s="502"/>
    </row>
    <row r="84" spans="1:13">
      <c r="A84" s="502"/>
      <c r="B84" s="500"/>
      <c r="C84" s="502"/>
      <c r="D84" s="502"/>
      <c r="E84" s="502"/>
      <c r="F84" s="502"/>
      <c r="G84" s="502"/>
      <c r="H84" s="502"/>
      <c r="I84" s="502"/>
      <c r="J84" s="502"/>
      <c r="K84" s="502"/>
      <c r="L84" s="502"/>
      <c r="M84" s="502"/>
    </row>
    <row r="85" spans="1:13">
      <c r="A85" s="502"/>
      <c r="B85" s="500"/>
      <c r="C85" s="502"/>
      <c r="D85" s="502"/>
      <c r="E85" s="502"/>
      <c r="F85" s="502"/>
      <c r="G85" s="502"/>
      <c r="H85" s="502"/>
      <c r="I85" s="502"/>
      <c r="J85" s="502"/>
      <c r="K85" s="502"/>
      <c r="L85" s="502"/>
      <c r="M85" s="502"/>
    </row>
  </sheetData>
  <mergeCells count="13">
    <mergeCell ref="L6:M6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workbookViewId="0">
      <selection activeCell="M11" sqref="M11"/>
    </sheetView>
  </sheetViews>
  <sheetFormatPr defaultColWidth="9" defaultRowHeight="15"/>
  <cols>
    <col min="1" max="1" width="2.125" style="48" customWidth="1"/>
    <col min="2" max="2" width="25.25" style="55" customWidth="1"/>
    <col min="3" max="4" width="6.125" style="48" customWidth="1"/>
    <col min="5" max="5" width="0.5" style="48" customWidth="1"/>
    <col min="6" max="6" width="6.125" style="48" customWidth="1"/>
    <col min="7" max="7" width="6.625" style="48" customWidth="1"/>
    <col min="8" max="8" width="0.5" style="48" customWidth="1"/>
    <col min="9" max="9" width="7.25" style="48" customWidth="1"/>
    <col min="10" max="10" width="7.625" style="48" customWidth="1"/>
    <col min="11" max="11" width="0.375" style="48" customWidth="1"/>
    <col min="12" max="13" width="7.125" style="48" customWidth="1"/>
    <col min="14" max="17" width="0" style="48" hidden="1" customWidth="1"/>
    <col min="18" max="16384" width="9" style="48"/>
  </cols>
  <sheetData>
    <row r="1" spans="1:19" s="44" customFormat="1" ht="17.100000000000001" customHeight="1">
      <c r="A1" s="499" t="s">
        <v>502</v>
      </c>
      <c r="B1" s="502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164"/>
      <c r="O1" s="164"/>
    </row>
    <row r="2" spans="1:19" s="44" customFormat="1" ht="10.9" customHeight="1">
      <c r="A2" s="502"/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164"/>
      <c r="O2" s="164"/>
    </row>
    <row r="3" spans="1:19" s="45" customFormat="1" ht="15" customHeight="1">
      <c r="A3" s="502"/>
      <c r="B3" s="504"/>
      <c r="C3" s="505"/>
      <c r="D3" s="505"/>
      <c r="E3" s="505"/>
      <c r="F3" s="505"/>
      <c r="G3" s="506"/>
      <c r="H3" s="506"/>
      <c r="I3" s="506"/>
      <c r="J3" s="506"/>
      <c r="K3" s="506"/>
      <c r="L3" s="507"/>
      <c r="M3" s="508" t="s">
        <v>354</v>
      </c>
      <c r="N3" s="164"/>
      <c r="O3" s="164"/>
    </row>
    <row r="4" spans="1:19" ht="14.65" customHeight="1">
      <c r="A4" s="509"/>
      <c r="B4" s="510"/>
      <c r="C4" s="582" t="s">
        <v>54</v>
      </c>
      <c r="D4" s="582"/>
      <c r="E4" s="558"/>
      <c r="F4" s="582" t="s">
        <v>54</v>
      </c>
      <c r="G4" s="582"/>
      <c r="H4" s="582"/>
      <c r="I4" s="582" t="s">
        <v>461</v>
      </c>
      <c r="J4" s="582"/>
      <c r="K4" s="528"/>
      <c r="L4" s="582" t="s">
        <v>465</v>
      </c>
      <c r="M4" s="582"/>
      <c r="N4" s="164"/>
      <c r="O4" s="164"/>
    </row>
    <row r="5" spans="1:19" ht="14.65" customHeight="1">
      <c r="A5" s="502"/>
      <c r="B5" s="511"/>
      <c r="C5" s="583" t="s">
        <v>387</v>
      </c>
      <c r="D5" s="583"/>
      <c r="E5" s="559"/>
      <c r="F5" s="583" t="s">
        <v>386</v>
      </c>
      <c r="G5" s="583"/>
      <c r="H5" s="583"/>
      <c r="I5" s="583" t="s">
        <v>16</v>
      </c>
      <c r="J5" s="583"/>
      <c r="K5" s="531"/>
      <c r="L5" s="583" t="s">
        <v>16</v>
      </c>
      <c r="M5" s="583"/>
      <c r="N5" s="164"/>
      <c r="O5" s="164"/>
    </row>
    <row r="6" spans="1:19" ht="14.65" customHeight="1">
      <c r="A6" s="502"/>
      <c r="B6" s="511"/>
      <c r="C6" s="584" t="s">
        <v>440</v>
      </c>
      <c r="D6" s="584"/>
      <c r="E6" s="559"/>
      <c r="F6" s="584" t="s">
        <v>440</v>
      </c>
      <c r="G6" s="584"/>
      <c r="H6" s="560"/>
      <c r="I6" s="584" t="s">
        <v>289</v>
      </c>
      <c r="J6" s="584"/>
      <c r="K6" s="531"/>
      <c r="L6" s="584" t="s">
        <v>289</v>
      </c>
      <c r="M6" s="584"/>
      <c r="N6" s="164"/>
      <c r="O6" s="164"/>
    </row>
    <row r="7" spans="1:19" ht="14.65" customHeight="1">
      <c r="A7" s="502"/>
      <c r="B7" s="511"/>
      <c r="C7" s="533" t="s">
        <v>128</v>
      </c>
      <c r="D7" s="533" t="s">
        <v>129</v>
      </c>
      <c r="E7" s="533"/>
      <c r="F7" s="534" t="s">
        <v>128</v>
      </c>
      <c r="G7" s="533" t="s">
        <v>129</v>
      </c>
      <c r="H7" s="533"/>
      <c r="I7" s="534" t="s">
        <v>128</v>
      </c>
      <c r="J7" s="533" t="s">
        <v>129</v>
      </c>
      <c r="K7" s="533"/>
      <c r="L7" s="535" t="s">
        <v>128</v>
      </c>
      <c r="M7" s="535" t="s">
        <v>129</v>
      </c>
      <c r="N7" s="164"/>
      <c r="O7" s="164"/>
    </row>
    <row r="8" spans="1:19" ht="4.9000000000000004" customHeight="1">
      <c r="A8" s="539"/>
      <c r="B8" s="511"/>
      <c r="C8" s="505"/>
      <c r="D8" s="513"/>
      <c r="E8" s="513"/>
      <c r="F8" s="505"/>
      <c r="G8" s="505"/>
      <c r="H8" s="505"/>
      <c r="I8" s="505"/>
      <c r="J8" s="505"/>
      <c r="K8" s="505"/>
      <c r="L8" s="505"/>
      <c r="M8" s="505"/>
      <c r="N8" s="166"/>
      <c r="O8" s="166"/>
    </row>
    <row r="9" spans="1:19" s="51" customFormat="1" ht="17.100000000000001" customHeight="1">
      <c r="A9" s="540" t="s">
        <v>484</v>
      </c>
      <c r="B9" s="541"/>
      <c r="C9" s="542"/>
      <c r="D9" s="543">
        <v>24200</v>
      </c>
      <c r="E9" s="543"/>
      <c r="F9" s="543"/>
      <c r="G9" s="543">
        <v>234499</v>
      </c>
      <c r="H9" s="543"/>
      <c r="I9" s="544"/>
      <c r="J9" s="544">
        <v>113.4</v>
      </c>
      <c r="K9" s="545"/>
      <c r="L9" s="544"/>
      <c r="M9" s="544">
        <v>101.5</v>
      </c>
      <c r="N9" s="260"/>
      <c r="O9" s="259"/>
      <c r="P9" s="49">
        <f t="shared" ref="P9:P44" si="0">D9-O9</f>
        <v>24200</v>
      </c>
      <c r="Q9" s="50">
        <f>G9/D9*100-100</f>
        <v>869.00413223140504</v>
      </c>
      <c r="R9" s="50"/>
      <c r="S9" s="49"/>
    </row>
    <row r="10" spans="1:19" s="52" customFormat="1" ht="15" customHeight="1">
      <c r="A10" s="561"/>
      <c r="B10" s="562" t="s">
        <v>130</v>
      </c>
      <c r="C10" s="542"/>
      <c r="D10" s="543">
        <v>8600</v>
      </c>
      <c r="E10" s="543"/>
      <c r="F10" s="543"/>
      <c r="G10" s="543">
        <v>85429</v>
      </c>
      <c r="H10" s="543"/>
      <c r="I10" s="544"/>
      <c r="J10" s="544">
        <v>102</v>
      </c>
      <c r="K10" s="545"/>
      <c r="L10" s="544"/>
      <c r="M10" s="544">
        <v>90.4</v>
      </c>
      <c r="N10" s="259"/>
      <c r="O10" s="259"/>
      <c r="P10" s="49">
        <f t="shared" si="0"/>
        <v>8600</v>
      </c>
      <c r="Q10" s="50">
        <f>G10/D10*100-100</f>
        <v>893.36046511627899</v>
      </c>
      <c r="R10" s="50"/>
    </row>
    <row r="11" spans="1:19" s="52" customFormat="1" ht="15" customHeight="1">
      <c r="A11" s="561"/>
      <c r="B11" s="562" t="s">
        <v>131</v>
      </c>
      <c r="C11" s="542"/>
      <c r="D11" s="543">
        <v>15600</v>
      </c>
      <c r="E11" s="543"/>
      <c r="F11" s="543"/>
      <c r="G11" s="543">
        <v>149070</v>
      </c>
      <c r="H11" s="543"/>
      <c r="I11" s="544"/>
      <c r="J11" s="544">
        <v>120.8</v>
      </c>
      <c r="K11" s="545"/>
      <c r="L11" s="544"/>
      <c r="M11" s="544">
        <v>109.2</v>
      </c>
      <c r="N11" s="259"/>
      <c r="O11" s="258"/>
      <c r="P11" s="49">
        <f t="shared" si="0"/>
        <v>15600</v>
      </c>
      <c r="Q11" s="50">
        <f>G11/D11*100-100</f>
        <v>855.57692307692309</v>
      </c>
      <c r="R11" s="50"/>
    </row>
    <row r="12" spans="1:19" ht="15" customHeight="1">
      <c r="A12" s="563" t="s">
        <v>132</v>
      </c>
      <c r="B12" s="564"/>
      <c r="C12" s="542"/>
      <c r="D12" s="542"/>
      <c r="E12" s="543"/>
      <c r="F12" s="542"/>
      <c r="G12" s="542"/>
      <c r="H12" s="542"/>
      <c r="I12" s="547"/>
      <c r="J12" s="548"/>
      <c r="K12" s="542"/>
      <c r="L12" s="547"/>
      <c r="M12" s="548"/>
      <c r="N12" s="257"/>
      <c r="O12" s="257"/>
      <c r="P12" s="49">
        <f t="shared" si="0"/>
        <v>0</v>
      </c>
      <c r="Q12" s="50"/>
      <c r="R12" s="50"/>
    </row>
    <row r="13" spans="1:19" ht="15" customHeight="1">
      <c r="A13" s="561"/>
      <c r="B13" s="565" t="s">
        <v>9</v>
      </c>
      <c r="C13" s="542"/>
      <c r="D13" s="542">
        <v>140</v>
      </c>
      <c r="E13" s="542"/>
      <c r="F13" s="542"/>
      <c r="G13" s="542">
        <v>1590.865618</v>
      </c>
      <c r="H13" s="542"/>
      <c r="I13" s="547"/>
      <c r="J13" s="547">
        <v>94.118592990228706</v>
      </c>
      <c r="K13" s="542"/>
      <c r="L13" s="547"/>
      <c r="M13" s="547">
        <v>98.924995300603612</v>
      </c>
      <c r="N13" s="257"/>
      <c r="O13" s="257"/>
      <c r="P13" s="49">
        <f t="shared" si="0"/>
        <v>140</v>
      </c>
      <c r="Q13" s="50">
        <f t="shared" ref="Q13:Q44" si="1">G13/D13*100-100</f>
        <v>1036.3325842857143</v>
      </c>
      <c r="R13" s="50"/>
    </row>
    <row r="14" spans="1:19" ht="15" customHeight="1">
      <c r="A14" s="561"/>
      <c r="B14" s="565" t="s">
        <v>156</v>
      </c>
      <c r="C14" s="542"/>
      <c r="D14" s="542">
        <v>90</v>
      </c>
      <c r="E14" s="542"/>
      <c r="F14" s="542"/>
      <c r="G14" s="542">
        <v>982.31057299999998</v>
      </c>
      <c r="H14" s="542"/>
      <c r="I14" s="547"/>
      <c r="J14" s="547">
        <v>108.60558430365484</v>
      </c>
      <c r="K14" s="549"/>
      <c r="L14" s="547"/>
      <c r="M14" s="547">
        <v>103.69904740576317</v>
      </c>
      <c r="N14" s="257"/>
      <c r="O14" s="257"/>
      <c r="P14" s="49">
        <f t="shared" si="0"/>
        <v>90</v>
      </c>
      <c r="Q14" s="50">
        <f t="shared" si="1"/>
        <v>991.45619222222217</v>
      </c>
      <c r="R14" s="50"/>
    </row>
    <row r="15" spans="1:19" ht="15" customHeight="1">
      <c r="A15" s="561"/>
      <c r="B15" s="565" t="s">
        <v>134</v>
      </c>
      <c r="C15" s="542"/>
      <c r="D15" s="542">
        <v>120</v>
      </c>
      <c r="E15" s="542"/>
      <c r="F15" s="542"/>
      <c r="G15" s="542">
        <v>1167.0732049999999</v>
      </c>
      <c r="H15" s="542"/>
      <c r="I15" s="547"/>
      <c r="J15" s="547">
        <v>99.211471359446421</v>
      </c>
      <c r="K15" s="549"/>
      <c r="L15" s="547"/>
      <c r="M15" s="547">
        <v>71.764664001821359</v>
      </c>
      <c r="N15" s="257"/>
      <c r="O15" s="257"/>
      <c r="P15" s="49">
        <f t="shared" si="0"/>
        <v>120</v>
      </c>
      <c r="Q15" s="50">
        <f t="shared" si="1"/>
        <v>872.56100416666663</v>
      </c>
      <c r="R15" s="50"/>
    </row>
    <row r="16" spans="1:19" ht="15" customHeight="1">
      <c r="A16" s="561"/>
      <c r="B16" s="565" t="s">
        <v>157</v>
      </c>
      <c r="C16" s="542">
        <v>200</v>
      </c>
      <c r="D16" s="542">
        <v>50</v>
      </c>
      <c r="E16" s="542"/>
      <c r="F16" s="542">
        <v>2853.6819999999998</v>
      </c>
      <c r="G16" s="542">
        <v>730.76287600000001</v>
      </c>
      <c r="H16" s="542"/>
      <c r="I16" s="547">
        <v>85.268574693139726</v>
      </c>
      <c r="J16" s="547">
        <v>92.481399123712848</v>
      </c>
      <c r="K16" s="549"/>
      <c r="L16" s="547">
        <v>108.81234147241715</v>
      </c>
      <c r="M16" s="547">
        <v>106.64930010285802</v>
      </c>
      <c r="N16" s="257"/>
      <c r="O16" s="257"/>
      <c r="P16" s="49">
        <f t="shared" si="0"/>
        <v>50</v>
      </c>
      <c r="Q16" s="50">
        <f t="shared" si="1"/>
        <v>1361.525752</v>
      </c>
      <c r="R16" s="50"/>
    </row>
    <row r="17" spans="1:18" ht="15" customHeight="1">
      <c r="A17" s="561"/>
      <c r="B17" s="565" t="s">
        <v>22</v>
      </c>
      <c r="C17" s="542">
        <v>1300</v>
      </c>
      <c r="D17" s="542">
        <v>245</v>
      </c>
      <c r="E17" s="542"/>
      <c r="F17" s="542">
        <v>11303.546</v>
      </c>
      <c r="G17" s="542">
        <v>2241.3714179999997</v>
      </c>
      <c r="H17" s="542"/>
      <c r="I17" s="547">
        <v>95.839249563931403</v>
      </c>
      <c r="J17" s="547">
        <v>90.474384487898689</v>
      </c>
      <c r="K17" s="549"/>
      <c r="L17" s="547">
        <v>107.59094912849163</v>
      </c>
      <c r="M17" s="547">
        <v>105.3969721777007</v>
      </c>
      <c r="N17" s="257"/>
      <c r="O17" s="257"/>
      <c r="P17" s="49">
        <f t="shared" si="0"/>
        <v>245</v>
      </c>
      <c r="Q17" s="50">
        <f t="shared" si="1"/>
        <v>814.84547673469376</v>
      </c>
      <c r="R17" s="50"/>
    </row>
    <row r="18" spans="1:18" ht="15" customHeight="1">
      <c r="A18" s="561"/>
      <c r="B18" s="565" t="s">
        <v>158</v>
      </c>
      <c r="C18" s="542"/>
      <c r="D18" s="542">
        <v>300</v>
      </c>
      <c r="E18" s="542"/>
      <c r="F18" s="542"/>
      <c r="G18" s="542">
        <v>3549.7827670000001</v>
      </c>
      <c r="H18" s="542"/>
      <c r="I18" s="547"/>
      <c r="J18" s="547">
        <v>128.94869376477618</v>
      </c>
      <c r="K18" s="549"/>
      <c r="L18" s="547"/>
      <c r="M18" s="547">
        <v>104.21636104464172</v>
      </c>
      <c r="N18" s="257"/>
      <c r="O18" s="257"/>
      <c r="P18" s="49">
        <f t="shared" si="0"/>
        <v>300</v>
      </c>
      <c r="Q18" s="50">
        <f t="shared" si="1"/>
        <v>1083.2609223333334</v>
      </c>
      <c r="R18" s="50"/>
    </row>
    <row r="19" spans="1:18" ht="15" customHeight="1">
      <c r="A19" s="561"/>
      <c r="B19" s="565" t="s">
        <v>141</v>
      </c>
      <c r="C19" s="542">
        <v>3500</v>
      </c>
      <c r="D19" s="542">
        <v>191.9771406270909</v>
      </c>
      <c r="E19" s="542"/>
      <c r="F19" s="542">
        <v>51303.252</v>
      </c>
      <c r="G19" s="542">
        <v>3489.0237706270909</v>
      </c>
      <c r="H19" s="542"/>
      <c r="I19" s="547">
        <v>115.48029906098019</v>
      </c>
      <c r="J19" s="547">
        <v>81.306217186214653</v>
      </c>
      <c r="K19" s="549"/>
      <c r="L19" s="547">
        <v>129.99065190816464</v>
      </c>
      <c r="M19" s="547">
        <v>100.59665527306612</v>
      </c>
      <c r="N19" s="257"/>
      <c r="O19" s="257"/>
      <c r="P19" s="49">
        <f t="shared" si="0"/>
        <v>191.9771406270909</v>
      </c>
      <c r="Q19" s="50">
        <f t="shared" si="1"/>
        <v>1717.4162607226251</v>
      </c>
      <c r="R19" s="50"/>
    </row>
    <row r="20" spans="1:18" ht="15" customHeight="1">
      <c r="A20" s="561"/>
      <c r="B20" s="565" t="s">
        <v>353</v>
      </c>
      <c r="C20" s="542">
        <v>1000</v>
      </c>
      <c r="D20" s="542">
        <v>295.23772292515861</v>
      </c>
      <c r="E20" s="542"/>
      <c r="F20" s="542">
        <v>10817.859</v>
      </c>
      <c r="G20" s="542">
        <v>3500.8397519251589</v>
      </c>
      <c r="H20" s="542"/>
      <c r="I20" s="547">
        <v>274.98288231557586</v>
      </c>
      <c r="J20" s="547">
        <v>171.18159554117707</v>
      </c>
      <c r="K20" s="549"/>
      <c r="L20" s="547">
        <v>152.25818810113068</v>
      </c>
      <c r="M20" s="547">
        <v>104.17684018997988</v>
      </c>
      <c r="N20" s="257"/>
      <c r="O20" s="257"/>
      <c r="P20" s="49">
        <f t="shared" si="0"/>
        <v>295.23772292515861</v>
      </c>
      <c r="Q20" s="50">
        <f t="shared" si="1"/>
        <v>1085.7697983982234</v>
      </c>
      <c r="R20" s="50"/>
    </row>
    <row r="21" spans="1:18" ht="15" customHeight="1">
      <c r="A21" s="561"/>
      <c r="B21" s="565" t="s">
        <v>143</v>
      </c>
      <c r="C21" s="542">
        <v>570</v>
      </c>
      <c r="D21" s="542">
        <v>215</v>
      </c>
      <c r="E21" s="542"/>
      <c r="F21" s="542">
        <v>7447.5529999999999</v>
      </c>
      <c r="G21" s="542">
        <v>2929.0537690000001</v>
      </c>
      <c r="H21" s="542"/>
      <c r="I21" s="547">
        <v>56.566081588137394</v>
      </c>
      <c r="J21" s="547">
        <v>35.84307052160969</v>
      </c>
      <c r="K21" s="549"/>
      <c r="L21" s="547">
        <v>81.852665152169592</v>
      </c>
      <c r="M21" s="547">
        <v>52.756708869968172</v>
      </c>
      <c r="N21" s="257"/>
      <c r="O21" s="257"/>
      <c r="P21" s="49">
        <f t="shared" si="0"/>
        <v>215</v>
      </c>
      <c r="Q21" s="50">
        <f t="shared" si="1"/>
        <v>1262.350590232558</v>
      </c>
      <c r="R21" s="50"/>
    </row>
    <row r="22" spans="1:18" ht="15" customHeight="1">
      <c r="A22" s="561"/>
      <c r="B22" s="565" t="s">
        <v>144</v>
      </c>
      <c r="C22" s="542"/>
      <c r="D22" s="542">
        <v>460</v>
      </c>
      <c r="E22" s="542"/>
      <c r="F22" s="542"/>
      <c r="G22" s="542">
        <v>4453.5693200000005</v>
      </c>
      <c r="H22" s="542"/>
      <c r="I22" s="547"/>
      <c r="J22" s="547">
        <v>110.22721504859511</v>
      </c>
      <c r="K22" s="549"/>
      <c r="L22" s="547"/>
      <c r="M22" s="547">
        <v>95.242695648324982</v>
      </c>
      <c r="N22" s="257"/>
      <c r="O22" s="257"/>
      <c r="P22" s="49">
        <f t="shared" si="0"/>
        <v>460</v>
      </c>
      <c r="Q22" s="50">
        <f t="shared" si="1"/>
        <v>868.16724347826107</v>
      </c>
      <c r="R22" s="50"/>
    </row>
    <row r="23" spans="1:18" ht="15" customHeight="1">
      <c r="A23" s="561"/>
      <c r="B23" s="565" t="s">
        <v>159</v>
      </c>
      <c r="C23" s="542"/>
      <c r="D23" s="542">
        <v>495</v>
      </c>
      <c r="E23" s="542"/>
      <c r="F23" s="542"/>
      <c r="G23" s="542">
        <v>5057.8729320000002</v>
      </c>
      <c r="H23" s="542"/>
      <c r="I23" s="547"/>
      <c r="J23" s="547">
        <v>103.08844097301444</v>
      </c>
      <c r="K23" s="549"/>
      <c r="L23" s="547"/>
      <c r="M23" s="547">
        <v>103.07605581671231</v>
      </c>
      <c r="N23" s="257"/>
      <c r="O23" s="257"/>
      <c r="P23" s="49">
        <f t="shared" si="0"/>
        <v>495</v>
      </c>
      <c r="Q23" s="50">
        <f t="shared" si="1"/>
        <v>921.79251151515155</v>
      </c>
      <c r="R23" s="50"/>
    </row>
    <row r="24" spans="1:18" ht="15" customHeight="1">
      <c r="A24" s="561"/>
      <c r="B24" s="565" t="s">
        <v>160</v>
      </c>
      <c r="C24" s="542"/>
      <c r="D24" s="542">
        <v>300</v>
      </c>
      <c r="E24" s="542"/>
      <c r="F24" s="542"/>
      <c r="G24" s="542">
        <v>3007.1084620000001</v>
      </c>
      <c r="H24" s="542"/>
      <c r="I24" s="547"/>
      <c r="J24" s="547">
        <v>120.66997126477929</v>
      </c>
      <c r="K24" s="549"/>
      <c r="L24" s="547"/>
      <c r="M24" s="547">
        <v>108.37244631469505</v>
      </c>
      <c r="N24" s="257"/>
      <c r="O24" s="257"/>
      <c r="P24" s="49">
        <f t="shared" si="0"/>
        <v>300</v>
      </c>
      <c r="Q24" s="50">
        <f t="shared" si="1"/>
        <v>902.36948733333338</v>
      </c>
      <c r="R24" s="50"/>
    </row>
    <row r="25" spans="1:18" ht="15" customHeight="1">
      <c r="A25" s="561"/>
      <c r="B25" s="565" t="s">
        <v>161</v>
      </c>
      <c r="C25" s="542">
        <v>275</v>
      </c>
      <c r="D25" s="542">
        <v>73</v>
      </c>
      <c r="E25" s="542"/>
      <c r="F25" s="542">
        <v>3444.5329999999999</v>
      </c>
      <c r="G25" s="542">
        <v>857.81650300000001</v>
      </c>
      <c r="H25" s="542"/>
      <c r="I25" s="547">
        <v>94.921525785863935</v>
      </c>
      <c r="J25" s="547">
        <v>102.01925167565224</v>
      </c>
      <c r="K25" s="549"/>
      <c r="L25" s="547">
        <v>101.4755275306994</v>
      </c>
      <c r="M25" s="547">
        <v>91.270948942440839</v>
      </c>
      <c r="N25" s="257"/>
      <c r="O25" s="257"/>
      <c r="P25" s="49">
        <f t="shared" si="0"/>
        <v>73</v>
      </c>
      <c r="Q25" s="50">
        <f t="shared" si="1"/>
        <v>1075.0911000000001</v>
      </c>
      <c r="R25" s="50"/>
    </row>
    <row r="26" spans="1:18" ht="15" customHeight="1">
      <c r="A26" s="561"/>
      <c r="B26" s="565" t="s">
        <v>162</v>
      </c>
      <c r="C26" s="542">
        <v>550</v>
      </c>
      <c r="D26" s="542">
        <v>750</v>
      </c>
      <c r="E26" s="542"/>
      <c r="F26" s="542">
        <v>6021.652</v>
      </c>
      <c r="G26" s="542">
        <v>7460.0165989999996</v>
      </c>
      <c r="H26" s="542"/>
      <c r="I26" s="547">
        <v>101.7280826845856</v>
      </c>
      <c r="J26" s="547">
        <v>102.1472999530866</v>
      </c>
      <c r="K26" s="549"/>
      <c r="L26" s="547">
        <v>103.88914997822722</v>
      </c>
      <c r="M26" s="547">
        <v>90.557284332888372</v>
      </c>
      <c r="N26" s="257"/>
      <c r="O26" s="257"/>
      <c r="P26" s="49">
        <f t="shared" si="0"/>
        <v>750</v>
      </c>
      <c r="Q26" s="50">
        <f t="shared" si="1"/>
        <v>894.66887986666666</v>
      </c>
      <c r="R26" s="50"/>
    </row>
    <row r="27" spans="1:18" ht="15" customHeight="1">
      <c r="A27" s="561"/>
      <c r="B27" s="565" t="s">
        <v>163</v>
      </c>
      <c r="C27" s="542"/>
      <c r="D27" s="542">
        <v>630</v>
      </c>
      <c r="E27" s="542"/>
      <c r="F27" s="542"/>
      <c r="G27" s="542">
        <v>6504.6175599999997</v>
      </c>
      <c r="H27" s="542"/>
      <c r="I27" s="547"/>
      <c r="J27" s="547">
        <v>110.41670783559461</v>
      </c>
      <c r="K27" s="549"/>
      <c r="L27" s="547"/>
      <c r="M27" s="547">
        <v>109.65234116461401</v>
      </c>
      <c r="N27" s="257"/>
      <c r="O27" s="257"/>
      <c r="P27" s="49">
        <f t="shared" si="0"/>
        <v>630</v>
      </c>
      <c r="Q27" s="53">
        <f t="shared" si="1"/>
        <v>932.4789777777778</v>
      </c>
      <c r="R27" s="50"/>
    </row>
    <row r="28" spans="1:18" ht="15" customHeight="1">
      <c r="A28" s="561"/>
      <c r="B28" s="565" t="s">
        <v>147</v>
      </c>
      <c r="C28" s="542">
        <v>135</v>
      </c>
      <c r="D28" s="542">
        <v>172.4662774548311</v>
      </c>
      <c r="E28" s="542"/>
      <c r="F28" s="542">
        <v>942.10500000000002</v>
      </c>
      <c r="G28" s="542">
        <v>1226.755962454831</v>
      </c>
      <c r="H28" s="542"/>
      <c r="I28" s="547">
        <v>166.0986502946713</v>
      </c>
      <c r="J28" s="547">
        <v>143.82486089840259</v>
      </c>
      <c r="K28" s="549"/>
      <c r="L28" s="547">
        <v>142.77173616541489</v>
      </c>
      <c r="M28" s="547">
        <v>112.98082299722137</v>
      </c>
      <c r="N28" s="257"/>
      <c r="O28" s="257"/>
      <c r="P28" s="49">
        <f t="shared" si="0"/>
        <v>172.4662774548311</v>
      </c>
      <c r="Q28" s="50">
        <f t="shared" si="1"/>
        <v>611.30193134487877</v>
      </c>
      <c r="R28" s="50"/>
    </row>
    <row r="29" spans="1:18" ht="15" customHeight="1">
      <c r="A29" s="561"/>
      <c r="B29" s="565" t="s">
        <v>149</v>
      </c>
      <c r="C29" s="542"/>
      <c r="D29" s="542">
        <v>250</v>
      </c>
      <c r="E29" s="542"/>
      <c r="F29" s="542"/>
      <c r="G29" s="542">
        <v>2262.855376</v>
      </c>
      <c r="H29" s="542"/>
      <c r="I29" s="547"/>
      <c r="J29" s="547">
        <v>113.77607600321976</v>
      </c>
      <c r="K29" s="549"/>
      <c r="L29" s="547"/>
      <c r="M29" s="547">
        <v>98.255482983345772</v>
      </c>
      <c r="N29" s="257"/>
      <c r="O29" s="257"/>
      <c r="P29" s="49">
        <f t="shared" si="0"/>
        <v>250</v>
      </c>
      <c r="Q29" s="50">
        <f t="shared" si="1"/>
        <v>805.14215039999999</v>
      </c>
      <c r="R29" s="50"/>
    </row>
    <row r="30" spans="1:18" ht="15" customHeight="1">
      <c r="A30" s="561"/>
      <c r="B30" s="565" t="s">
        <v>164</v>
      </c>
      <c r="C30" s="542">
        <v>180</v>
      </c>
      <c r="D30" s="542">
        <v>142.78887081970299</v>
      </c>
      <c r="E30" s="542"/>
      <c r="F30" s="542">
        <v>1837.9839999999999</v>
      </c>
      <c r="G30" s="542">
        <v>1497.5704338197029</v>
      </c>
      <c r="H30" s="542"/>
      <c r="I30" s="547">
        <v>98.204494492364603</v>
      </c>
      <c r="J30" s="547">
        <v>97.394773112005737</v>
      </c>
      <c r="K30" s="549"/>
      <c r="L30" s="547">
        <v>99.7347077091042</v>
      </c>
      <c r="M30" s="547">
        <v>92.373583175909857</v>
      </c>
      <c r="N30" s="257"/>
      <c r="O30" s="257"/>
      <c r="P30" s="49">
        <f t="shared" si="0"/>
        <v>142.78887081970299</v>
      </c>
      <c r="Q30" s="50">
        <f t="shared" si="1"/>
        <v>948.80052991711023</v>
      </c>
      <c r="R30" s="50"/>
    </row>
    <row r="31" spans="1:18" ht="15" customHeight="1">
      <c r="A31" s="561"/>
      <c r="B31" s="565" t="s">
        <v>165</v>
      </c>
      <c r="C31" s="542">
        <v>115</v>
      </c>
      <c r="D31" s="542">
        <v>172.22942289412109</v>
      </c>
      <c r="E31" s="542"/>
      <c r="F31" s="542">
        <v>1341.6389999999999</v>
      </c>
      <c r="G31" s="542">
        <v>2083.9709808941211</v>
      </c>
      <c r="H31" s="542"/>
      <c r="I31" s="547">
        <v>110.46539551414436</v>
      </c>
      <c r="J31" s="547">
        <v>103.27021766471628</v>
      </c>
      <c r="K31" s="549"/>
      <c r="L31" s="547">
        <v>99.319750552994151</v>
      </c>
      <c r="M31" s="547">
        <v>86.427973925614481</v>
      </c>
      <c r="N31" s="257"/>
      <c r="O31" s="257"/>
      <c r="P31" s="49">
        <f t="shared" si="0"/>
        <v>172.22942289412109</v>
      </c>
      <c r="Q31" s="50">
        <f t="shared" si="1"/>
        <v>1109.9970759207927</v>
      </c>
      <c r="R31" s="50"/>
    </row>
    <row r="32" spans="1:18" ht="15" customHeight="1">
      <c r="A32" s="561"/>
      <c r="B32" s="565" t="s">
        <v>166</v>
      </c>
      <c r="C32" s="542">
        <v>98</v>
      </c>
      <c r="D32" s="542">
        <v>174.97422135897324</v>
      </c>
      <c r="E32" s="542"/>
      <c r="F32" s="542">
        <v>930.75800000000004</v>
      </c>
      <c r="G32" s="542">
        <v>1784.2713003589731</v>
      </c>
      <c r="H32" s="542"/>
      <c r="I32" s="547">
        <v>102.29004446485605</v>
      </c>
      <c r="J32" s="547">
        <v>90.663267049225254</v>
      </c>
      <c r="K32" s="549"/>
      <c r="L32" s="547">
        <v>92.604166977583176</v>
      </c>
      <c r="M32" s="547">
        <v>80.789978408415436</v>
      </c>
      <c r="N32" s="257"/>
      <c r="O32" s="257"/>
      <c r="P32" s="49">
        <f t="shared" si="0"/>
        <v>174.97422135897324</v>
      </c>
      <c r="Q32" s="50">
        <f t="shared" si="1"/>
        <v>919.73381364469788</v>
      </c>
      <c r="R32" s="50"/>
    </row>
    <row r="33" spans="1:18" ht="15" customHeight="1">
      <c r="A33" s="561"/>
      <c r="B33" s="565" t="s">
        <v>167</v>
      </c>
      <c r="C33" s="542"/>
      <c r="D33" s="542">
        <v>1100</v>
      </c>
      <c r="E33" s="542"/>
      <c r="F33" s="542"/>
      <c r="G33" s="542">
        <v>10635.432049999999</v>
      </c>
      <c r="H33" s="542"/>
      <c r="I33" s="547"/>
      <c r="J33" s="547">
        <v>93.573196130823547</v>
      </c>
      <c r="K33" s="549"/>
      <c r="L33" s="547"/>
      <c r="M33" s="547">
        <v>87.700975100296262</v>
      </c>
      <c r="N33" s="257"/>
      <c r="O33" s="257"/>
      <c r="P33" s="49">
        <f t="shared" si="0"/>
        <v>1100</v>
      </c>
      <c r="Q33" s="50">
        <f t="shared" si="1"/>
        <v>866.85745909090906</v>
      </c>
      <c r="R33" s="50"/>
    </row>
    <row r="34" spans="1:18" ht="15" customHeight="1">
      <c r="A34" s="561"/>
      <c r="B34" s="565" t="s">
        <v>168</v>
      </c>
      <c r="C34" s="542"/>
      <c r="D34" s="542">
        <v>459.86750249999994</v>
      </c>
      <c r="E34" s="542"/>
      <c r="F34" s="542"/>
      <c r="G34" s="542">
        <v>4804.9623535000001</v>
      </c>
      <c r="H34" s="542"/>
      <c r="I34" s="547"/>
      <c r="J34" s="547">
        <v>94.07828460913538</v>
      </c>
      <c r="K34" s="549"/>
      <c r="L34" s="547"/>
      <c r="M34" s="547">
        <v>89.09801295566686</v>
      </c>
      <c r="N34" s="257"/>
      <c r="O34" s="257"/>
      <c r="P34" s="49">
        <f t="shared" si="0"/>
        <v>459.86750249999994</v>
      </c>
      <c r="Q34" s="53">
        <f t="shared" si="1"/>
        <v>944.85799222135734</v>
      </c>
      <c r="R34" s="50"/>
    </row>
    <row r="35" spans="1:18" ht="15" customHeight="1">
      <c r="A35" s="561"/>
      <c r="B35" s="565" t="s">
        <v>495</v>
      </c>
      <c r="C35" s="542"/>
      <c r="D35" s="542">
        <v>140</v>
      </c>
      <c r="E35" s="542"/>
      <c r="F35" s="542"/>
      <c r="G35" s="542">
        <v>1267.313868</v>
      </c>
      <c r="H35" s="542"/>
      <c r="I35" s="547"/>
      <c r="J35" s="547">
        <v>109.42163584313896</v>
      </c>
      <c r="K35" s="549"/>
      <c r="L35" s="547"/>
      <c r="M35" s="547">
        <v>113.82073507992531</v>
      </c>
      <c r="N35" s="257"/>
      <c r="O35" s="257"/>
      <c r="P35" s="49">
        <f t="shared" si="0"/>
        <v>140</v>
      </c>
      <c r="Q35" s="50">
        <f t="shared" si="1"/>
        <v>805.22419142857143</v>
      </c>
      <c r="R35" s="50"/>
    </row>
    <row r="36" spans="1:18" ht="15" customHeight="1">
      <c r="A36" s="561"/>
      <c r="B36" s="565" t="s">
        <v>496</v>
      </c>
      <c r="C36" s="542">
        <v>580</v>
      </c>
      <c r="D36" s="542">
        <v>164.21929722428183</v>
      </c>
      <c r="E36" s="542"/>
      <c r="F36" s="542">
        <v>5475.0969999999998</v>
      </c>
      <c r="G36" s="542">
        <v>1428.0606102242818</v>
      </c>
      <c r="H36" s="542"/>
      <c r="I36" s="547">
        <v>142.64773878739584</v>
      </c>
      <c r="J36" s="547">
        <v>169.78552551862126</v>
      </c>
      <c r="K36" s="549"/>
      <c r="L36" s="547">
        <v>107.31989052193001</v>
      </c>
      <c r="M36" s="547">
        <v>92.599599411440778</v>
      </c>
      <c r="N36" s="257"/>
      <c r="O36" s="257"/>
      <c r="P36" s="49">
        <f t="shared" si="0"/>
        <v>164.21929722428183</v>
      </c>
      <c r="Q36" s="53">
        <f t="shared" si="1"/>
        <v>769.60584679272733</v>
      </c>
      <c r="R36" s="50"/>
    </row>
    <row r="37" spans="1:18" ht="15" customHeight="1">
      <c r="A37" s="561"/>
      <c r="B37" s="565" t="s">
        <v>169</v>
      </c>
      <c r="C37" s="542">
        <v>1000</v>
      </c>
      <c r="D37" s="542">
        <v>660</v>
      </c>
      <c r="E37" s="542"/>
      <c r="F37" s="542">
        <v>12284.605</v>
      </c>
      <c r="G37" s="542">
        <v>7314.9453489999996</v>
      </c>
      <c r="H37" s="542"/>
      <c r="I37" s="547">
        <v>86.104536073064878</v>
      </c>
      <c r="J37" s="547">
        <v>92.991334555993731</v>
      </c>
      <c r="K37" s="549"/>
      <c r="L37" s="547">
        <v>91.925796996470254</v>
      </c>
      <c r="M37" s="547">
        <v>83.260368854887986</v>
      </c>
      <c r="N37" s="257"/>
      <c r="O37" s="257"/>
      <c r="P37" s="49">
        <f t="shared" si="0"/>
        <v>660</v>
      </c>
      <c r="Q37" s="50">
        <f t="shared" si="1"/>
        <v>1008.3250528787878</v>
      </c>
      <c r="R37" s="50"/>
    </row>
    <row r="38" spans="1:18" ht="15" customHeight="1">
      <c r="A38" s="561"/>
      <c r="B38" s="565" t="s">
        <v>489</v>
      </c>
      <c r="C38" s="542"/>
      <c r="D38" s="542">
        <v>420</v>
      </c>
      <c r="E38" s="542"/>
      <c r="F38" s="542"/>
      <c r="G38" s="542">
        <v>4018.204311</v>
      </c>
      <c r="H38" s="542"/>
      <c r="I38" s="547"/>
      <c r="J38" s="547">
        <v>123.46859186264018</v>
      </c>
      <c r="K38" s="549"/>
      <c r="L38" s="547"/>
      <c r="M38" s="547">
        <v>108.16169995933984</v>
      </c>
      <c r="N38" s="257"/>
      <c r="O38" s="257"/>
      <c r="P38" s="49">
        <f t="shared" si="0"/>
        <v>420</v>
      </c>
      <c r="Q38" s="50">
        <f t="shared" si="1"/>
        <v>856.7153121428571</v>
      </c>
      <c r="R38" s="50"/>
    </row>
    <row r="39" spans="1:18" ht="15" customHeight="1">
      <c r="A39" s="561"/>
      <c r="B39" s="565" t="s">
        <v>170</v>
      </c>
      <c r="C39" s="542">
        <v>155</v>
      </c>
      <c r="D39" s="542">
        <v>561.73401042591854</v>
      </c>
      <c r="E39" s="542"/>
      <c r="F39" s="542">
        <v>1654.5419999999999</v>
      </c>
      <c r="G39" s="542">
        <v>5414.7710784259179</v>
      </c>
      <c r="H39" s="542"/>
      <c r="I39" s="547">
        <v>90.917622768119003</v>
      </c>
      <c r="J39" s="547">
        <v>104.05086453066821</v>
      </c>
      <c r="K39" s="549"/>
      <c r="L39" s="547">
        <v>97.041667913014862</v>
      </c>
      <c r="M39" s="547">
        <v>92.458058275445808</v>
      </c>
      <c r="N39" s="257"/>
      <c r="O39" s="257"/>
      <c r="P39" s="49">
        <f t="shared" si="0"/>
        <v>561.73401042591854</v>
      </c>
      <c r="Q39" s="53">
        <f t="shared" si="1"/>
        <v>863.93862182571513</v>
      </c>
      <c r="R39" s="50"/>
    </row>
    <row r="40" spans="1:18" ht="15" customHeight="1">
      <c r="A40" s="561"/>
      <c r="B40" s="565" t="s">
        <v>497</v>
      </c>
      <c r="C40" s="542"/>
      <c r="D40" s="542">
        <v>131.5830201</v>
      </c>
      <c r="E40" s="542"/>
      <c r="F40" s="542"/>
      <c r="G40" s="542">
        <v>1266.8464061</v>
      </c>
      <c r="H40" s="542"/>
      <c r="I40" s="547"/>
      <c r="J40" s="547">
        <v>79.573872703037495</v>
      </c>
      <c r="K40" s="549"/>
      <c r="L40" s="547"/>
      <c r="M40" s="547">
        <v>86.777021360376636</v>
      </c>
      <c r="N40" s="257"/>
      <c r="O40" s="257"/>
      <c r="P40" s="49">
        <f t="shared" si="0"/>
        <v>131.5830201</v>
      </c>
      <c r="Q40" s="50">
        <f t="shared" si="1"/>
        <v>862.77346813990641</v>
      </c>
      <c r="R40" s="50"/>
    </row>
    <row r="41" spans="1:18" ht="15" customHeight="1">
      <c r="A41" s="561"/>
      <c r="B41" s="565" t="s">
        <v>350</v>
      </c>
      <c r="C41" s="542"/>
      <c r="D41" s="542">
        <v>6100</v>
      </c>
      <c r="E41" s="542"/>
      <c r="F41" s="542"/>
      <c r="G41" s="542">
        <v>57374.453815000001</v>
      </c>
      <c r="H41" s="542"/>
      <c r="I41" s="547"/>
      <c r="J41" s="547">
        <v>139.61783276724947</v>
      </c>
      <c r="K41" s="549"/>
      <c r="L41" s="547"/>
      <c r="M41" s="547">
        <v>121.98849880634152</v>
      </c>
      <c r="N41" s="257"/>
      <c r="O41" s="257"/>
      <c r="P41" s="49">
        <f t="shared" si="0"/>
        <v>6100</v>
      </c>
      <c r="Q41" s="50">
        <f t="shared" si="1"/>
        <v>840.56481663934426</v>
      </c>
      <c r="R41" s="50"/>
    </row>
    <row r="42" spans="1:18" ht="15" customHeight="1">
      <c r="A42" s="561"/>
      <c r="B42" s="565" t="s">
        <v>498</v>
      </c>
      <c r="C42" s="542"/>
      <c r="D42" s="542">
        <v>140</v>
      </c>
      <c r="E42" s="542"/>
      <c r="F42" s="542"/>
      <c r="G42" s="542">
        <v>1803.5555179999999</v>
      </c>
      <c r="H42" s="542"/>
      <c r="I42" s="547"/>
      <c r="J42" s="547">
        <v>80.868177650057405</v>
      </c>
      <c r="K42" s="549"/>
      <c r="L42" s="547"/>
      <c r="M42" s="547">
        <v>99.995048082728587</v>
      </c>
      <c r="N42" s="257"/>
      <c r="O42" s="257"/>
      <c r="P42" s="49">
        <f t="shared" si="0"/>
        <v>140</v>
      </c>
      <c r="Q42" s="50">
        <f t="shared" si="1"/>
        <v>1188.2539414285714</v>
      </c>
      <c r="R42" s="50"/>
    </row>
    <row r="43" spans="1:18" ht="15" customHeight="1">
      <c r="A43" s="561"/>
      <c r="B43" s="565" t="s">
        <v>349</v>
      </c>
      <c r="C43" s="542"/>
      <c r="D43" s="542">
        <v>2030</v>
      </c>
      <c r="E43" s="542"/>
      <c r="F43" s="542"/>
      <c r="G43" s="542">
        <v>14611.039913000001</v>
      </c>
      <c r="H43" s="542"/>
      <c r="I43" s="547"/>
      <c r="J43" s="547">
        <v>166.27693591756019</v>
      </c>
      <c r="K43" s="549"/>
      <c r="L43" s="547"/>
      <c r="M43" s="547">
        <v>109.31649812156965</v>
      </c>
      <c r="N43" s="256"/>
      <c r="O43" s="255"/>
      <c r="P43" s="49">
        <f t="shared" si="0"/>
        <v>2030</v>
      </c>
      <c r="Q43" s="50">
        <f t="shared" si="1"/>
        <v>619.75566073891628</v>
      </c>
      <c r="R43" s="50"/>
    </row>
    <row r="44" spans="1:18" s="54" customFormat="1" ht="15" customHeight="1">
      <c r="A44" s="561"/>
      <c r="B44" s="565" t="s">
        <v>348</v>
      </c>
      <c r="C44" s="542"/>
      <c r="D44" s="542">
        <v>210</v>
      </c>
      <c r="E44" s="542"/>
      <c r="F44" s="542"/>
      <c r="G44" s="542">
        <v>2219.373513</v>
      </c>
      <c r="H44" s="542"/>
      <c r="I44" s="547"/>
      <c r="J44" s="547">
        <v>98.466546708155036</v>
      </c>
      <c r="K44" s="549"/>
      <c r="L44" s="547"/>
      <c r="M44" s="547">
        <v>91.340935569813098</v>
      </c>
      <c r="N44" s="257"/>
      <c r="O44" s="257"/>
      <c r="P44" s="49">
        <f t="shared" si="0"/>
        <v>210</v>
      </c>
      <c r="Q44" s="50">
        <f t="shared" si="1"/>
        <v>956.84453000000008</v>
      </c>
      <c r="R44" s="50"/>
    </row>
    <row r="45" spans="1:18" ht="15" customHeight="1">
      <c r="A45" s="561"/>
      <c r="B45" s="565" t="s">
        <v>347</v>
      </c>
      <c r="C45" s="542"/>
      <c r="D45" s="542">
        <v>3350</v>
      </c>
      <c r="E45" s="542"/>
      <c r="F45" s="542"/>
      <c r="G45" s="542">
        <v>33115.505971999999</v>
      </c>
      <c r="H45" s="542"/>
      <c r="I45" s="547"/>
      <c r="J45" s="547">
        <v>106.04197766015555</v>
      </c>
      <c r="K45" s="549"/>
      <c r="L45" s="547"/>
      <c r="M45" s="547">
        <v>99.994844593400444</v>
      </c>
      <c r="N45" s="257"/>
      <c r="O45" s="257"/>
    </row>
    <row r="46" spans="1:18" ht="15" customHeight="1">
      <c r="A46" s="561"/>
      <c r="B46" s="565" t="s">
        <v>154</v>
      </c>
      <c r="C46" s="542"/>
      <c r="D46" s="542">
        <v>220</v>
      </c>
      <c r="E46" s="542"/>
      <c r="F46" s="542"/>
      <c r="G46" s="542">
        <v>1825.0357329999999</v>
      </c>
      <c r="H46" s="542"/>
      <c r="I46" s="547"/>
      <c r="J46" s="547">
        <v>154.12414854289278</v>
      </c>
      <c r="K46" s="549"/>
      <c r="L46" s="547"/>
      <c r="M46" s="547">
        <v>118.26854651745764</v>
      </c>
      <c r="N46" s="166"/>
      <c r="O46" s="166"/>
    </row>
    <row r="47" spans="1:18" ht="15" customHeight="1">
      <c r="A47" s="561"/>
      <c r="B47" s="565" t="s">
        <v>91</v>
      </c>
      <c r="C47" s="542"/>
      <c r="D47" s="542">
        <v>699.56892951340933</v>
      </c>
      <c r="E47" s="542"/>
      <c r="F47" s="542"/>
      <c r="G47" s="542">
        <v>5515.9299065134092</v>
      </c>
      <c r="H47" s="542"/>
      <c r="I47" s="547"/>
      <c r="J47" s="547">
        <v>115.44388530004774</v>
      </c>
      <c r="K47" s="549"/>
      <c r="L47" s="547"/>
      <c r="M47" s="547">
        <v>81.525679268784586</v>
      </c>
      <c r="N47" s="166"/>
      <c r="O47" s="166"/>
    </row>
    <row r="48" spans="1:18" ht="15" customHeight="1">
      <c r="A48" s="561"/>
      <c r="B48" s="566" t="s">
        <v>501</v>
      </c>
      <c r="C48" s="542">
        <v>13080</v>
      </c>
      <c r="D48" s="542">
        <v>284.56892951340939</v>
      </c>
      <c r="E48" s="542"/>
      <c r="F48" s="542">
        <v>93190</v>
      </c>
      <c r="G48" s="542">
        <v>2044.8640505134094</v>
      </c>
      <c r="H48" s="542"/>
      <c r="I48" s="547">
        <v>111.59457384182237</v>
      </c>
      <c r="J48" s="547">
        <v>108.14442811049179</v>
      </c>
      <c r="K48" s="549"/>
      <c r="L48" s="547">
        <v>70.176363389912197</v>
      </c>
      <c r="M48" s="547">
        <v>69.282329502473331</v>
      </c>
      <c r="N48" s="166"/>
      <c r="O48" s="166"/>
    </row>
    <row r="49" spans="1:15" ht="15" customHeight="1">
      <c r="A49" s="561"/>
      <c r="B49" s="565" t="s">
        <v>171</v>
      </c>
      <c r="C49" s="542"/>
      <c r="D49" s="542">
        <v>100</v>
      </c>
      <c r="E49" s="542"/>
      <c r="F49" s="542"/>
      <c r="G49" s="542">
        <v>709.00231599999995</v>
      </c>
      <c r="H49" s="542"/>
      <c r="I49" s="547"/>
      <c r="J49" s="547">
        <v>73.395622877348131</v>
      </c>
      <c r="K49" s="549"/>
      <c r="L49" s="547"/>
      <c r="M49" s="547">
        <v>70.569807811052087</v>
      </c>
      <c r="N49" s="166"/>
      <c r="O49" s="166"/>
    </row>
    <row r="50" spans="1:15" ht="5.45" customHeight="1">
      <c r="A50" s="550"/>
      <c r="B50" s="551"/>
      <c r="C50" s="542"/>
      <c r="D50" s="542"/>
      <c r="E50" s="542"/>
      <c r="F50" s="542"/>
      <c r="G50" s="542"/>
      <c r="H50" s="542"/>
      <c r="I50" s="547"/>
      <c r="J50" s="547"/>
      <c r="K50" s="549"/>
      <c r="L50" s="547"/>
      <c r="M50" s="547"/>
      <c r="N50" s="166"/>
      <c r="O50" s="166"/>
    </row>
    <row r="51" spans="1:15" ht="15" customHeight="1">
      <c r="A51" s="539"/>
      <c r="B51" s="538" t="s">
        <v>500</v>
      </c>
      <c r="C51" s="505"/>
      <c r="D51" s="505"/>
      <c r="E51" s="505"/>
      <c r="F51" s="505"/>
      <c r="G51" s="505"/>
      <c r="H51" s="505"/>
      <c r="I51" s="505"/>
      <c r="J51" s="505"/>
      <c r="K51" s="505"/>
      <c r="L51" s="505"/>
      <c r="M51" s="505"/>
      <c r="N51" s="166"/>
      <c r="O51" s="166"/>
    </row>
    <row r="52" spans="1:15" ht="15" customHeight="1">
      <c r="A52" s="539"/>
      <c r="B52" s="567" t="s">
        <v>494</v>
      </c>
      <c r="C52" s="505"/>
      <c r="D52" s="505"/>
      <c r="E52" s="505"/>
      <c r="F52" s="505"/>
      <c r="G52" s="505"/>
      <c r="H52" s="505"/>
      <c r="I52" s="505"/>
      <c r="J52" s="505"/>
      <c r="K52" s="505"/>
      <c r="L52" s="505"/>
      <c r="M52" s="505"/>
      <c r="N52" s="166"/>
      <c r="O52" s="166"/>
    </row>
    <row r="53" spans="1:15" ht="15" customHeight="1">
      <c r="A53" s="552"/>
      <c r="B53" s="553" t="s">
        <v>499</v>
      </c>
      <c r="C53" s="554"/>
      <c r="D53" s="554"/>
      <c r="E53" s="554"/>
      <c r="F53" s="554"/>
      <c r="G53" s="554"/>
      <c r="H53" s="554"/>
      <c r="I53" s="554"/>
      <c r="J53" s="554"/>
      <c r="K53" s="554"/>
      <c r="L53" s="554"/>
      <c r="M53" s="554"/>
      <c r="N53" s="166"/>
      <c r="O53" s="166"/>
    </row>
    <row r="54" spans="1:15">
      <c r="A54" s="539"/>
      <c r="B54" s="504"/>
      <c r="C54" s="555"/>
      <c r="D54" s="555"/>
      <c r="E54" s="555"/>
      <c r="F54" s="555"/>
      <c r="G54" s="555"/>
      <c r="H54" s="555"/>
      <c r="I54" s="555"/>
      <c r="J54" s="555"/>
      <c r="K54" s="555"/>
      <c r="L54" s="555"/>
      <c r="M54" s="555"/>
      <c r="N54" s="166"/>
      <c r="O54" s="166"/>
    </row>
    <row r="55" spans="1:15">
      <c r="A55" s="539"/>
      <c r="B55" s="556"/>
      <c r="C55" s="502"/>
      <c r="D55" s="502"/>
      <c r="E55" s="502"/>
      <c r="F55" s="502"/>
      <c r="G55" s="502"/>
      <c r="H55" s="502"/>
      <c r="I55" s="502"/>
      <c r="J55" s="502"/>
      <c r="K55" s="502"/>
      <c r="L55" s="502"/>
      <c r="M55" s="502"/>
      <c r="N55" s="166"/>
      <c r="O55" s="166"/>
    </row>
    <row r="56" spans="1:15">
      <c r="A56" s="539"/>
      <c r="B56" s="557"/>
      <c r="C56" s="502"/>
      <c r="D56" s="502"/>
      <c r="E56" s="502"/>
      <c r="F56" s="502"/>
      <c r="G56" s="502"/>
      <c r="H56" s="502"/>
      <c r="I56" s="502"/>
      <c r="J56" s="502"/>
      <c r="K56" s="502"/>
      <c r="L56" s="502"/>
      <c r="M56" s="502"/>
      <c r="N56" s="166"/>
      <c r="O56" s="166"/>
    </row>
    <row r="57" spans="1:15">
      <c r="A57" s="539"/>
      <c r="B57" s="557"/>
      <c r="C57" s="502"/>
      <c r="D57" s="502"/>
      <c r="E57" s="502"/>
      <c r="F57" s="502"/>
      <c r="G57" s="502"/>
      <c r="H57" s="502"/>
      <c r="I57" s="502"/>
      <c r="J57" s="502"/>
      <c r="K57" s="502"/>
      <c r="L57" s="502"/>
      <c r="M57" s="502"/>
      <c r="N57" s="166"/>
      <c r="O57" s="166"/>
    </row>
    <row r="58" spans="1:15">
      <c r="A58" s="539"/>
      <c r="B58" s="546"/>
      <c r="C58" s="502"/>
      <c r="D58" s="502"/>
      <c r="E58" s="502"/>
      <c r="F58" s="502"/>
      <c r="G58" s="502"/>
      <c r="H58" s="502"/>
      <c r="I58" s="502"/>
      <c r="J58" s="502"/>
      <c r="K58" s="502"/>
      <c r="L58" s="502"/>
      <c r="M58" s="502"/>
      <c r="N58" s="166"/>
      <c r="O58" s="166"/>
    </row>
    <row r="59" spans="1:15">
      <c r="A59" s="539"/>
      <c r="B59" s="546"/>
      <c r="C59" s="502"/>
      <c r="D59" s="502"/>
      <c r="E59" s="502"/>
      <c r="F59" s="502"/>
      <c r="G59" s="502"/>
      <c r="H59" s="502"/>
      <c r="I59" s="502"/>
      <c r="J59" s="502"/>
      <c r="K59" s="502"/>
      <c r="L59" s="502"/>
      <c r="M59" s="502"/>
      <c r="N59" s="166"/>
      <c r="O59" s="166"/>
    </row>
    <row r="60" spans="1:15">
      <c r="A60" s="539"/>
      <c r="B60" s="546"/>
      <c r="C60" s="502"/>
      <c r="D60" s="502"/>
      <c r="E60" s="502"/>
      <c r="F60" s="502"/>
      <c r="G60" s="502"/>
      <c r="H60" s="502"/>
      <c r="I60" s="502"/>
      <c r="J60" s="502"/>
      <c r="K60" s="502"/>
      <c r="L60" s="502"/>
      <c r="M60" s="502"/>
      <c r="N60" s="166"/>
      <c r="O60" s="166"/>
    </row>
    <row r="61" spans="1:15">
      <c r="A61" s="166"/>
      <c r="B61" s="167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6"/>
      <c r="O61" s="166"/>
    </row>
    <row r="62" spans="1:15">
      <c r="A62" s="166"/>
      <c r="B62" s="167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6"/>
      <c r="O62" s="166"/>
    </row>
    <row r="63" spans="1:15">
      <c r="A63" s="166"/>
      <c r="B63" s="167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</row>
    <row r="64" spans="1:15">
      <c r="A64" s="166"/>
      <c r="B64" s="167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</row>
    <row r="65" spans="1:13">
      <c r="A65" s="166"/>
      <c r="B65" s="166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</row>
    <row r="66" spans="1:13">
      <c r="A66" s="166"/>
      <c r="B66" s="166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</row>
    <row r="67" spans="1:13">
      <c r="A67" s="166"/>
      <c r="B67" s="166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</row>
    <row r="68" spans="1:13">
      <c r="A68" s="166"/>
      <c r="B68" s="166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</row>
    <row r="69" spans="1:13">
      <c r="A69" s="166"/>
      <c r="B69" s="166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</row>
    <row r="70" spans="1:13">
      <c r="A70" s="166"/>
      <c r="B70" s="166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</row>
    <row r="71" spans="1:13">
      <c r="A71" s="166"/>
      <c r="B71" s="166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</row>
    <row r="73" spans="1:13">
      <c r="A73" s="166"/>
      <c r="B73" s="167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</row>
    <row r="74" spans="1:13">
      <c r="A74" s="166"/>
      <c r="B74" s="167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</row>
    <row r="75" spans="1:13">
      <c r="A75" s="166"/>
      <c r="B75" s="167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</row>
    <row r="76" spans="1:13">
      <c r="A76" s="166"/>
      <c r="B76" s="167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</row>
    <row r="77" spans="1:13">
      <c r="A77" s="166"/>
      <c r="B77" s="167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</row>
    <row r="78" spans="1:13">
      <c r="A78" s="166"/>
      <c r="B78" s="167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</row>
    <row r="79" spans="1:13">
      <c r="A79" s="166"/>
      <c r="B79" s="167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</row>
    <row r="80" spans="1:13">
      <c r="A80" s="166"/>
      <c r="B80" s="167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</row>
    <row r="81" spans="1:13">
      <c r="A81" s="166"/>
      <c r="B81" s="167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</row>
    <row r="82" spans="1:13">
      <c r="A82" s="166"/>
      <c r="B82" s="167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</row>
    <row r="83" spans="1:13">
      <c r="A83" s="166"/>
      <c r="B83" s="167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</row>
  </sheetData>
  <mergeCells count="13">
    <mergeCell ref="L4:M4"/>
    <mergeCell ref="L5:M5"/>
    <mergeCell ref="L6:M6"/>
    <mergeCell ref="C5:D5"/>
    <mergeCell ref="C6:D6"/>
    <mergeCell ref="I4:J4"/>
    <mergeCell ref="I5:J5"/>
    <mergeCell ref="I6:J6"/>
    <mergeCell ref="H4:H5"/>
    <mergeCell ref="F4:G4"/>
    <mergeCell ref="F5:G5"/>
    <mergeCell ref="F6:G6"/>
    <mergeCell ref="C4:D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L9" sqref="L9"/>
    </sheetView>
  </sheetViews>
  <sheetFormatPr defaultColWidth="8" defaultRowHeight="12.75"/>
  <cols>
    <col min="1" max="1" width="2" style="58" customWidth="1"/>
    <col min="2" max="2" width="9.875" style="58" customWidth="1"/>
    <col min="3" max="3" width="20.625" style="58" customWidth="1"/>
    <col min="4" max="4" width="8.625" style="58" customWidth="1"/>
    <col min="5" max="5" width="8" style="58" customWidth="1"/>
    <col min="6" max="7" width="8.625" style="58" customWidth="1"/>
    <col min="8" max="8" width="16.625" style="58" customWidth="1"/>
    <col min="9" max="16384" width="8" style="58"/>
  </cols>
  <sheetData>
    <row r="1" spans="1:9" ht="20.100000000000001" customHeight="1">
      <c r="A1" s="111" t="s">
        <v>429</v>
      </c>
      <c r="B1" s="56"/>
      <c r="C1" s="56"/>
      <c r="D1" s="56"/>
      <c r="E1" s="56"/>
      <c r="F1" s="57"/>
    </row>
    <row r="2" spans="1:9" ht="20.100000000000001" customHeight="1">
      <c r="A2" s="111" t="s">
        <v>478</v>
      </c>
      <c r="B2" s="56"/>
      <c r="C2" s="56"/>
      <c r="D2" s="56"/>
      <c r="E2" s="56"/>
      <c r="F2" s="57"/>
    </row>
    <row r="3" spans="1:9" ht="20.100000000000001" customHeight="1">
      <c r="A3" s="59"/>
      <c r="B3" s="60"/>
      <c r="C3" s="60"/>
      <c r="D3" s="60"/>
      <c r="E3" s="60"/>
      <c r="F3" s="60"/>
      <c r="G3" s="61"/>
      <c r="H3" s="59"/>
    </row>
    <row r="4" spans="1:9" ht="18" customHeight="1">
      <c r="A4" s="59"/>
      <c r="B4" s="60"/>
      <c r="C4" s="60"/>
      <c r="D4" s="60"/>
      <c r="E4" s="60"/>
      <c r="F4" s="61"/>
      <c r="G4" s="61"/>
      <c r="H4" s="100" t="s">
        <v>97</v>
      </c>
    </row>
    <row r="5" spans="1:9" ht="18" customHeight="1">
      <c r="A5" s="62"/>
      <c r="B5" s="63"/>
      <c r="C5" s="63"/>
      <c r="D5" s="585" t="s">
        <v>479</v>
      </c>
      <c r="E5" s="585"/>
      <c r="F5" s="585"/>
      <c r="G5" s="585"/>
      <c r="H5" s="238" t="s">
        <v>480</v>
      </c>
    </row>
    <row r="6" spans="1:9" ht="18" customHeight="1">
      <c r="A6" s="59"/>
      <c r="B6" s="60"/>
      <c r="C6" s="60"/>
      <c r="D6" s="239" t="s">
        <v>360</v>
      </c>
      <c r="E6" s="239" t="s">
        <v>385</v>
      </c>
      <c r="F6" s="239" t="s">
        <v>361</v>
      </c>
      <c r="G6" s="239" t="s">
        <v>274</v>
      </c>
      <c r="H6" s="239" t="s">
        <v>481</v>
      </c>
    </row>
    <row r="7" spans="1:9" ht="18" customHeight="1">
      <c r="A7" s="59"/>
      <c r="B7" s="60"/>
      <c r="C7" s="60"/>
      <c r="D7" s="240" t="s">
        <v>482</v>
      </c>
      <c r="E7" s="241" t="s">
        <v>291</v>
      </c>
      <c r="F7" s="241" t="s">
        <v>291</v>
      </c>
      <c r="G7" s="241" t="s">
        <v>440</v>
      </c>
      <c r="H7" s="241" t="s">
        <v>483</v>
      </c>
    </row>
    <row r="8" spans="1:9" ht="18" customHeight="1">
      <c r="A8" s="57"/>
      <c r="B8" s="64"/>
      <c r="C8" s="64"/>
      <c r="D8" s="64"/>
      <c r="E8" s="64"/>
      <c r="F8" s="112"/>
    </row>
    <row r="9" spans="1:9" ht="18" customHeight="1">
      <c r="A9" s="65" t="s">
        <v>362</v>
      </c>
      <c r="B9" s="59"/>
      <c r="C9" s="59"/>
      <c r="D9" s="491">
        <v>103.10073530111421</v>
      </c>
      <c r="E9" s="113">
        <v>101.48432522141808</v>
      </c>
      <c r="F9" s="113">
        <v>100.08414799102366</v>
      </c>
      <c r="G9" s="113">
        <v>99.991600000000005</v>
      </c>
      <c r="H9" s="242">
        <v>103.50846143175472</v>
      </c>
      <c r="I9" s="66"/>
    </row>
    <row r="10" spans="1:9" ht="18" customHeight="1">
      <c r="A10" s="67"/>
      <c r="B10" s="68"/>
      <c r="C10" s="68"/>
      <c r="D10" s="492"/>
      <c r="I10" s="66"/>
    </row>
    <row r="11" spans="1:9" ht="18" customHeight="1">
      <c r="A11" s="67"/>
      <c r="B11" s="69" t="s">
        <v>363</v>
      </c>
      <c r="C11" s="69"/>
      <c r="D11" s="493">
        <v>108.87525433790226</v>
      </c>
      <c r="E11" s="243">
        <v>106.63051711275384</v>
      </c>
      <c r="F11" s="243">
        <v>103.10813693865548</v>
      </c>
      <c r="G11" s="243">
        <v>100.0488</v>
      </c>
      <c r="H11" s="244">
        <v>110.67615327213662</v>
      </c>
      <c r="I11" s="66"/>
    </row>
    <row r="12" spans="1:9" ht="18" customHeight="1">
      <c r="A12" s="67"/>
      <c r="B12" s="71" t="s">
        <v>364</v>
      </c>
      <c r="C12" s="69" t="s">
        <v>365</v>
      </c>
      <c r="D12" s="494">
        <v>105.03915534256508</v>
      </c>
      <c r="E12" s="245">
        <v>106.08089797506291</v>
      </c>
      <c r="F12" s="245">
        <v>105.60872138176502</v>
      </c>
      <c r="G12" s="245">
        <v>100.5857</v>
      </c>
      <c r="H12" s="246">
        <v>104.37191039976196</v>
      </c>
      <c r="I12" s="66"/>
    </row>
    <row r="13" spans="1:9" ht="18" customHeight="1">
      <c r="A13" s="67"/>
      <c r="B13" s="69"/>
      <c r="C13" s="69" t="s">
        <v>366</v>
      </c>
      <c r="D13" s="494">
        <v>110.21681356086185</v>
      </c>
      <c r="E13" s="245">
        <v>106.74792913683461</v>
      </c>
      <c r="F13" s="245">
        <v>102.23927916493993</v>
      </c>
      <c r="G13" s="245">
        <v>99.937200000000004</v>
      </c>
      <c r="H13" s="246">
        <v>113.3164201412102</v>
      </c>
      <c r="I13" s="66"/>
    </row>
    <row r="14" spans="1:9" ht="18" customHeight="1">
      <c r="A14" s="67"/>
      <c r="B14" s="69"/>
      <c r="C14" s="69" t="s">
        <v>367</v>
      </c>
      <c r="D14" s="494">
        <v>107.2568455027846</v>
      </c>
      <c r="E14" s="245">
        <v>106.74745006234411</v>
      </c>
      <c r="F14" s="245">
        <v>104.20800518401485</v>
      </c>
      <c r="G14" s="245">
        <v>100.09650000000001</v>
      </c>
      <c r="H14" s="246">
        <v>107.44526422312103</v>
      </c>
      <c r="I14" s="66"/>
    </row>
    <row r="15" spans="1:9" ht="18" customHeight="1">
      <c r="A15" s="67"/>
      <c r="B15" s="69" t="s">
        <v>368</v>
      </c>
      <c r="C15" s="69"/>
      <c r="D15" s="495">
        <v>101.96698525589511</v>
      </c>
      <c r="E15" s="70">
        <v>101.2501505522479</v>
      </c>
      <c r="F15" s="70">
        <v>101.00229093030492</v>
      </c>
      <c r="G15" s="70">
        <v>100.06270000000001</v>
      </c>
      <c r="H15" s="246">
        <v>101.53626166982572</v>
      </c>
      <c r="I15" s="66"/>
    </row>
    <row r="16" spans="1:9" ht="18" customHeight="1">
      <c r="A16" s="67"/>
      <c r="B16" s="69" t="s">
        <v>369</v>
      </c>
      <c r="C16" s="69"/>
      <c r="D16" s="495">
        <v>101.63232404847246</v>
      </c>
      <c r="E16" s="70">
        <v>100.55298087806133</v>
      </c>
      <c r="F16" s="70">
        <v>100.21925077298728</v>
      </c>
      <c r="G16" s="70">
        <v>100.143</v>
      </c>
      <c r="H16" s="246">
        <v>100.81805237147387</v>
      </c>
      <c r="I16" s="66"/>
    </row>
    <row r="17" spans="1:11" ht="18" customHeight="1">
      <c r="A17" s="67"/>
      <c r="B17" s="69" t="s">
        <v>370</v>
      </c>
      <c r="C17" s="69"/>
      <c r="D17" s="495">
        <v>102.42975392921015</v>
      </c>
      <c r="E17" s="70">
        <v>100.64163190510882</v>
      </c>
      <c r="F17" s="70">
        <v>100.21391889924685</v>
      </c>
      <c r="G17" s="70">
        <v>100.0667</v>
      </c>
      <c r="H17" s="246">
        <v>101.93880015123018</v>
      </c>
      <c r="I17" s="66"/>
    </row>
    <row r="18" spans="1:11" ht="18" customHeight="1">
      <c r="A18" s="67"/>
      <c r="B18" s="69" t="s">
        <v>371</v>
      </c>
      <c r="C18" s="69"/>
      <c r="D18" s="495">
        <v>101.68768493772652</v>
      </c>
      <c r="E18" s="70">
        <v>100.80649618278943</v>
      </c>
      <c r="F18" s="70">
        <v>100.66687123239009</v>
      </c>
      <c r="G18" s="70">
        <v>100.0286</v>
      </c>
      <c r="H18" s="246">
        <v>101.18087021265271</v>
      </c>
      <c r="I18" s="66"/>
    </row>
    <row r="19" spans="1:11" ht="18" customHeight="1">
      <c r="A19" s="67"/>
      <c r="B19" s="69" t="s">
        <v>372</v>
      </c>
      <c r="C19" s="69"/>
      <c r="D19" s="495">
        <v>102.25329442669675</v>
      </c>
      <c r="E19" s="70">
        <v>100.53486726401304</v>
      </c>
      <c r="F19" s="70">
        <v>100.50009423140898</v>
      </c>
      <c r="G19" s="70">
        <v>100.005</v>
      </c>
      <c r="H19" s="246">
        <v>102.30410268136171</v>
      </c>
      <c r="I19" s="66"/>
    </row>
    <row r="20" spans="1:11" ht="18" customHeight="1">
      <c r="A20" s="67"/>
      <c r="B20" s="71" t="s">
        <v>364</v>
      </c>
      <c r="C20" s="69" t="s">
        <v>373</v>
      </c>
      <c r="D20" s="495">
        <v>102.4022024019976</v>
      </c>
      <c r="E20" s="70">
        <v>100.35939787012427</v>
      </c>
      <c r="F20" s="70">
        <v>100.35939787012427</v>
      </c>
      <c r="G20" s="70">
        <v>99.999899999999997</v>
      </c>
      <c r="H20" s="246">
        <v>102.58542294559959</v>
      </c>
      <c r="I20" s="66"/>
    </row>
    <row r="21" spans="1:11" ht="18" customHeight="1">
      <c r="A21" s="67"/>
      <c r="B21" s="69" t="s">
        <v>374</v>
      </c>
      <c r="C21" s="69"/>
      <c r="D21" s="495">
        <v>89.438976650801905</v>
      </c>
      <c r="E21" s="70">
        <v>86.731988661570639</v>
      </c>
      <c r="F21" s="70">
        <v>86.205103071597051</v>
      </c>
      <c r="G21" s="70">
        <v>99.525599999999997</v>
      </c>
      <c r="H21" s="246">
        <v>88.841305053262246</v>
      </c>
      <c r="I21" s="66"/>
      <c r="K21" s="72"/>
    </row>
    <row r="22" spans="1:11" ht="18" customHeight="1">
      <c r="A22" s="67"/>
      <c r="B22" s="69" t="s">
        <v>375</v>
      </c>
      <c r="C22" s="69"/>
      <c r="D22" s="495">
        <v>98.686271479603278</v>
      </c>
      <c r="E22" s="70">
        <v>99.392296741733389</v>
      </c>
      <c r="F22" s="70">
        <v>99.486709629171472</v>
      </c>
      <c r="G22" s="70">
        <v>99.833100000000002</v>
      </c>
      <c r="H22" s="246">
        <v>99.418813920409832</v>
      </c>
      <c r="I22" s="66"/>
    </row>
    <row r="23" spans="1:11" ht="18" customHeight="1">
      <c r="A23" s="67"/>
      <c r="B23" s="69" t="s">
        <v>376</v>
      </c>
      <c r="C23" s="69"/>
      <c r="D23" s="495">
        <v>106.74908564293005</v>
      </c>
      <c r="E23" s="70">
        <v>103.8108083623197</v>
      </c>
      <c r="F23" s="70">
        <v>103.79575797741299</v>
      </c>
      <c r="G23" s="70">
        <v>100.00369999999999</v>
      </c>
      <c r="H23" s="246">
        <v>104.10970388552587</v>
      </c>
      <c r="I23" s="66"/>
    </row>
    <row r="24" spans="1:11" ht="18" customHeight="1">
      <c r="A24" s="67"/>
      <c r="B24" s="71" t="s">
        <v>364</v>
      </c>
      <c r="C24" s="69" t="s">
        <v>377</v>
      </c>
      <c r="D24" s="495">
        <v>107.28642844763137</v>
      </c>
      <c r="E24" s="70">
        <v>104.15419855667987</v>
      </c>
      <c r="F24" s="70">
        <v>104.14784553810202</v>
      </c>
      <c r="G24" s="70">
        <v>100.003</v>
      </c>
      <c r="H24" s="246">
        <v>104.33396062450828</v>
      </c>
      <c r="I24" s="66"/>
    </row>
    <row r="25" spans="1:11" ht="18" customHeight="1">
      <c r="A25" s="67"/>
      <c r="B25" s="69" t="s">
        <v>378</v>
      </c>
      <c r="C25" s="69"/>
      <c r="D25" s="495">
        <v>99.031124063328903</v>
      </c>
      <c r="E25" s="70">
        <v>97.760659995335971</v>
      </c>
      <c r="F25" s="70">
        <v>97.668070664346146</v>
      </c>
      <c r="G25" s="70">
        <v>99.942800000000005</v>
      </c>
      <c r="H25" s="246">
        <v>98.877090216121744</v>
      </c>
      <c r="I25" s="66"/>
    </row>
    <row r="26" spans="1:11" ht="18" customHeight="1">
      <c r="A26" s="67"/>
      <c r="B26" s="69" t="s">
        <v>379</v>
      </c>
      <c r="C26" s="69"/>
      <c r="D26" s="495">
        <v>103.80556861564168</v>
      </c>
      <c r="E26" s="70">
        <v>102.2241316540177</v>
      </c>
      <c r="F26" s="70">
        <v>101.98080545220871</v>
      </c>
      <c r="G26" s="70">
        <v>100.1181</v>
      </c>
      <c r="H26" s="246">
        <v>102.96430033112809</v>
      </c>
      <c r="I26" s="66"/>
    </row>
    <row r="27" spans="1:11" ht="18" customHeight="1">
      <c r="A27" s="67"/>
      <c r="B27" s="69"/>
      <c r="C27" s="69"/>
      <c r="D27" s="495"/>
      <c r="E27" s="70"/>
      <c r="F27" s="70"/>
      <c r="G27" s="70"/>
      <c r="H27" s="246"/>
      <c r="I27" s="66"/>
    </row>
    <row r="28" spans="1:11" ht="18" customHeight="1">
      <c r="A28" s="65" t="s">
        <v>380</v>
      </c>
      <c r="B28" s="73"/>
      <c r="C28" s="73"/>
      <c r="D28" s="496">
        <v>139.68677639372666</v>
      </c>
      <c r="E28" s="114">
        <v>131.57294434873972</v>
      </c>
      <c r="F28" s="114">
        <v>132.04288497637066</v>
      </c>
      <c r="G28" s="114">
        <v>100.8659</v>
      </c>
      <c r="H28" s="242">
        <v>127.78941808809338</v>
      </c>
      <c r="I28" s="66"/>
    </row>
    <row r="29" spans="1:11" ht="18" customHeight="1">
      <c r="A29" s="65" t="s">
        <v>381</v>
      </c>
      <c r="B29" s="73"/>
      <c r="C29" s="73"/>
      <c r="D29" s="496">
        <v>99.861476731807485</v>
      </c>
      <c r="E29" s="114">
        <v>99.950310076443742</v>
      </c>
      <c r="F29" s="114">
        <v>100.14258383741156</v>
      </c>
      <c r="G29" s="114">
        <v>99.949100000000001</v>
      </c>
      <c r="H29" s="242">
        <v>99.983479633101808</v>
      </c>
      <c r="I29" s="66"/>
    </row>
    <row r="30" spans="1:11" ht="18" customHeight="1">
      <c r="A30" s="65" t="s">
        <v>382</v>
      </c>
      <c r="B30" s="115"/>
      <c r="C30" s="115"/>
      <c r="D30" s="497"/>
      <c r="E30" s="113">
        <v>1.61</v>
      </c>
      <c r="F30" s="247"/>
      <c r="G30" s="113">
        <v>0.03</v>
      </c>
      <c r="H30" s="242">
        <v>2.4300000000000002</v>
      </c>
    </row>
    <row r="32" spans="1:11">
      <c r="G32" s="66"/>
    </row>
    <row r="33" spans="1:8">
      <c r="E33" s="66"/>
      <c r="F33" s="66"/>
    </row>
    <row r="40" spans="1:8">
      <c r="A40" s="498"/>
      <c r="B40" s="498"/>
      <c r="C40" s="498"/>
      <c r="D40" s="498"/>
      <c r="E40" s="498"/>
      <c r="F40" s="498"/>
      <c r="G40" s="498"/>
      <c r="H40" s="498"/>
    </row>
    <row r="41" spans="1:8">
      <c r="A41" s="498"/>
      <c r="B41" s="498"/>
      <c r="C41" s="498"/>
      <c r="D41" s="498"/>
      <c r="E41" s="498"/>
      <c r="F41" s="498"/>
      <c r="G41" s="498"/>
      <c r="H41" s="498"/>
    </row>
    <row r="42" spans="1:8">
      <c r="A42" s="498"/>
      <c r="B42" s="498"/>
      <c r="C42" s="498"/>
      <c r="D42" s="498"/>
      <c r="E42" s="498"/>
      <c r="F42" s="498"/>
      <c r="G42" s="498"/>
      <c r="H42" s="498"/>
    </row>
    <row r="43" spans="1:8">
      <c r="A43" s="498"/>
      <c r="B43" s="498"/>
      <c r="C43" s="498"/>
      <c r="D43" s="498"/>
      <c r="E43" s="498"/>
      <c r="F43" s="498"/>
      <c r="G43" s="498"/>
      <c r="H43" s="498"/>
    </row>
    <row r="44" spans="1:8">
      <c r="A44" s="498"/>
      <c r="B44" s="498"/>
      <c r="C44" s="498"/>
      <c r="D44" s="498"/>
      <c r="E44" s="498"/>
      <c r="F44" s="498"/>
      <c r="G44" s="498"/>
      <c r="H44" s="498"/>
    </row>
    <row r="45" spans="1:8">
      <c r="A45" s="498"/>
      <c r="B45" s="498"/>
      <c r="C45" s="498"/>
      <c r="D45" s="498"/>
      <c r="E45" s="498"/>
      <c r="F45" s="498"/>
      <c r="G45" s="498"/>
      <c r="H45" s="498"/>
    </row>
    <row r="46" spans="1:8">
      <c r="A46" s="498"/>
      <c r="B46" s="498"/>
      <c r="C46" s="498"/>
      <c r="D46" s="498"/>
      <c r="E46" s="498"/>
      <c r="F46" s="498"/>
      <c r="G46" s="498"/>
      <c r="H46" s="498"/>
    </row>
    <row r="47" spans="1:8">
      <c r="A47" s="498"/>
      <c r="B47" s="498"/>
      <c r="C47" s="498"/>
      <c r="D47" s="498"/>
      <c r="E47" s="498"/>
      <c r="F47" s="498"/>
      <c r="G47" s="498"/>
      <c r="H47" s="498"/>
    </row>
    <row r="48" spans="1:8">
      <c r="A48" s="498"/>
      <c r="B48" s="498"/>
      <c r="C48" s="498"/>
      <c r="D48" s="498"/>
      <c r="E48" s="498"/>
      <c r="F48" s="498"/>
      <c r="G48" s="498"/>
      <c r="H48" s="498"/>
    </row>
    <row r="49" spans="1:8">
      <c r="A49" s="498"/>
      <c r="B49" s="498"/>
      <c r="C49" s="498"/>
      <c r="D49" s="498"/>
      <c r="E49" s="498"/>
      <c r="F49" s="498"/>
      <c r="G49" s="498"/>
      <c r="H49" s="498"/>
    </row>
    <row r="50" spans="1:8">
      <c r="A50" s="498"/>
      <c r="B50" s="498"/>
      <c r="C50" s="498"/>
      <c r="D50" s="498"/>
      <c r="E50" s="498"/>
      <c r="F50" s="498"/>
      <c r="G50" s="498"/>
      <c r="H50" s="498"/>
    </row>
    <row r="51" spans="1:8">
      <c r="A51" s="498"/>
      <c r="B51" s="498"/>
      <c r="C51" s="498"/>
      <c r="D51" s="498"/>
      <c r="E51" s="498"/>
      <c r="F51" s="498"/>
      <c r="G51" s="498"/>
      <c r="H51" s="498"/>
    </row>
    <row r="52" spans="1:8">
      <c r="A52" s="498"/>
      <c r="B52" s="498"/>
      <c r="C52" s="498"/>
      <c r="D52" s="498"/>
      <c r="E52" s="498"/>
      <c r="F52" s="498"/>
      <c r="G52" s="498"/>
      <c r="H52" s="498"/>
    </row>
    <row r="53" spans="1:8">
      <c r="A53" s="498"/>
      <c r="B53" s="498"/>
      <c r="C53" s="498"/>
      <c r="D53" s="498"/>
      <c r="E53" s="498"/>
      <c r="F53" s="498"/>
      <c r="G53" s="498"/>
      <c r="H53" s="498"/>
    </row>
    <row r="54" spans="1:8">
      <c r="A54" s="498"/>
      <c r="B54" s="498"/>
      <c r="C54" s="498"/>
      <c r="D54" s="498"/>
      <c r="E54" s="498"/>
      <c r="F54" s="498"/>
      <c r="G54" s="498"/>
      <c r="H54" s="498"/>
    </row>
    <row r="55" spans="1:8">
      <c r="A55" s="498"/>
      <c r="B55" s="498"/>
      <c r="C55" s="498"/>
      <c r="D55" s="498"/>
      <c r="E55" s="498"/>
      <c r="F55" s="498"/>
      <c r="G55" s="498"/>
      <c r="H55" s="498"/>
    </row>
    <row r="56" spans="1:8">
      <c r="A56" s="498"/>
      <c r="B56" s="498"/>
      <c r="C56" s="498"/>
      <c r="D56" s="498"/>
      <c r="E56" s="498"/>
      <c r="F56" s="498"/>
      <c r="G56" s="498"/>
      <c r="H56" s="498"/>
    </row>
    <row r="57" spans="1:8">
      <c r="A57" s="498"/>
      <c r="B57" s="498"/>
      <c r="C57" s="498"/>
      <c r="D57" s="498"/>
      <c r="E57" s="498"/>
      <c r="F57" s="498"/>
      <c r="G57" s="498"/>
      <c r="H57" s="498"/>
    </row>
    <row r="58" spans="1:8">
      <c r="A58" s="498"/>
      <c r="B58" s="498"/>
      <c r="C58" s="498"/>
      <c r="D58" s="498"/>
      <c r="E58" s="498"/>
      <c r="F58" s="498"/>
      <c r="G58" s="498"/>
      <c r="H58" s="498"/>
    </row>
    <row r="59" spans="1:8">
      <c r="A59" s="498"/>
      <c r="B59" s="498"/>
      <c r="C59" s="498"/>
      <c r="D59" s="498"/>
      <c r="E59" s="498"/>
      <c r="F59" s="498"/>
      <c r="G59" s="498"/>
      <c r="H59" s="498"/>
    </row>
    <row r="60" spans="1:8">
      <c r="A60" s="498"/>
      <c r="B60" s="498"/>
      <c r="C60" s="498"/>
      <c r="D60" s="498"/>
      <c r="E60" s="498"/>
      <c r="F60" s="498"/>
      <c r="G60" s="498"/>
      <c r="H60" s="498"/>
    </row>
    <row r="61" spans="1:8">
      <c r="A61" s="498"/>
      <c r="B61" s="498"/>
      <c r="C61" s="498"/>
      <c r="D61" s="498"/>
      <c r="E61" s="498"/>
      <c r="F61" s="498"/>
      <c r="G61" s="498"/>
      <c r="H61" s="498"/>
    </row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workbookViewId="0"/>
  </sheetViews>
  <sheetFormatPr defaultColWidth="7.875" defaultRowHeight="15"/>
  <cols>
    <col min="1" max="1" width="1.5" style="74" customWidth="1"/>
    <col min="2" max="2" width="30.875" style="74" customWidth="1"/>
    <col min="3" max="3" width="8.875" style="74" customWidth="1"/>
    <col min="4" max="4" width="9.125" style="74" customWidth="1"/>
    <col min="5" max="5" width="10.625" style="74" customWidth="1"/>
    <col min="6" max="6" width="10.875" style="74" customWidth="1"/>
    <col min="7" max="7" width="11" style="74" customWidth="1"/>
    <col min="8" max="16384" width="7.875" style="74"/>
  </cols>
  <sheetData>
    <row r="1" spans="1:8" ht="20.100000000000001" customHeight="1">
      <c r="A1" s="196" t="s">
        <v>444</v>
      </c>
      <c r="B1" s="195"/>
      <c r="C1" s="195"/>
      <c r="D1" s="195"/>
      <c r="E1" s="195"/>
      <c r="F1" s="195"/>
      <c r="G1" s="195"/>
      <c r="H1"/>
    </row>
    <row r="2" spans="1:8" ht="20.100000000000001" customHeight="1">
      <c r="A2" s="194" t="s">
        <v>181</v>
      </c>
      <c r="B2" s="193"/>
      <c r="C2" s="193"/>
      <c r="D2" s="193"/>
      <c r="E2" s="193"/>
      <c r="F2" s="193"/>
      <c r="G2" s="193"/>
      <c r="H2"/>
    </row>
    <row r="3" spans="1:8" ht="20.100000000000001" customHeight="1">
      <c r="A3" s="192"/>
      <c r="B3" s="191"/>
      <c r="C3" s="191"/>
      <c r="D3" s="191"/>
      <c r="E3" s="191"/>
      <c r="F3" s="191"/>
      <c r="G3" s="190"/>
      <c r="H3"/>
    </row>
    <row r="4" spans="1:8" ht="15.95" customHeight="1">
      <c r="A4" s="75"/>
      <c r="B4" s="75"/>
      <c r="C4" s="101" t="s">
        <v>54</v>
      </c>
      <c r="D4" s="101" t="s">
        <v>54</v>
      </c>
      <c r="E4" s="101" t="s">
        <v>425</v>
      </c>
      <c r="F4" s="101" t="s">
        <v>425</v>
      </c>
      <c r="G4" s="101" t="s">
        <v>417</v>
      </c>
      <c r="H4"/>
    </row>
    <row r="5" spans="1:8" ht="15.95" customHeight="1">
      <c r="A5" s="186"/>
      <c r="B5" s="186"/>
      <c r="C5" s="189" t="s">
        <v>387</v>
      </c>
      <c r="D5" s="189" t="s">
        <v>386</v>
      </c>
      <c r="E5" s="189" t="s">
        <v>445</v>
      </c>
      <c r="F5" s="189" t="s">
        <v>445</v>
      </c>
      <c r="G5" s="189" t="s">
        <v>445</v>
      </c>
      <c r="H5"/>
    </row>
    <row r="6" spans="1:8" ht="15.95" customHeight="1">
      <c r="A6" s="186"/>
      <c r="B6" s="186"/>
      <c r="C6" s="188" t="s">
        <v>57</v>
      </c>
      <c r="D6" s="188" t="s">
        <v>57</v>
      </c>
      <c r="E6" s="188" t="s">
        <v>446</v>
      </c>
      <c r="F6" s="188" t="s">
        <v>108</v>
      </c>
      <c r="G6" s="188" t="s">
        <v>108</v>
      </c>
      <c r="H6"/>
    </row>
    <row r="7" spans="1:8" ht="15.95" customHeight="1">
      <c r="A7" s="186"/>
      <c r="B7" s="186"/>
      <c r="C7" s="187">
        <v>2020</v>
      </c>
      <c r="D7" s="187">
        <v>2020</v>
      </c>
      <c r="E7" s="187" t="s">
        <v>447</v>
      </c>
      <c r="F7" s="187" t="s">
        <v>228</v>
      </c>
      <c r="G7" s="187" t="s">
        <v>228</v>
      </c>
      <c r="H7"/>
    </row>
    <row r="8" spans="1:8" ht="20.100000000000001" customHeight="1">
      <c r="A8" s="186"/>
      <c r="B8" s="186"/>
      <c r="C8" s="185"/>
      <c r="D8" s="185"/>
      <c r="E8" s="184"/>
      <c r="F8" s="184"/>
      <c r="G8" s="183"/>
      <c r="H8"/>
    </row>
    <row r="9" spans="1:8" ht="20.100000000000001" customHeight="1">
      <c r="A9" s="180" t="s">
        <v>224</v>
      </c>
      <c r="B9" s="179"/>
      <c r="C9" s="177">
        <v>294817.21623044129</v>
      </c>
      <c r="D9" s="177">
        <v>3215868.9033429017</v>
      </c>
      <c r="E9" s="217">
        <v>102.31380232158287</v>
      </c>
      <c r="F9" s="217">
        <v>69.530018077166076</v>
      </c>
      <c r="G9" s="217">
        <v>70.290257662014596</v>
      </c>
      <c r="H9"/>
    </row>
    <row r="10" spans="1:8" ht="20.100000000000001" customHeight="1">
      <c r="A10" s="175" t="s">
        <v>172</v>
      </c>
      <c r="B10" s="174"/>
      <c r="C10" s="182"/>
      <c r="D10" s="182"/>
      <c r="E10" s="220"/>
      <c r="F10" s="220"/>
      <c r="G10" s="220"/>
      <c r="H10"/>
    </row>
    <row r="11" spans="1:8" ht="20.100000000000001" customHeight="1">
      <c r="A11" s="174"/>
      <c r="B11" s="174" t="s">
        <v>173</v>
      </c>
      <c r="C11" s="171">
        <v>294801.52148725861</v>
      </c>
      <c r="D11" s="171">
        <v>3213077.1854724116</v>
      </c>
      <c r="E11" s="219">
        <v>102.31357494236084</v>
      </c>
      <c r="F11" s="219">
        <v>69.732807480738146</v>
      </c>
      <c r="G11" s="219">
        <v>70.458566768500418</v>
      </c>
      <c r="H11"/>
    </row>
    <row r="12" spans="1:8" ht="20.100000000000001" customHeight="1">
      <c r="A12" s="174"/>
      <c r="B12" s="174" t="s">
        <v>174</v>
      </c>
      <c r="C12" s="171">
        <v>15.694743182657696</v>
      </c>
      <c r="D12" s="171">
        <v>2791.717870489992</v>
      </c>
      <c r="E12" s="219">
        <v>106.7708333333333</v>
      </c>
      <c r="F12" s="219">
        <v>1.25</v>
      </c>
      <c r="G12" s="219">
        <v>18.74752680666926</v>
      </c>
      <c r="H12"/>
    </row>
    <row r="13" spans="1:8" ht="20.100000000000001" customHeight="1">
      <c r="A13" s="175" t="s">
        <v>175</v>
      </c>
      <c r="B13" s="174"/>
      <c r="C13" s="181"/>
      <c r="D13" s="181"/>
      <c r="E13" s="110"/>
      <c r="F13" s="110"/>
      <c r="G13" s="110"/>
      <c r="H13"/>
    </row>
    <row r="14" spans="1:8" ht="20.100000000000001" customHeight="1">
      <c r="A14" s="172"/>
      <c r="B14" s="172" t="s">
        <v>176</v>
      </c>
      <c r="C14" s="171">
        <v>223.6</v>
      </c>
      <c r="D14" s="171">
        <v>3403.4800000000005</v>
      </c>
      <c r="E14" s="219">
        <v>93.63484087102178</v>
      </c>
      <c r="F14" s="219">
        <v>46.207894193015086</v>
      </c>
      <c r="G14" s="219">
        <v>44.970525498649053</v>
      </c>
      <c r="H14"/>
    </row>
    <row r="15" spans="1:8" ht="20.100000000000001" customHeight="1">
      <c r="A15" s="172"/>
      <c r="B15" s="172" t="s">
        <v>177</v>
      </c>
      <c r="C15" s="171">
        <v>703.74576721799178</v>
      </c>
      <c r="D15" s="171">
        <v>6434.4651703136815</v>
      </c>
      <c r="E15" s="219">
        <v>100.6</v>
      </c>
      <c r="F15" s="219">
        <v>86.5</v>
      </c>
      <c r="G15" s="219">
        <v>73.042218764468444</v>
      </c>
      <c r="H15"/>
    </row>
    <row r="16" spans="1:8" ht="20.100000000000001" customHeight="1">
      <c r="A16" s="172"/>
      <c r="B16" s="172" t="s">
        <v>178</v>
      </c>
      <c r="C16" s="171">
        <v>20267.180716528899</v>
      </c>
      <c r="D16" s="171">
        <v>191504.74935323643</v>
      </c>
      <c r="E16" s="219">
        <v>102.4</v>
      </c>
      <c r="F16" s="219">
        <v>96.1</v>
      </c>
      <c r="G16" s="219">
        <v>91.687859117630424</v>
      </c>
      <c r="H16"/>
    </row>
    <row r="17" spans="1:8" ht="20.100000000000001" customHeight="1">
      <c r="A17" s="172"/>
      <c r="B17" s="172" t="s">
        <v>179</v>
      </c>
      <c r="C17" s="171">
        <v>270192.9249466944</v>
      </c>
      <c r="D17" s="171">
        <v>2985166.2313721515</v>
      </c>
      <c r="E17" s="219">
        <v>102.1</v>
      </c>
      <c r="F17" s="219">
        <v>68.046879014007885</v>
      </c>
      <c r="G17" s="219">
        <v>69.429783962134337</v>
      </c>
      <c r="H17"/>
    </row>
    <row r="18" spans="1:8" ht="20.100000000000001" customHeight="1">
      <c r="A18" s="172"/>
      <c r="B18" s="172" t="s">
        <v>180</v>
      </c>
      <c r="C18" s="171">
        <v>3429.7647999999999</v>
      </c>
      <c r="D18" s="171">
        <v>29359.977447200006</v>
      </c>
      <c r="E18" s="219">
        <v>123.2</v>
      </c>
      <c r="F18" s="219">
        <v>75.241534952236137</v>
      </c>
      <c r="G18" s="219">
        <v>58.326869996694654</v>
      </c>
      <c r="H18"/>
    </row>
    <row r="19" spans="1:8" ht="20.100000000000001" customHeight="1">
      <c r="A19" s="172"/>
      <c r="B19" s="172"/>
      <c r="C19" s="173"/>
      <c r="D19" s="173"/>
      <c r="E19" s="218"/>
      <c r="F19" s="218"/>
      <c r="G19" s="218"/>
      <c r="H19"/>
    </row>
    <row r="20" spans="1:8" ht="20.100000000000001" customHeight="1">
      <c r="A20" s="180" t="s">
        <v>225</v>
      </c>
      <c r="B20" s="179"/>
      <c r="C20" s="177">
        <v>13444.189154541622</v>
      </c>
      <c r="D20" s="177">
        <v>146004.47945316203</v>
      </c>
      <c r="E20" s="217">
        <v>104.45373502563416</v>
      </c>
      <c r="F20" s="217">
        <v>65.656820534184803</v>
      </c>
      <c r="G20" s="217">
        <v>64.870700043216658</v>
      </c>
      <c r="H20"/>
    </row>
    <row r="21" spans="1:8" ht="20.100000000000001" customHeight="1">
      <c r="A21" s="175" t="s">
        <v>172</v>
      </c>
      <c r="B21" s="174"/>
      <c r="C21" s="176"/>
      <c r="D21" s="176"/>
      <c r="E21" s="221"/>
      <c r="F21" s="221"/>
      <c r="G21" s="221"/>
      <c r="H21"/>
    </row>
    <row r="22" spans="1:8" ht="20.100000000000001" customHeight="1">
      <c r="A22" s="174"/>
      <c r="B22" s="174" t="s">
        <v>173</v>
      </c>
      <c r="C22" s="171">
        <v>13372.374906176656</v>
      </c>
      <c r="D22" s="171">
        <v>136091.81153477452</v>
      </c>
      <c r="E22" s="219">
        <v>104.44061364019772</v>
      </c>
      <c r="F22" s="219">
        <v>81.67441392172266</v>
      </c>
      <c r="G22" s="219">
        <v>75.737960446619979</v>
      </c>
      <c r="H22"/>
    </row>
    <row r="23" spans="1:8" ht="20.100000000000001" customHeight="1">
      <c r="A23" s="174"/>
      <c r="B23" s="174" t="s">
        <v>174</v>
      </c>
      <c r="C23" s="171">
        <v>71.814248364965692</v>
      </c>
      <c r="D23" s="171">
        <v>9912.6679183875131</v>
      </c>
      <c r="E23" s="219">
        <v>106.95588235294117</v>
      </c>
      <c r="F23" s="219">
        <v>1.7500000000000002</v>
      </c>
      <c r="G23" s="219">
        <v>21.84259770401659</v>
      </c>
      <c r="H23"/>
    </row>
    <row r="24" spans="1:8" ht="20.100000000000001" customHeight="1">
      <c r="A24" s="175" t="s">
        <v>175</v>
      </c>
      <c r="B24" s="174"/>
      <c r="C24" s="173"/>
      <c r="D24" s="173"/>
      <c r="E24" s="218"/>
      <c r="F24" s="218"/>
      <c r="G24" s="218"/>
      <c r="H24"/>
    </row>
    <row r="25" spans="1:8" ht="20.100000000000001" customHeight="1">
      <c r="A25" s="172"/>
      <c r="B25" s="172" t="s">
        <v>176</v>
      </c>
      <c r="C25" s="171">
        <v>70.459999999999994</v>
      </c>
      <c r="D25" s="171">
        <v>1413.95</v>
      </c>
      <c r="E25" s="219">
        <v>93.448275862068954</v>
      </c>
      <c r="F25" s="219">
        <v>43.763159692676531</v>
      </c>
      <c r="G25" s="219">
        <v>47.112303099226061</v>
      </c>
      <c r="H25"/>
    </row>
    <row r="26" spans="1:8" ht="20.100000000000001" customHeight="1">
      <c r="A26" s="172"/>
      <c r="B26" s="172" t="s">
        <v>177</v>
      </c>
      <c r="C26" s="171">
        <v>20.070944989020653</v>
      </c>
      <c r="D26" s="171">
        <v>278.44947720586731</v>
      </c>
      <c r="E26" s="219">
        <v>100.69999999999999</v>
      </c>
      <c r="F26" s="219">
        <v>49.840291515898841</v>
      </c>
      <c r="G26" s="219">
        <v>68.621727036269007</v>
      </c>
      <c r="H26"/>
    </row>
    <row r="27" spans="1:8" ht="20.100000000000001" customHeight="1">
      <c r="A27" s="172"/>
      <c r="B27" s="172" t="s">
        <v>178</v>
      </c>
      <c r="C27" s="171">
        <v>254.47621032659086</v>
      </c>
      <c r="D27" s="171">
        <v>3352.9296666503546</v>
      </c>
      <c r="E27" s="219">
        <v>100.4</v>
      </c>
      <c r="F27" s="219">
        <v>64.141832973696339</v>
      </c>
      <c r="G27" s="219">
        <v>81.331198375496058</v>
      </c>
      <c r="H27"/>
    </row>
    <row r="28" spans="1:8" ht="20.100000000000001" customHeight="1">
      <c r="A28" s="172"/>
      <c r="B28" s="172" t="s">
        <v>179</v>
      </c>
      <c r="C28" s="171">
        <v>10116.920799226011</v>
      </c>
      <c r="D28" s="171">
        <v>109592.28432880581</v>
      </c>
      <c r="E28" s="219">
        <v>101.2</v>
      </c>
      <c r="F28" s="219">
        <v>75.259490851967399</v>
      </c>
      <c r="G28" s="219">
        <v>74.557483625112383</v>
      </c>
      <c r="H28"/>
    </row>
    <row r="29" spans="1:8" ht="20.100000000000001" customHeight="1">
      <c r="A29" s="172"/>
      <c r="B29" s="172" t="s">
        <v>180</v>
      </c>
      <c r="C29" s="171">
        <v>2982.2</v>
      </c>
      <c r="D29" s="171">
        <v>31366.869980500003</v>
      </c>
      <c r="E29" s="219">
        <v>118.10000000000001</v>
      </c>
      <c r="F29" s="219">
        <v>46.339173052743483</v>
      </c>
      <c r="G29" s="219">
        <v>44.460412856418458</v>
      </c>
      <c r="H29"/>
    </row>
    <row r="30" spans="1:8" ht="20.100000000000001" customHeight="1">
      <c r="A30" s="169"/>
      <c r="B30" s="169"/>
      <c r="C30" s="169"/>
      <c r="D30" s="170"/>
      <c r="E30" s="170"/>
      <c r="F30" s="170"/>
      <c r="G30" s="169"/>
      <c r="H30"/>
    </row>
    <row r="31" spans="1:8" ht="20.100000000000001" customHeight="1">
      <c r="A31" s="169"/>
      <c r="B31" s="169"/>
      <c r="C31" s="254"/>
      <c r="D31" s="254"/>
      <c r="E31" s="254"/>
      <c r="F31" s="254"/>
      <c r="G31" s="254"/>
      <c r="H31"/>
    </row>
    <row r="32" spans="1:8" ht="20.100000000000001" customHeight="1">
      <c r="A32" s="169"/>
      <c r="B32" s="169"/>
      <c r="C32" s="254"/>
      <c r="D32" s="254"/>
      <c r="E32" s="254"/>
      <c r="F32" s="254"/>
      <c r="G32" s="254"/>
      <c r="H32"/>
    </row>
    <row r="33" spans="1:8" s="76" customFormat="1" ht="20.100000000000001" customHeight="1">
      <c r="A33" s="77"/>
      <c r="B33" s="77"/>
      <c r="C33" s="77"/>
      <c r="D33" s="78"/>
      <c r="E33" s="78"/>
      <c r="F33" s="78"/>
      <c r="G33" s="77"/>
      <c r="H33"/>
    </row>
    <row r="34" spans="1:8" ht="20.100000000000001" customHeight="1">
      <c r="A34" s="77"/>
      <c r="B34" s="77"/>
      <c r="C34" s="253"/>
      <c r="D34" s="253"/>
      <c r="E34" s="253"/>
      <c r="F34" s="253"/>
      <c r="G34" s="253"/>
      <c r="H34"/>
    </row>
    <row r="35" spans="1:8" ht="20.100000000000001" customHeight="1">
      <c r="A35" s="77"/>
      <c r="B35" s="77"/>
      <c r="C35" s="253"/>
      <c r="D35" s="253"/>
      <c r="E35" s="253"/>
      <c r="F35" s="253"/>
      <c r="G35" s="253"/>
      <c r="H35"/>
    </row>
    <row r="36" spans="1:8" ht="20.100000000000001" customHeight="1">
      <c r="A36" s="77"/>
      <c r="B36" s="77"/>
      <c r="C36" s="77"/>
      <c r="D36" s="78"/>
      <c r="E36" s="78"/>
      <c r="F36" s="78"/>
      <c r="G36" s="77"/>
      <c r="H36"/>
    </row>
    <row r="37" spans="1:8" ht="20.100000000000001" customHeight="1">
      <c r="A37" s="169"/>
      <c r="B37" s="169"/>
      <c r="C37" s="169"/>
      <c r="D37" s="170"/>
      <c r="E37" s="170"/>
      <c r="F37" s="170"/>
      <c r="G37" s="169"/>
    </row>
    <row r="38" spans="1:8" ht="20.100000000000001" customHeight="1">
      <c r="A38" s="169"/>
      <c r="B38" s="169"/>
      <c r="C38" s="169"/>
      <c r="D38" s="170"/>
      <c r="E38" s="170"/>
      <c r="F38" s="170"/>
      <c r="G38" s="169"/>
    </row>
    <row r="39" spans="1:8" ht="20.100000000000001" customHeight="1">
      <c r="A39" s="169"/>
      <c r="B39" s="169"/>
      <c r="C39" s="169"/>
      <c r="D39" s="170"/>
      <c r="E39" s="170"/>
      <c r="F39" s="170"/>
      <c r="G39" s="169"/>
    </row>
    <row r="40" spans="1:8" ht="20.100000000000001" customHeight="1">
      <c r="A40" s="169"/>
      <c r="B40" s="169"/>
      <c r="C40" s="169"/>
      <c r="D40" s="170"/>
      <c r="E40" s="170"/>
      <c r="F40" s="170"/>
      <c r="G40" s="169"/>
    </row>
    <row r="41" spans="1:8" ht="20.100000000000001" customHeight="1">
      <c r="A41" s="169"/>
      <c r="B41" s="169"/>
      <c r="C41" s="169"/>
      <c r="D41" s="170"/>
      <c r="E41" s="170"/>
      <c r="F41" s="170"/>
      <c r="G41" s="169"/>
    </row>
    <row r="42" spans="1:8" ht="20.100000000000001" customHeight="1">
      <c r="A42" s="169"/>
      <c r="B42" s="169"/>
      <c r="C42" s="169"/>
      <c r="D42" s="170"/>
      <c r="E42" s="170"/>
      <c r="F42" s="170"/>
      <c r="G42" s="169"/>
    </row>
    <row r="43" spans="1:8" ht="20.100000000000001" customHeight="1">
      <c r="A43" s="169"/>
      <c r="B43" s="169"/>
      <c r="C43" s="169"/>
      <c r="D43" s="170"/>
      <c r="E43" s="170"/>
      <c r="F43" s="170"/>
      <c r="G43" s="169"/>
    </row>
    <row r="44" spans="1:8" ht="20.100000000000001" customHeight="1">
      <c r="A44" s="169"/>
      <c r="B44" s="169"/>
      <c r="C44" s="169"/>
      <c r="D44" s="170"/>
      <c r="E44" s="170"/>
      <c r="F44" s="170"/>
      <c r="G44" s="169"/>
    </row>
    <row r="45" spans="1:8" ht="20.100000000000001" customHeight="1">
      <c r="A45" s="169"/>
      <c r="B45" s="169"/>
      <c r="C45" s="169"/>
      <c r="D45" s="170"/>
      <c r="E45" s="170"/>
      <c r="F45" s="170"/>
      <c r="G45" s="169"/>
    </row>
    <row r="46" spans="1:8" ht="20.100000000000001" customHeight="1">
      <c r="A46" s="169"/>
      <c r="B46" s="169"/>
      <c r="C46" s="169"/>
      <c r="D46" s="170"/>
      <c r="E46" s="170"/>
      <c r="F46" s="170"/>
      <c r="G46" s="169"/>
    </row>
    <row r="47" spans="1:8" ht="20.100000000000001" customHeight="1">
      <c r="A47" s="169"/>
      <c r="B47" s="169"/>
      <c r="C47" s="169"/>
      <c r="D47" s="170"/>
      <c r="E47" s="170"/>
      <c r="F47" s="170"/>
      <c r="G47" s="169"/>
    </row>
    <row r="48" spans="1:8" ht="14.1" customHeight="1">
      <c r="A48" s="169"/>
      <c r="B48" s="169"/>
      <c r="C48" s="169"/>
      <c r="D48" s="170"/>
      <c r="E48" s="170"/>
      <c r="F48" s="170"/>
      <c r="G48" s="169"/>
    </row>
    <row r="49" spans="1:7" ht="14.1" customHeight="1">
      <c r="A49" s="169"/>
      <c r="B49" s="169"/>
      <c r="C49" s="169"/>
      <c r="D49" s="170"/>
      <c r="E49" s="170"/>
      <c r="F49" s="170"/>
      <c r="G49" s="169"/>
    </row>
    <row r="50" spans="1:7" ht="14.1" customHeight="1">
      <c r="A50" s="169"/>
      <c r="B50" s="169"/>
      <c r="C50" s="169"/>
      <c r="D50" s="170"/>
      <c r="E50" s="170"/>
      <c r="F50" s="170"/>
      <c r="G50" s="169"/>
    </row>
    <row r="51" spans="1:7" ht="14.1" customHeight="1">
      <c r="A51" s="169"/>
      <c r="B51" s="169"/>
      <c r="C51" s="169"/>
      <c r="D51" s="170"/>
      <c r="E51" s="170"/>
      <c r="F51" s="170"/>
      <c r="G51" s="169"/>
    </row>
    <row r="52" spans="1:7" ht="14.1" customHeight="1">
      <c r="A52" s="169"/>
      <c r="B52" s="169"/>
      <c r="C52" s="169"/>
      <c r="D52" s="170"/>
      <c r="E52" s="170"/>
      <c r="F52" s="170"/>
      <c r="G52" s="169"/>
    </row>
    <row r="53" spans="1:7" ht="14.1" customHeight="1">
      <c r="A53" s="169"/>
      <c r="B53" s="169"/>
      <c r="C53" s="169"/>
      <c r="D53" s="170"/>
      <c r="E53" s="170"/>
      <c r="F53" s="170"/>
      <c r="G53" s="169"/>
    </row>
    <row r="54" spans="1:7" ht="14.1" customHeight="1">
      <c r="A54" s="169"/>
      <c r="B54" s="169"/>
      <c r="C54" s="169"/>
      <c r="D54" s="170"/>
      <c r="E54" s="170"/>
      <c r="F54" s="170"/>
      <c r="G54" s="169"/>
    </row>
    <row r="55" spans="1:7" ht="18" customHeight="1">
      <c r="A55" s="169"/>
      <c r="B55" s="169"/>
      <c r="C55" s="169"/>
      <c r="D55" s="170"/>
      <c r="E55" s="170"/>
      <c r="F55" s="170"/>
      <c r="G55" s="169"/>
    </row>
    <row r="56" spans="1:7" ht="18" customHeight="1">
      <c r="A56" s="169"/>
      <c r="B56" s="169"/>
      <c r="C56" s="169"/>
      <c r="D56" s="170"/>
      <c r="E56" s="170"/>
      <c r="F56" s="170"/>
      <c r="G56" s="169"/>
    </row>
    <row r="57" spans="1:7" ht="18" customHeight="1">
      <c r="A57" s="169"/>
      <c r="B57" s="169"/>
      <c r="C57" s="169"/>
      <c r="D57" s="170"/>
      <c r="E57" s="170"/>
      <c r="F57" s="170"/>
      <c r="G57" s="169"/>
    </row>
    <row r="58" spans="1:7" ht="18" customHeight="1">
      <c r="A58" s="169"/>
      <c r="B58" s="169"/>
      <c r="C58" s="169"/>
      <c r="D58" s="170"/>
      <c r="E58" s="170"/>
      <c r="F58" s="170"/>
      <c r="G58" s="169"/>
    </row>
    <row r="59" spans="1:7" ht="18" customHeight="1">
      <c r="A59" s="169"/>
      <c r="B59" s="169"/>
      <c r="C59" s="169"/>
      <c r="D59" s="170"/>
      <c r="E59" s="170"/>
      <c r="F59" s="170"/>
      <c r="G59" s="169"/>
    </row>
    <row r="60" spans="1:7">
      <c r="A60" s="169"/>
      <c r="B60" s="169"/>
      <c r="C60" s="169"/>
      <c r="D60" s="170"/>
      <c r="E60" s="170"/>
      <c r="F60" s="170"/>
      <c r="G60" s="169"/>
    </row>
    <row r="61" spans="1:7">
      <c r="A61" s="169"/>
      <c r="B61" s="169"/>
      <c r="C61" s="169"/>
      <c r="D61" s="170"/>
      <c r="E61" s="170"/>
      <c r="F61" s="170"/>
      <c r="G61" s="169"/>
    </row>
    <row r="62" spans="1:7">
      <c r="A62" s="77"/>
      <c r="B62" s="77"/>
      <c r="C62" s="77"/>
      <c r="D62" s="78"/>
      <c r="E62" s="78"/>
      <c r="F62" s="78"/>
      <c r="G62" s="77"/>
    </row>
    <row r="63" spans="1:7">
      <c r="A63" s="77"/>
      <c r="B63" s="77"/>
      <c r="C63" s="77"/>
      <c r="D63" s="78"/>
      <c r="E63" s="78"/>
      <c r="F63" s="78"/>
      <c r="G63" s="77"/>
    </row>
    <row r="64" spans="1:7">
      <c r="A64" s="77"/>
      <c r="B64" s="77"/>
      <c r="C64" s="77"/>
      <c r="D64" s="78"/>
      <c r="E64" s="78"/>
      <c r="F64" s="78"/>
      <c r="G64" s="77"/>
    </row>
    <row r="65" spans="1:7">
      <c r="A65" s="77"/>
      <c r="B65" s="77"/>
      <c r="C65" s="77"/>
      <c r="D65" s="78"/>
      <c r="E65" s="78"/>
      <c r="F65" s="78"/>
      <c r="G65" s="77"/>
    </row>
    <row r="66" spans="1:7">
      <c r="A66" s="77"/>
      <c r="B66" s="77"/>
      <c r="C66" s="77"/>
      <c r="D66" s="78"/>
      <c r="E66" s="78"/>
      <c r="F66" s="78"/>
      <c r="G66" s="77"/>
    </row>
    <row r="67" spans="1:7">
      <c r="A67" s="77"/>
      <c r="B67" s="77"/>
      <c r="C67" s="77"/>
      <c r="D67" s="78"/>
      <c r="E67" s="78"/>
      <c r="F67" s="78"/>
      <c r="G67" s="77"/>
    </row>
    <row r="68" spans="1:7">
      <c r="A68" s="77"/>
      <c r="B68" s="77"/>
      <c r="C68" s="77"/>
      <c r="D68" s="78"/>
      <c r="E68" s="78"/>
      <c r="F68" s="78"/>
      <c r="G68" s="77"/>
    </row>
    <row r="69" spans="1:7">
      <c r="A69" s="77"/>
      <c r="B69" s="77"/>
      <c r="C69" s="77"/>
      <c r="D69" s="78"/>
      <c r="E69" s="78"/>
      <c r="F69" s="78"/>
      <c r="G69" s="77"/>
    </row>
    <row r="70" spans="1:7">
      <c r="A70" s="77"/>
      <c r="B70" s="77"/>
      <c r="C70" s="77"/>
      <c r="D70" s="78"/>
      <c r="E70" s="78"/>
      <c r="F70" s="78"/>
      <c r="G70" s="77"/>
    </row>
    <row r="71" spans="1:7">
      <c r="A71" s="77"/>
      <c r="B71" s="77"/>
      <c r="C71" s="77"/>
      <c r="D71" s="78"/>
      <c r="E71" s="78"/>
      <c r="F71" s="78"/>
      <c r="G71" s="77"/>
    </row>
    <row r="72" spans="1:7">
      <c r="A72" s="77"/>
      <c r="B72" s="77"/>
      <c r="C72" s="77"/>
      <c r="D72" s="78"/>
      <c r="E72" s="78"/>
      <c r="F72" s="78"/>
      <c r="G72" s="77"/>
    </row>
    <row r="73" spans="1:7">
      <c r="A73" s="77"/>
      <c r="B73" s="77"/>
      <c r="C73" s="77"/>
      <c r="D73" s="78"/>
      <c r="E73" s="78"/>
      <c r="F73" s="78"/>
      <c r="G73" s="77"/>
    </row>
    <row r="74" spans="1:7">
      <c r="A74" s="77"/>
      <c r="B74" s="77"/>
      <c r="C74" s="77"/>
      <c r="D74" s="78"/>
      <c r="E74" s="78"/>
      <c r="F74" s="78"/>
      <c r="G74" s="77"/>
    </row>
    <row r="75" spans="1:7">
      <c r="A75" s="77"/>
      <c r="B75" s="77"/>
      <c r="C75" s="77"/>
      <c r="D75" s="78"/>
      <c r="E75" s="78"/>
      <c r="F75" s="78"/>
      <c r="G75" s="77"/>
    </row>
    <row r="76" spans="1:7">
      <c r="A76" s="77"/>
      <c r="B76" s="77"/>
      <c r="C76" s="77"/>
      <c r="D76" s="78"/>
      <c r="E76" s="78"/>
      <c r="F76" s="78"/>
      <c r="G76" s="77"/>
    </row>
    <row r="77" spans="1:7">
      <c r="A77" s="77"/>
      <c r="B77" s="77"/>
      <c r="C77" s="77"/>
      <c r="D77" s="78"/>
      <c r="E77" s="78"/>
      <c r="F77" s="78"/>
      <c r="G77" s="77"/>
    </row>
    <row r="78" spans="1:7">
      <c r="A78" s="77"/>
      <c r="B78" s="77"/>
      <c r="C78" s="77"/>
      <c r="D78" s="78"/>
      <c r="E78" s="78"/>
      <c r="F78" s="78"/>
      <c r="G78" s="77"/>
    </row>
    <row r="79" spans="1:7">
      <c r="A79" s="77"/>
      <c r="B79" s="77"/>
      <c r="C79" s="77"/>
      <c r="D79" s="78"/>
      <c r="E79" s="78"/>
      <c r="F79" s="78"/>
      <c r="G79" s="77"/>
    </row>
    <row r="80" spans="1:7">
      <c r="A80" s="77"/>
      <c r="B80" s="77"/>
      <c r="C80" s="77"/>
      <c r="D80" s="78"/>
      <c r="E80" s="78"/>
      <c r="F80" s="78"/>
      <c r="G80" s="77"/>
    </row>
    <row r="81" spans="1:7">
      <c r="A81" s="77"/>
      <c r="B81" s="77"/>
      <c r="C81" s="77"/>
      <c r="D81" s="78"/>
      <c r="E81" s="78"/>
      <c r="F81" s="78"/>
      <c r="G81" s="77"/>
    </row>
    <row r="82" spans="1:7">
      <c r="A82" s="77"/>
      <c r="B82" s="77"/>
      <c r="C82" s="77"/>
      <c r="D82" s="78"/>
      <c r="E82" s="78"/>
      <c r="F82" s="78"/>
      <c r="G82" s="77"/>
    </row>
    <row r="83" spans="1:7">
      <c r="A83" s="77"/>
      <c r="B83" s="77"/>
      <c r="C83" s="77"/>
      <c r="D83" s="78"/>
      <c r="E83" s="78"/>
      <c r="F83" s="78"/>
      <c r="G83" s="77"/>
    </row>
    <row r="84" spans="1:7">
      <c r="A84" s="77"/>
      <c r="B84" s="77"/>
      <c r="C84" s="77"/>
      <c r="D84" s="78"/>
      <c r="E84" s="78"/>
      <c r="F84" s="78"/>
      <c r="G84" s="77"/>
    </row>
    <row r="85" spans="1:7">
      <c r="A85" s="77"/>
      <c r="B85" s="77"/>
      <c r="C85" s="77"/>
      <c r="D85" s="78"/>
      <c r="E85" s="78"/>
      <c r="F85" s="78"/>
      <c r="G85" s="77"/>
    </row>
    <row r="86" spans="1:7">
      <c r="A86" s="77"/>
      <c r="B86" s="77"/>
      <c r="C86" s="77"/>
      <c r="D86" s="78"/>
      <c r="E86" s="78"/>
      <c r="F86" s="78"/>
      <c r="G86" s="77"/>
    </row>
    <row r="87" spans="1:7">
      <c r="A87" s="77"/>
      <c r="B87" s="77"/>
      <c r="C87" s="77"/>
      <c r="D87" s="78"/>
      <c r="E87" s="78"/>
      <c r="F87" s="78"/>
      <c r="G87" s="77"/>
    </row>
    <row r="88" spans="1:7">
      <c r="A88" s="77"/>
      <c r="B88" s="77"/>
      <c r="C88" s="77"/>
      <c r="D88" s="78"/>
      <c r="E88" s="78"/>
      <c r="F88" s="78"/>
      <c r="G88" s="77"/>
    </row>
    <row r="89" spans="1:7">
      <c r="A89" s="77"/>
      <c r="B89" s="77"/>
      <c r="C89" s="77"/>
      <c r="D89" s="78"/>
      <c r="E89" s="78"/>
      <c r="F89" s="78"/>
      <c r="G89" s="77"/>
    </row>
    <row r="90" spans="1:7">
      <c r="A90" s="77"/>
      <c r="B90" s="77"/>
      <c r="C90" s="77"/>
      <c r="D90" s="78"/>
      <c r="E90" s="78"/>
      <c r="F90" s="78"/>
      <c r="G90" s="77"/>
    </row>
    <row r="91" spans="1:7">
      <c r="A91" s="77"/>
      <c r="B91" s="77"/>
      <c r="C91" s="77"/>
      <c r="D91" s="78"/>
      <c r="E91" s="78"/>
      <c r="F91" s="78"/>
      <c r="G91" s="77"/>
    </row>
    <row r="92" spans="1:7">
      <c r="A92" s="77"/>
      <c r="B92" s="77"/>
      <c r="C92" s="77"/>
      <c r="D92" s="78"/>
      <c r="E92" s="78"/>
      <c r="F92" s="78"/>
      <c r="G92" s="77"/>
    </row>
    <row r="93" spans="1:7">
      <c r="A93" s="77"/>
      <c r="B93" s="77"/>
      <c r="C93" s="77"/>
      <c r="D93" s="78"/>
      <c r="E93" s="78"/>
      <c r="F93" s="78"/>
      <c r="G93" s="77"/>
    </row>
    <row r="94" spans="1:7">
      <c r="A94" s="77"/>
      <c r="B94" s="77"/>
      <c r="C94" s="77"/>
      <c r="D94" s="78"/>
      <c r="E94" s="78"/>
      <c r="F94" s="78"/>
      <c r="G94" s="77"/>
    </row>
    <row r="95" spans="1:7">
      <c r="A95" s="77"/>
      <c r="B95" s="77"/>
      <c r="C95" s="77"/>
      <c r="D95" s="78"/>
      <c r="E95" s="78"/>
      <c r="F95" s="78"/>
      <c r="G95" s="77"/>
    </row>
    <row r="96" spans="1:7">
      <c r="A96" s="77"/>
      <c r="B96" s="77"/>
      <c r="C96" s="77"/>
      <c r="D96" s="78"/>
      <c r="E96" s="78"/>
      <c r="F96" s="78"/>
      <c r="G96" s="77"/>
    </row>
    <row r="97" spans="1:7">
      <c r="A97" s="77"/>
      <c r="B97" s="77"/>
      <c r="C97" s="77"/>
      <c r="D97" s="78"/>
      <c r="E97" s="78"/>
      <c r="F97" s="78"/>
      <c r="G97" s="77"/>
    </row>
    <row r="98" spans="1:7">
      <c r="A98" s="77"/>
      <c r="B98" s="77"/>
      <c r="C98" s="77"/>
      <c r="D98" s="78"/>
      <c r="E98" s="78"/>
      <c r="F98" s="78"/>
      <c r="G98" s="77"/>
    </row>
    <row r="99" spans="1:7">
      <c r="A99" s="77"/>
      <c r="B99" s="77"/>
      <c r="C99" s="77"/>
      <c r="D99" s="78"/>
      <c r="E99" s="78"/>
      <c r="F99" s="78"/>
      <c r="G99" s="77"/>
    </row>
    <row r="100" spans="1:7">
      <c r="A100" s="77"/>
      <c r="B100" s="77"/>
      <c r="C100" s="77"/>
      <c r="D100" s="78"/>
      <c r="E100" s="78"/>
      <c r="F100" s="78"/>
      <c r="G100" s="77"/>
    </row>
    <row r="101" spans="1:7">
      <c r="A101" s="77"/>
      <c r="B101" s="77"/>
      <c r="C101" s="77"/>
      <c r="D101" s="78"/>
      <c r="E101" s="78"/>
      <c r="F101" s="78"/>
      <c r="G101" s="77"/>
    </row>
    <row r="102" spans="1:7">
      <c r="A102" s="77"/>
      <c r="B102" s="77"/>
      <c r="C102" s="77"/>
      <c r="D102" s="78"/>
      <c r="E102" s="78"/>
      <c r="F102" s="78"/>
      <c r="G102" s="77"/>
    </row>
    <row r="103" spans="1:7">
      <c r="A103" s="77"/>
      <c r="B103" s="77"/>
      <c r="C103" s="77"/>
      <c r="D103" s="78"/>
      <c r="E103" s="78"/>
      <c r="F103" s="78"/>
      <c r="G103" s="77"/>
    </row>
    <row r="104" spans="1:7">
      <c r="A104" s="77"/>
      <c r="B104" s="77"/>
      <c r="C104" s="77"/>
      <c r="D104" s="78"/>
      <c r="E104" s="78"/>
      <c r="F104" s="78"/>
      <c r="G104" s="77"/>
    </row>
    <row r="105" spans="1:7">
      <c r="A105" s="77"/>
      <c r="B105" s="77"/>
      <c r="C105" s="77"/>
      <c r="D105" s="78"/>
      <c r="E105" s="78"/>
      <c r="F105" s="78"/>
      <c r="G105" s="77"/>
    </row>
    <row r="106" spans="1:7">
      <c r="A106" s="77"/>
      <c r="B106" s="77"/>
      <c r="C106" s="77"/>
      <c r="D106" s="78"/>
      <c r="E106" s="78"/>
      <c r="F106" s="78"/>
      <c r="G106" s="77"/>
    </row>
    <row r="107" spans="1:7">
      <c r="A107" s="77"/>
      <c r="B107" s="77"/>
      <c r="C107" s="77"/>
      <c r="D107" s="78"/>
      <c r="E107" s="78"/>
      <c r="F107" s="78"/>
      <c r="G107" s="77"/>
    </row>
    <row r="108" spans="1:7">
      <c r="A108" s="77"/>
      <c r="B108" s="77"/>
      <c r="C108" s="77"/>
      <c r="D108" s="78"/>
      <c r="E108" s="78"/>
      <c r="F108" s="78"/>
      <c r="G108" s="77"/>
    </row>
    <row r="109" spans="1:7">
      <c r="A109" s="77"/>
      <c r="B109" s="77"/>
      <c r="C109" s="77"/>
      <c r="D109" s="78"/>
      <c r="E109" s="78"/>
      <c r="F109" s="78"/>
      <c r="G109" s="77"/>
    </row>
    <row r="110" spans="1:7">
      <c r="A110" s="77"/>
      <c r="B110" s="77"/>
      <c r="C110" s="77"/>
      <c r="D110" s="78"/>
      <c r="E110" s="78"/>
      <c r="F110" s="78"/>
      <c r="G110" s="77"/>
    </row>
    <row r="111" spans="1:7">
      <c r="A111" s="77"/>
      <c r="B111" s="77"/>
      <c r="C111" s="77"/>
      <c r="D111" s="78"/>
      <c r="E111" s="78"/>
      <c r="F111" s="78"/>
      <c r="G111" s="77"/>
    </row>
    <row r="112" spans="1:7">
      <c r="A112" s="77"/>
      <c r="B112" s="77"/>
      <c r="C112" s="77"/>
      <c r="D112" s="78"/>
      <c r="E112" s="78"/>
      <c r="F112" s="78"/>
      <c r="G112" s="77"/>
    </row>
    <row r="113" spans="1:7">
      <c r="A113" s="77"/>
      <c r="B113" s="77"/>
      <c r="C113" s="77"/>
      <c r="D113" s="78"/>
      <c r="E113" s="78"/>
      <c r="F113" s="78"/>
      <c r="G113" s="77"/>
    </row>
    <row r="114" spans="1:7">
      <c r="A114" s="77"/>
      <c r="B114" s="77"/>
      <c r="C114" s="77"/>
      <c r="D114" s="78"/>
      <c r="E114" s="78"/>
      <c r="F114" s="78"/>
      <c r="G114" s="77"/>
    </row>
    <row r="115" spans="1:7">
      <c r="A115" s="77"/>
      <c r="B115" s="77"/>
      <c r="C115" s="77"/>
      <c r="D115" s="78"/>
      <c r="E115" s="78"/>
      <c r="F115" s="78"/>
      <c r="G115" s="77"/>
    </row>
    <row r="116" spans="1:7">
      <c r="A116" s="77"/>
      <c r="B116" s="77"/>
      <c r="C116" s="77"/>
      <c r="D116" s="78"/>
      <c r="E116" s="78"/>
      <c r="F116" s="78"/>
      <c r="G116" s="77"/>
    </row>
    <row r="117" spans="1:7">
      <c r="A117" s="77"/>
      <c r="B117" s="77"/>
      <c r="C117" s="77"/>
      <c r="D117" s="78"/>
      <c r="E117" s="78"/>
      <c r="F117" s="78"/>
      <c r="G117" s="77"/>
    </row>
    <row r="118" spans="1:7">
      <c r="A118" s="77"/>
      <c r="B118" s="77"/>
      <c r="C118" s="77"/>
      <c r="D118" s="78"/>
      <c r="E118" s="78"/>
      <c r="F118" s="78"/>
      <c r="G118" s="77"/>
    </row>
    <row r="119" spans="1:7">
      <c r="A119" s="77"/>
      <c r="B119" s="77"/>
      <c r="C119" s="77"/>
      <c r="D119" s="78"/>
      <c r="E119" s="78"/>
      <c r="F119" s="78"/>
      <c r="G119" s="77"/>
    </row>
    <row r="120" spans="1:7">
      <c r="A120" s="77"/>
      <c r="B120" s="77"/>
      <c r="C120" s="77"/>
      <c r="D120" s="78"/>
      <c r="E120" s="78"/>
      <c r="F120" s="78"/>
      <c r="G120" s="77"/>
    </row>
    <row r="121" spans="1:7">
      <c r="A121" s="77"/>
      <c r="B121" s="77"/>
      <c r="C121" s="77"/>
      <c r="D121" s="78"/>
      <c r="E121" s="78"/>
      <c r="F121" s="78"/>
      <c r="G121" s="77"/>
    </row>
    <row r="122" spans="1:7">
      <c r="A122" s="77"/>
      <c r="B122" s="77"/>
      <c r="C122" s="77"/>
      <c r="D122" s="78"/>
      <c r="E122" s="78"/>
      <c r="F122" s="78"/>
      <c r="G122" s="77"/>
    </row>
    <row r="123" spans="1:7">
      <c r="A123" s="77"/>
      <c r="B123" s="77"/>
      <c r="C123" s="77"/>
      <c r="D123" s="78"/>
      <c r="E123" s="78"/>
      <c r="F123" s="78"/>
      <c r="G123" s="77"/>
    </row>
    <row r="124" spans="1:7">
      <c r="A124" s="77"/>
      <c r="B124" s="77"/>
      <c r="C124" s="77"/>
      <c r="D124" s="78"/>
      <c r="E124" s="78"/>
      <c r="F124" s="78"/>
      <c r="G124" s="77"/>
    </row>
    <row r="125" spans="1:7">
      <c r="A125" s="77"/>
      <c r="B125" s="77"/>
      <c r="C125" s="77"/>
      <c r="D125" s="78"/>
      <c r="E125" s="78"/>
      <c r="F125" s="78"/>
      <c r="G125" s="77"/>
    </row>
    <row r="126" spans="1:7">
      <c r="A126" s="77"/>
      <c r="B126" s="77"/>
      <c r="C126" s="77"/>
      <c r="D126" s="78"/>
      <c r="E126" s="78"/>
      <c r="F126" s="78"/>
      <c r="G126" s="77"/>
    </row>
    <row r="127" spans="1:7">
      <c r="A127" s="77"/>
      <c r="B127" s="77"/>
      <c r="C127" s="77"/>
      <c r="D127" s="78"/>
      <c r="E127" s="78"/>
      <c r="F127" s="78"/>
      <c r="G127" s="77"/>
    </row>
    <row r="128" spans="1:7">
      <c r="A128" s="77"/>
      <c r="B128" s="77"/>
      <c r="C128" s="77"/>
      <c r="D128" s="78"/>
      <c r="E128" s="78"/>
      <c r="F128" s="78"/>
      <c r="G128" s="77"/>
    </row>
    <row r="129" spans="1:7">
      <c r="A129" s="77"/>
      <c r="B129" s="77"/>
      <c r="C129" s="77"/>
      <c r="D129" s="78"/>
      <c r="E129" s="78"/>
      <c r="F129" s="78"/>
      <c r="G129" s="77"/>
    </row>
    <row r="130" spans="1:7">
      <c r="A130" s="77"/>
      <c r="B130" s="77"/>
      <c r="C130" s="77"/>
      <c r="D130" s="78"/>
      <c r="E130" s="78"/>
      <c r="F130" s="78"/>
      <c r="G130" s="77"/>
    </row>
    <row r="131" spans="1:7">
      <c r="A131" s="77"/>
      <c r="B131" s="77"/>
      <c r="C131" s="77"/>
      <c r="D131" s="78"/>
      <c r="E131" s="78"/>
      <c r="F131" s="78"/>
      <c r="G131" s="77"/>
    </row>
    <row r="132" spans="1:7">
      <c r="A132" s="77"/>
      <c r="B132" s="77"/>
      <c r="C132" s="77"/>
      <c r="D132" s="78"/>
      <c r="E132" s="78"/>
      <c r="F132" s="78"/>
      <c r="G132" s="77"/>
    </row>
    <row r="133" spans="1:7">
      <c r="A133" s="77"/>
      <c r="B133" s="77"/>
      <c r="C133" s="77"/>
      <c r="D133" s="78"/>
      <c r="E133" s="78"/>
      <c r="F133" s="78"/>
      <c r="G133" s="77"/>
    </row>
    <row r="134" spans="1:7">
      <c r="A134" s="77"/>
      <c r="B134" s="77"/>
      <c r="C134" s="77"/>
      <c r="D134" s="78"/>
      <c r="E134" s="78"/>
      <c r="F134" s="78"/>
      <c r="G134" s="77"/>
    </row>
    <row r="135" spans="1:7">
      <c r="A135" s="77"/>
      <c r="B135" s="77"/>
      <c r="C135" s="77"/>
      <c r="D135" s="78"/>
      <c r="E135" s="78"/>
      <c r="F135" s="78"/>
      <c r="G135" s="77"/>
    </row>
    <row r="136" spans="1:7">
      <c r="A136" s="77"/>
      <c r="B136" s="77"/>
      <c r="C136" s="77"/>
      <c r="D136" s="78"/>
      <c r="E136" s="78"/>
      <c r="F136" s="78"/>
      <c r="G136" s="77"/>
    </row>
    <row r="137" spans="1:7">
      <c r="A137" s="77"/>
      <c r="B137" s="77"/>
      <c r="C137" s="77"/>
      <c r="D137" s="78"/>
      <c r="E137" s="78"/>
      <c r="F137" s="78"/>
      <c r="G137" s="77"/>
    </row>
    <row r="138" spans="1:7">
      <c r="A138" s="77"/>
      <c r="B138" s="77"/>
      <c r="C138" s="77"/>
      <c r="D138" s="78"/>
      <c r="E138" s="78"/>
      <c r="F138" s="78"/>
      <c r="G138" s="77"/>
    </row>
    <row r="139" spans="1:7">
      <c r="A139" s="77"/>
      <c r="B139" s="77"/>
      <c r="C139" s="77"/>
      <c r="D139" s="78"/>
      <c r="E139" s="78"/>
      <c r="F139" s="78"/>
      <c r="G139" s="77"/>
    </row>
    <row r="140" spans="1:7">
      <c r="A140" s="77"/>
      <c r="B140" s="77"/>
      <c r="C140" s="77"/>
      <c r="D140" s="78"/>
      <c r="E140" s="78"/>
      <c r="F140" s="78"/>
      <c r="G140" s="77"/>
    </row>
    <row r="141" spans="1:7">
      <c r="A141" s="77"/>
      <c r="B141" s="77"/>
      <c r="C141" s="77"/>
      <c r="D141" s="78"/>
      <c r="E141" s="78"/>
      <c r="F141" s="78"/>
      <c r="G141" s="77"/>
    </row>
    <row r="142" spans="1:7">
      <c r="A142" s="77"/>
      <c r="B142" s="77"/>
      <c r="C142" s="77"/>
      <c r="D142" s="78"/>
      <c r="E142" s="78"/>
      <c r="F142" s="78"/>
      <c r="G142" s="77"/>
    </row>
    <row r="143" spans="1:7">
      <c r="A143" s="77"/>
      <c r="B143" s="77"/>
      <c r="C143" s="77"/>
      <c r="D143" s="78"/>
      <c r="E143" s="78"/>
      <c r="F143" s="78"/>
      <c r="G143" s="77"/>
    </row>
    <row r="144" spans="1:7">
      <c r="A144" s="77"/>
      <c r="B144" s="77"/>
      <c r="C144" s="77"/>
      <c r="D144" s="78"/>
      <c r="E144" s="78"/>
      <c r="F144" s="78"/>
      <c r="G144" s="77"/>
    </row>
    <row r="145" spans="1:7">
      <c r="A145" s="77"/>
      <c r="B145" s="77"/>
      <c r="C145" s="77"/>
      <c r="D145" s="78"/>
      <c r="E145" s="78"/>
      <c r="F145" s="78"/>
      <c r="G145" s="77"/>
    </row>
    <row r="146" spans="1:7">
      <c r="A146" s="77"/>
      <c r="B146" s="77"/>
      <c r="C146" s="77"/>
      <c r="D146" s="78"/>
      <c r="E146" s="78"/>
      <c r="F146" s="78"/>
      <c r="G146" s="77"/>
    </row>
    <row r="147" spans="1:7">
      <c r="A147" s="77"/>
      <c r="B147" s="77"/>
      <c r="C147" s="77"/>
      <c r="D147" s="78"/>
      <c r="E147" s="78"/>
      <c r="F147" s="78"/>
      <c r="G147" s="77"/>
    </row>
    <row r="148" spans="1:7">
      <c r="A148" s="77"/>
      <c r="B148" s="77"/>
      <c r="C148" s="77"/>
      <c r="D148" s="78"/>
      <c r="E148" s="78"/>
      <c r="F148" s="78"/>
      <c r="G148" s="77"/>
    </row>
    <row r="149" spans="1:7">
      <c r="A149" s="77"/>
      <c r="B149" s="77"/>
      <c r="C149" s="77"/>
      <c r="D149" s="78"/>
      <c r="E149" s="78"/>
      <c r="F149" s="78"/>
      <c r="G149" s="77"/>
    </row>
    <row r="150" spans="1:7" ht="18.75">
      <c r="A150" s="77"/>
      <c r="B150" s="77"/>
      <c r="C150" s="77"/>
      <c r="D150" s="78"/>
      <c r="E150" s="78"/>
      <c r="F150" s="78"/>
      <c r="G150" s="80"/>
    </row>
    <row r="151" spans="1:7" ht="18.75">
      <c r="A151" s="80"/>
      <c r="B151" s="80"/>
      <c r="C151" s="80"/>
      <c r="D151" s="79"/>
      <c r="E151" s="79"/>
      <c r="F151" s="79"/>
      <c r="G151" s="80"/>
    </row>
    <row r="152" spans="1:7" ht="18.75">
      <c r="A152" s="80"/>
      <c r="B152" s="80"/>
      <c r="C152" s="80"/>
      <c r="D152" s="79"/>
      <c r="E152" s="79"/>
      <c r="F152" s="79"/>
      <c r="G152" s="80"/>
    </row>
    <row r="153" spans="1:7">
      <c r="D153" s="79"/>
      <c r="E153" s="79"/>
      <c r="F153" s="79"/>
    </row>
    <row r="154" spans="1:7">
      <c r="D154" s="79"/>
      <c r="E154" s="79"/>
      <c r="F154" s="79"/>
    </row>
    <row r="155" spans="1:7">
      <c r="D155" s="79"/>
      <c r="E155" s="79"/>
      <c r="F155" s="79"/>
    </row>
    <row r="156" spans="1:7">
      <c r="D156" s="79"/>
      <c r="E156" s="79"/>
      <c r="F156" s="79"/>
    </row>
    <row r="157" spans="1:7">
      <c r="D157" s="79"/>
      <c r="E157" s="79"/>
      <c r="F157" s="79"/>
    </row>
    <row r="158" spans="1:7">
      <c r="D158" s="79"/>
      <c r="E158" s="79"/>
      <c r="F158" s="79"/>
    </row>
    <row r="159" spans="1:7">
      <c r="D159" s="79"/>
      <c r="E159" s="79"/>
      <c r="F159" s="79"/>
    </row>
    <row r="160" spans="1:7">
      <c r="D160" s="79"/>
      <c r="E160" s="79"/>
      <c r="F160" s="79"/>
    </row>
    <row r="161" spans="4:6">
      <c r="D161" s="79"/>
      <c r="E161" s="79"/>
      <c r="F161" s="79"/>
    </row>
    <row r="162" spans="4:6">
      <c r="D162" s="79"/>
      <c r="E162" s="79"/>
      <c r="F162" s="79"/>
    </row>
    <row r="163" spans="4:6">
      <c r="D163" s="79"/>
      <c r="E163" s="79"/>
      <c r="F163" s="79"/>
    </row>
    <row r="164" spans="4:6">
      <c r="D164" s="79"/>
      <c r="E164" s="79"/>
      <c r="F164" s="79"/>
    </row>
    <row r="165" spans="4:6">
      <c r="D165" s="79"/>
      <c r="E165" s="79"/>
      <c r="F165" s="79"/>
    </row>
    <row r="166" spans="4:6">
      <c r="D166" s="79"/>
      <c r="E166" s="79"/>
      <c r="F166" s="79"/>
    </row>
    <row r="167" spans="4:6">
      <c r="D167" s="79"/>
      <c r="E167" s="79"/>
      <c r="F167" s="79"/>
    </row>
    <row r="168" spans="4:6">
      <c r="D168" s="79"/>
      <c r="E168" s="79"/>
      <c r="F168" s="79"/>
    </row>
    <row r="169" spans="4:6">
      <c r="D169" s="79"/>
      <c r="E169" s="79"/>
      <c r="F169" s="79"/>
    </row>
    <row r="170" spans="4:6">
      <c r="D170" s="79"/>
      <c r="E170" s="79"/>
      <c r="F170" s="79"/>
    </row>
    <row r="171" spans="4:6">
      <c r="D171" s="79"/>
      <c r="E171" s="79"/>
      <c r="F171" s="79"/>
    </row>
    <row r="172" spans="4:6">
      <c r="D172" s="79"/>
      <c r="E172" s="79"/>
      <c r="F172" s="79"/>
    </row>
    <row r="173" spans="4:6">
      <c r="D173" s="79"/>
      <c r="E173" s="79"/>
      <c r="F173" s="79"/>
    </row>
    <row r="174" spans="4:6">
      <c r="D174" s="79"/>
      <c r="E174" s="79"/>
      <c r="F174" s="79"/>
    </row>
    <row r="175" spans="4:6">
      <c r="D175" s="79"/>
      <c r="E175" s="79"/>
      <c r="F175" s="79"/>
    </row>
    <row r="176" spans="4:6">
      <c r="D176" s="79"/>
      <c r="E176" s="79"/>
      <c r="F176" s="79"/>
    </row>
    <row r="177" spans="4:6">
      <c r="D177" s="79"/>
      <c r="E177" s="79"/>
      <c r="F177" s="79"/>
    </row>
    <row r="178" spans="4:6">
      <c r="D178" s="79"/>
      <c r="E178" s="79"/>
      <c r="F178" s="79"/>
    </row>
    <row r="179" spans="4:6">
      <c r="D179" s="79"/>
      <c r="E179" s="79"/>
      <c r="F179" s="79"/>
    </row>
    <row r="180" spans="4:6">
      <c r="D180" s="79"/>
      <c r="E180" s="79"/>
      <c r="F180" s="79"/>
    </row>
    <row r="181" spans="4:6">
      <c r="D181" s="79"/>
      <c r="E181" s="79"/>
      <c r="F181" s="79"/>
    </row>
    <row r="182" spans="4:6">
      <c r="D182" s="79"/>
      <c r="E182" s="79"/>
      <c r="F182" s="79"/>
    </row>
    <row r="183" spans="4:6">
      <c r="D183" s="79"/>
      <c r="E183" s="79"/>
      <c r="F183" s="79"/>
    </row>
    <row r="184" spans="4:6">
      <c r="D184" s="79"/>
      <c r="E184" s="79"/>
      <c r="F184" s="79"/>
    </row>
    <row r="185" spans="4:6">
      <c r="D185" s="79"/>
      <c r="E185" s="79"/>
      <c r="F185" s="79"/>
    </row>
    <row r="186" spans="4:6">
      <c r="D186" s="79"/>
      <c r="E186" s="79"/>
      <c r="F186" s="79"/>
    </row>
    <row r="187" spans="4:6">
      <c r="D187" s="79"/>
      <c r="E187" s="79"/>
      <c r="F187" s="79"/>
    </row>
    <row r="188" spans="4:6">
      <c r="D188" s="79"/>
      <c r="E188" s="79"/>
      <c r="F188" s="79"/>
    </row>
    <row r="189" spans="4:6">
      <c r="D189" s="79"/>
      <c r="E189" s="79"/>
      <c r="F189" s="79"/>
    </row>
    <row r="190" spans="4:6">
      <c r="D190" s="79"/>
      <c r="E190" s="79"/>
      <c r="F190" s="79"/>
    </row>
    <row r="191" spans="4:6">
      <c r="D191" s="79"/>
      <c r="E191" s="79"/>
      <c r="F191" s="79"/>
    </row>
    <row r="192" spans="4:6">
      <c r="D192" s="79"/>
      <c r="E192" s="79"/>
      <c r="F192" s="79"/>
    </row>
    <row r="193" spans="4:6">
      <c r="D193" s="79"/>
      <c r="E193" s="79"/>
      <c r="F193" s="79"/>
    </row>
    <row r="194" spans="4:6">
      <c r="D194" s="79"/>
      <c r="E194" s="79"/>
      <c r="F194" s="79"/>
    </row>
    <row r="195" spans="4:6">
      <c r="D195" s="79"/>
      <c r="E195" s="79"/>
      <c r="F195" s="79"/>
    </row>
    <row r="196" spans="4:6">
      <c r="D196" s="79"/>
      <c r="E196" s="79"/>
      <c r="F196" s="79"/>
    </row>
    <row r="197" spans="4:6">
      <c r="D197" s="79"/>
      <c r="E197" s="79"/>
      <c r="F197" s="79"/>
    </row>
    <row r="198" spans="4:6">
      <c r="D198" s="79"/>
      <c r="E198" s="79"/>
      <c r="F198" s="7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/>
  </sheetViews>
  <sheetFormatPr defaultColWidth="9" defaultRowHeight="12.75"/>
  <cols>
    <col min="1" max="1" width="1.5" style="197" customWidth="1"/>
    <col min="2" max="2" width="30.75" style="197" customWidth="1"/>
    <col min="3" max="3" width="8.375" style="197" customWidth="1"/>
    <col min="4" max="4" width="9.125" style="197" customWidth="1"/>
    <col min="5" max="5" width="11.25" style="197" customWidth="1"/>
    <col min="6" max="6" width="10.875" style="197" customWidth="1"/>
    <col min="7" max="7" width="11" style="197" customWidth="1"/>
    <col min="8" max="16384" width="9" style="197"/>
  </cols>
  <sheetData>
    <row r="1" spans="1:7" ht="20.100000000000001" customHeight="1">
      <c r="A1" s="196" t="s">
        <v>477</v>
      </c>
      <c r="B1" s="195"/>
      <c r="C1" s="195"/>
      <c r="D1" s="195"/>
      <c r="E1" s="195"/>
      <c r="F1" s="195"/>
      <c r="G1" s="195"/>
    </row>
    <row r="2" spans="1:7" ht="20.100000000000001" customHeight="1">
      <c r="A2" s="194" t="s">
        <v>181</v>
      </c>
      <c r="B2" s="193"/>
      <c r="C2" s="193"/>
      <c r="D2" s="193"/>
      <c r="E2" s="193"/>
      <c r="F2" s="193"/>
      <c r="G2" s="193"/>
    </row>
    <row r="3" spans="1:7" ht="20.100000000000001" customHeight="1">
      <c r="A3" s="192"/>
      <c r="B3" s="191"/>
      <c r="C3" s="191"/>
      <c r="D3" s="191"/>
      <c r="E3" s="191"/>
      <c r="F3" s="191"/>
      <c r="G3" s="190"/>
    </row>
    <row r="4" spans="1:7" ht="20.100000000000001" customHeight="1">
      <c r="A4" s="75"/>
      <c r="B4" s="75"/>
      <c r="C4" s="101" t="s">
        <v>54</v>
      </c>
      <c r="D4" s="101" t="s">
        <v>54</v>
      </c>
      <c r="E4" s="101" t="s">
        <v>425</v>
      </c>
      <c r="F4" s="101" t="s">
        <v>425</v>
      </c>
      <c r="G4" s="101" t="s">
        <v>417</v>
      </c>
    </row>
    <row r="5" spans="1:7" ht="20.100000000000001" customHeight="1">
      <c r="A5" s="186"/>
      <c r="B5" s="186"/>
      <c r="C5" s="189" t="s">
        <v>387</v>
      </c>
      <c r="D5" s="189" t="s">
        <v>386</v>
      </c>
      <c r="E5" s="189" t="s">
        <v>445</v>
      </c>
      <c r="F5" s="189" t="s">
        <v>445</v>
      </c>
      <c r="G5" s="189" t="s">
        <v>445</v>
      </c>
    </row>
    <row r="6" spans="1:7" ht="20.100000000000001" customHeight="1">
      <c r="A6" s="186"/>
      <c r="B6" s="186"/>
      <c r="C6" s="188" t="s">
        <v>57</v>
      </c>
      <c r="D6" s="188" t="s">
        <v>57</v>
      </c>
      <c r="E6" s="188" t="s">
        <v>446</v>
      </c>
      <c r="F6" s="188" t="s">
        <v>108</v>
      </c>
      <c r="G6" s="188" t="s">
        <v>108</v>
      </c>
    </row>
    <row r="7" spans="1:7" ht="20.100000000000001" customHeight="1">
      <c r="A7" s="186"/>
      <c r="B7" s="186"/>
      <c r="C7" s="187">
        <v>2020</v>
      </c>
      <c r="D7" s="187">
        <v>2020</v>
      </c>
      <c r="E7" s="187" t="s">
        <v>447</v>
      </c>
      <c r="F7" s="187" t="s">
        <v>228</v>
      </c>
      <c r="G7" s="187" t="s">
        <v>228</v>
      </c>
    </row>
    <row r="8" spans="1:7" ht="20.100000000000001" customHeight="1">
      <c r="A8" s="186"/>
      <c r="B8" s="186"/>
      <c r="C8" s="185"/>
      <c r="D8" s="185"/>
      <c r="E8" s="184"/>
      <c r="F8" s="184"/>
      <c r="G8" s="183"/>
    </row>
    <row r="9" spans="1:7" ht="20.100000000000001" customHeight="1">
      <c r="A9" s="180" t="s">
        <v>226</v>
      </c>
      <c r="B9" s="179"/>
      <c r="C9" s="201">
        <v>174550.58485993595</v>
      </c>
      <c r="D9" s="201">
        <v>1606312.2</v>
      </c>
      <c r="E9" s="251">
        <v>105.25667764954527</v>
      </c>
      <c r="F9" s="251">
        <v>104.82361591005665</v>
      </c>
      <c r="G9" s="251">
        <v>93.781757851389642</v>
      </c>
    </row>
    <row r="10" spans="1:7" ht="20.100000000000001" customHeight="1">
      <c r="A10" s="178" t="s">
        <v>172</v>
      </c>
      <c r="B10" s="174"/>
      <c r="C10" s="182"/>
      <c r="D10" s="182"/>
      <c r="E10" s="220"/>
      <c r="F10" s="220"/>
      <c r="G10" s="220"/>
    </row>
    <row r="11" spans="1:7" ht="20.100000000000001" customHeight="1">
      <c r="A11" s="174"/>
      <c r="B11" s="174" t="s">
        <v>173</v>
      </c>
      <c r="C11" s="200">
        <v>172725.80798555375</v>
      </c>
      <c r="D11" s="200">
        <v>1578003.1482553768</v>
      </c>
      <c r="E11" s="250">
        <v>105.34768919157314</v>
      </c>
      <c r="F11" s="250">
        <v>105.95658778323913</v>
      </c>
      <c r="G11" s="250">
        <v>94.101808507147837</v>
      </c>
    </row>
    <row r="12" spans="1:7" ht="20.100000000000001" customHeight="1">
      <c r="A12" s="174"/>
      <c r="B12" s="174" t="s">
        <v>174</v>
      </c>
      <c r="C12" s="200">
        <v>1824.7768743821862</v>
      </c>
      <c r="D12" s="200">
        <v>28309.117805029047</v>
      </c>
      <c r="E12" s="250">
        <v>97.3</v>
      </c>
      <c r="F12" s="250">
        <v>52.095705981592111</v>
      </c>
      <c r="G12" s="250">
        <v>78.835741942628118</v>
      </c>
    </row>
    <row r="13" spans="1:7" ht="20.100000000000001" customHeight="1">
      <c r="A13" s="178" t="s">
        <v>175</v>
      </c>
      <c r="B13" s="174"/>
      <c r="C13" s="173"/>
      <c r="D13" s="173"/>
      <c r="E13" s="218"/>
      <c r="F13" s="218"/>
      <c r="G13" s="218"/>
    </row>
    <row r="14" spans="1:7" ht="20.100000000000001" customHeight="1">
      <c r="A14" s="172"/>
      <c r="B14" s="172" t="s">
        <v>176</v>
      </c>
      <c r="C14" s="200">
        <v>483</v>
      </c>
      <c r="D14" s="200">
        <v>4631.3999999999996</v>
      </c>
      <c r="E14" s="250">
        <v>115.43977055449331</v>
      </c>
      <c r="F14" s="250">
        <v>99.403169376414908</v>
      </c>
      <c r="G14" s="250">
        <v>98.747453289681658</v>
      </c>
    </row>
    <row r="15" spans="1:7" ht="20.100000000000001" customHeight="1">
      <c r="A15" s="172"/>
      <c r="B15" s="172" t="s">
        <v>177</v>
      </c>
      <c r="C15" s="200">
        <v>7434.1079263804677</v>
      </c>
      <c r="D15" s="200">
        <v>73661.013853126729</v>
      </c>
      <c r="E15" s="250">
        <v>100.35000000000001</v>
      </c>
      <c r="F15" s="250">
        <v>100.37738518016279</v>
      </c>
      <c r="G15" s="250">
        <v>96.414206102067084</v>
      </c>
    </row>
    <row r="16" spans="1:7" ht="20.100000000000001" customHeight="1">
      <c r="A16" s="172"/>
      <c r="B16" s="172" t="s">
        <v>178</v>
      </c>
      <c r="C16" s="200">
        <v>34615.487509716411</v>
      </c>
      <c r="D16" s="200">
        <v>308564.04710581695</v>
      </c>
      <c r="E16" s="250">
        <v>100.29999999999998</v>
      </c>
      <c r="F16" s="250">
        <v>98.9</v>
      </c>
      <c r="G16" s="250">
        <v>89.498024496665209</v>
      </c>
    </row>
    <row r="17" spans="1:7" ht="20.100000000000001" customHeight="1">
      <c r="A17" s="172"/>
      <c r="B17" s="172" t="s">
        <v>179</v>
      </c>
      <c r="C17" s="200">
        <v>131989.22020383907</v>
      </c>
      <c r="D17" s="200">
        <v>1219202.8700542341</v>
      </c>
      <c r="E17" s="250">
        <v>106.89999999999999</v>
      </c>
      <c r="F17" s="250">
        <v>106.80000000000001</v>
      </c>
      <c r="G17" s="250">
        <v>94.765110199733485</v>
      </c>
    </row>
    <row r="18" spans="1:7" ht="20.100000000000001" customHeight="1">
      <c r="A18" s="172"/>
      <c r="B18" s="172" t="s">
        <v>180</v>
      </c>
      <c r="C18" s="200">
        <v>28.769219999999997</v>
      </c>
      <c r="D18" s="200">
        <v>252.935047228</v>
      </c>
      <c r="E18" s="250">
        <v>115.39999999999999</v>
      </c>
      <c r="F18" s="250">
        <v>71.18521524399597</v>
      </c>
      <c r="G18" s="250">
        <v>62.542379503950585</v>
      </c>
    </row>
    <row r="19" spans="1:7" ht="20.100000000000001" customHeight="1">
      <c r="A19" s="172"/>
      <c r="B19" s="172"/>
      <c r="C19" s="173"/>
      <c r="D19" s="173"/>
      <c r="E19" s="218"/>
      <c r="F19" s="218"/>
      <c r="G19" s="218"/>
    </row>
    <row r="20" spans="1:7" ht="20.100000000000001" customHeight="1">
      <c r="A20" s="180" t="s">
        <v>258</v>
      </c>
      <c r="B20" s="179"/>
      <c r="C20" s="177">
        <v>30633.057067848757</v>
      </c>
      <c r="D20" s="177">
        <v>304208.50981893076</v>
      </c>
      <c r="E20" s="217">
        <v>102.00793894807163</v>
      </c>
      <c r="F20" s="217">
        <v>100.85845358049524</v>
      </c>
      <c r="G20" s="217">
        <v>92.064937094429155</v>
      </c>
    </row>
    <row r="21" spans="1:7" ht="20.100000000000001" customHeight="1">
      <c r="A21" s="178" t="s">
        <v>172</v>
      </c>
      <c r="B21" s="174"/>
      <c r="C21" s="173"/>
      <c r="D21" s="173"/>
      <c r="E21" s="218"/>
      <c r="F21" s="218"/>
      <c r="G21" s="218"/>
    </row>
    <row r="22" spans="1:7" ht="20.100000000000001" customHeight="1">
      <c r="A22" s="174"/>
      <c r="B22" s="174" t="s">
        <v>173</v>
      </c>
      <c r="C22" s="171">
        <v>18759.487128125824</v>
      </c>
      <c r="D22" s="171">
        <v>164175.11486837821</v>
      </c>
      <c r="E22" s="219">
        <v>105.08309106093598</v>
      </c>
      <c r="F22" s="219">
        <v>115.61859387127373</v>
      </c>
      <c r="G22" s="219">
        <v>90.173221073514867</v>
      </c>
    </row>
    <row r="23" spans="1:7" ht="20.100000000000001" customHeight="1">
      <c r="A23" s="174"/>
      <c r="B23" s="174" t="s">
        <v>174</v>
      </c>
      <c r="C23" s="171">
        <v>11873.569939722931</v>
      </c>
      <c r="D23" s="171">
        <v>140033.39495055255</v>
      </c>
      <c r="E23" s="219">
        <v>97.5</v>
      </c>
      <c r="F23" s="219">
        <v>83.929922659484845</v>
      </c>
      <c r="G23" s="219">
        <v>94.38640955119881</v>
      </c>
    </row>
    <row r="24" spans="1:7" ht="20.100000000000001" customHeight="1">
      <c r="A24" s="178" t="s">
        <v>175</v>
      </c>
      <c r="B24" s="174"/>
      <c r="C24" s="173"/>
      <c r="D24" s="173"/>
      <c r="E24" s="218"/>
      <c r="F24" s="218"/>
      <c r="G24" s="218"/>
    </row>
    <row r="25" spans="1:7" ht="20.100000000000001" customHeight="1">
      <c r="A25" s="172"/>
      <c r="B25" s="172" t="s">
        <v>176</v>
      </c>
      <c r="C25" s="171">
        <v>344.6</v>
      </c>
      <c r="D25" s="171">
        <v>3339.2819999999997</v>
      </c>
      <c r="E25" s="219">
        <v>112.72489368662089</v>
      </c>
      <c r="F25" s="219">
        <v>99.573216365144177</v>
      </c>
      <c r="G25" s="219">
        <v>99.046525626078889</v>
      </c>
    </row>
    <row r="26" spans="1:7" ht="20.100000000000001" customHeight="1">
      <c r="A26" s="172"/>
      <c r="B26" s="172" t="s">
        <v>177</v>
      </c>
      <c r="C26" s="171">
        <v>15333.024511697486</v>
      </c>
      <c r="D26" s="171">
        <v>154771.92455393731</v>
      </c>
      <c r="E26" s="219">
        <v>100.69999999999999</v>
      </c>
      <c r="F26" s="219">
        <v>101.25647528873154</v>
      </c>
      <c r="G26" s="219">
        <v>97.48674783423391</v>
      </c>
    </row>
    <row r="27" spans="1:7" ht="20.100000000000001" customHeight="1">
      <c r="A27" s="172"/>
      <c r="B27" s="172" t="s">
        <v>178</v>
      </c>
      <c r="C27" s="171">
        <v>6468.7750786778706</v>
      </c>
      <c r="D27" s="171">
        <v>61579.663571657846</v>
      </c>
      <c r="E27" s="219">
        <v>101.4</v>
      </c>
      <c r="F27" s="219">
        <v>102.78457912010799</v>
      </c>
      <c r="G27" s="219">
        <v>90.527248950737274</v>
      </c>
    </row>
    <row r="28" spans="1:7" ht="20.100000000000001" customHeight="1">
      <c r="A28" s="172"/>
      <c r="B28" s="172" t="s">
        <v>179</v>
      </c>
      <c r="C28" s="171">
        <v>8170.5690774733948</v>
      </c>
      <c r="D28" s="171">
        <v>81256.425134279605</v>
      </c>
      <c r="E28" s="219">
        <v>104.1</v>
      </c>
      <c r="F28" s="219">
        <v>103.69999999999999</v>
      </c>
      <c r="G28" s="219">
        <v>87.264854576209927</v>
      </c>
    </row>
    <row r="29" spans="1:7" ht="20.100000000000001" customHeight="1">
      <c r="A29" s="172"/>
      <c r="B29" s="172" t="s">
        <v>180</v>
      </c>
      <c r="C29" s="171">
        <v>316.08839999999998</v>
      </c>
      <c r="D29" s="171">
        <v>3261.2145590559999</v>
      </c>
      <c r="E29" s="219">
        <v>117.19999999999999</v>
      </c>
      <c r="F29" s="219">
        <v>44.462068005125772</v>
      </c>
      <c r="G29" s="219">
        <v>45.568774477017087</v>
      </c>
    </row>
    <row r="30" spans="1:7" ht="20.100000000000001" customHeight="1">
      <c r="A30" s="198"/>
      <c r="B30" s="198"/>
      <c r="C30" s="199"/>
      <c r="D30" s="199"/>
      <c r="E30" s="249"/>
      <c r="F30" s="249"/>
      <c r="G30" s="249"/>
    </row>
    <row r="31" spans="1:7" ht="20.100000000000001" customHeight="1">
      <c r="A31" s="198"/>
      <c r="B31" s="198"/>
      <c r="C31" s="198"/>
      <c r="D31" s="198"/>
      <c r="E31" s="248"/>
      <c r="F31" s="248"/>
      <c r="G31" s="248"/>
    </row>
    <row r="32" spans="1:7" ht="20.100000000000001" customHeight="1">
      <c r="A32" s="198"/>
      <c r="B32" s="198"/>
      <c r="C32" s="198"/>
      <c r="D32" s="198"/>
      <c r="E32" s="248"/>
      <c r="F32" s="248"/>
      <c r="G32" s="248"/>
    </row>
    <row r="33" spans="1:7" ht="20.100000000000001" customHeight="1">
      <c r="A33" s="198"/>
      <c r="B33" s="198"/>
      <c r="C33" s="198"/>
      <c r="D33" s="198"/>
      <c r="E33" s="248"/>
      <c r="F33" s="248"/>
      <c r="G33" s="248"/>
    </row>
    <row r="34" spans="1:7" ht="20.100000000000001" customHeight="1">
      <c r="A34" s="198"/>
      <c r="B34" s="198"/>
      <c r="C34" s="198"/>
      <c r="D34" s="198"/>
      <c r="E34" s="248"/>
      <c r="F34" s="248"/>
      <c r="G34" s="248"/>
    </row>
    <row r="35" spans="1:7">
      <c r="A35" s="198"/>
      <c r="B35" s="198"/>
      <c r="C35" s="198"/>
      <c r="D35" s="198"/>
      <c r="E35" s="248"/>
      <c r="F35" s="248"/>
      <c r="G35" s="248"/>
    </row>
    <row r="36" spans="1:7">
      <c r="A36" s="198"/>
      <c r="B36" s="198"/>
      <c r="C36" s="198"/>
      <c r="D36" s="198"/>
      <c r="E36" s="248"/>
      <c r="F36" s="248"/>
      <c r="G36" s="248"/>
    </row>
    <row r="37" spans="1:7">
      <c r="A37" s="198"/>
      <c r="B37" s="198"/>
      <c r="C37" s="198"/>
      <c r="D37" s="198"/>
      <c r="E37" s="248"/>
      <c r="F37" s="248"/>
      <c r="G37" s="248"/>
    </row>
    <row r="38" spans="1:7">
      <c r="A38" s="198"/>
      <c r="B38" s="198"/>
      <c r="C38" s="198"/>
      <c r="D38" s="198"/>
      <c r="E38" s="248"/>
      <c r="F38" s="248"/>
      <c r="G38" s="248"/>
    </row>
    <row r="39" spans="1:7">
      <c r="A39" s="198"/>
      <c r="B39" s="198"/>
      <c r="C39" s="198"/>
      <c r="D39" s="198"/>
      <c r="E39" s="248"/>
      <c r="F39" s="248"/>
      <c r="G39" s="248"/>
    </row>
    <row r="40" spans="1:7">
      <c r="A40" s="198"/>
      <c r="B40" s="198"/>
      <c r="C40" s="198"/>
      <c r="D40" s="198"/>
      <c r="E40" s="248"/>
      <c r="F40" s="248"/>
      <c r="G40" s="248"/>
    </row>
    <row r="41" spans="1:7">
      <c r="A41" s="198"/>
      <c r="B41" s="198"/>
      <c r="C41" s="198"/>
      <c r="D41" s="198"/>
      <c r="E41" s="248"/>
      <c r="F41" s="248"/>
      <c r="G41" s="248"/>
    </row>
    <row r="42" spans="1:7">
      <c r="A42" s="198"/>
      <c r="B42" s="198"/>
      <c r="C42" s="198"/>
      <c r="D42" s="198"/>
      <c r="E42" s="248"/>
      <c r="F42" s="248"/>
      <c r="G42" s="248"/>
    </row>
    <row r="43" spans="1:7">
      <c r="A43" s="198"/>
      <c r="B43" s="198"/>
      <c r="C43" s="198"/>
      <c r="D43" s="198"/>
      <c r="E43" s="248"/>
      <c r="F43" s="248"/>
      <c r="G43" s="248"/>
    </row>
    <row r="44" spans="1:7">
      <c r="A44" s="198"/>
      <c r="B44" s="198"/>
      <c r="C44" s="198"/>
      <c r="D44" s="198"/>
      <c r="E44" s="198"/>
      <c r="F44" s="198"/>
      <c r="G44" s="198"/>
    </row>
    <row r="45" spans="1:7">
      <c r="A45" s="198"/>
      <c r="B45" s="198"/>
      <c r="C45" s="198"/>
      <c r="D45" s="198"/>
      <c r="E45" s="198"/>
      <c r="F45" s="198"/>
      <c r="G45" s="198"/>
    </row>
    <row r="46" spans="1:7">
      <c r="A46" s="198"/>
      <c r="B46" s="198"/>
      <c r="C46" s="198"/>
      <c r="D46" s="198"/>
      <c r="E46" s="198"/>
      <c r="F46" s="198"/>
      <c r="G46" s="198"/>
    </row>
    <row r="47" spans="1:7">
      <c r="A47" s="198"/>
      <c r="B47" s="198"/>
      <c r="C47" s="198"/>
      <c r="D47" s="198"/>
      <c r="E47" s="198"/>
      <c r="F47" s="198"/>
      <c r="G47" s="198"/>
    </row>
    <row r="48" spans="1:7" ht="15">
      <c r="A48" s="169"/>
      <c r="B48" s="169"/>
      <c r="C48" s="169"/>
      <c r="D48" s="170"/>
      <c r="E48" s="170"/>
      <c r="F48" s="170"/>
      <c r="G48" s="169"/>
    </row>
    <row r="49" spans="1:7" ht="15">
      <c r="A49" s="169"/>
      <c r="B49" s="169"/>
      <c r="C49" s="169"/>
      <c r="D49" s="170"/>
      <c r="E49" s="170"/>
      <c r="F49" s="170"/>
      <c r="G49" s="169"/>
    </row>
    <row r="50" spans="1:7" ht="15">
      <c r="A50" s="169"/>
      <c r="B50" s="169"/>
      <c r="C50" s="169"/>
      <c r="D50" s="170"/>
      <c r="E50" s="170"/>
      <c r="F50" s="170"/>
      <c r="G50" s="169"/>
    </row>
    <row r="51" spans="1:7" ht="15">
      <c r="A51" s="169"/>
      <c r="B51" s="169"/>
      <c r="C51" s="169"/>
      <c r="D51" s="170"/>
      <c r="E51" s="170"/>
      <c r="F51" s="170"/>
      <c r="G51" s="169"/>
    </row>
    <row r="52" spans="1:7" ht="15">
      <c r="A52" s="169"/>
      <c r="B52" s="169"/>
      <c r="C52" s="169"/>
      <c r="D52" s="170"/>
      <c r="E52" s="170"/>
      <c r="F52" s="170"/>
      <c r="G52" s="169"/>
    </row>
    <row r="53" spans="1:7" ht="15">
      <c r="A53" s="169"/>
      <c r="B53" s="169"/>
      <c r="C53" s="169"/>
      <c r="D53" s="170"/>
      <c r="E53" s="170"/>
      <c r="F53" s="170"/>
      <c r="G53" s="169"/>
    </row>
    <row r="54" spans="1:7" ht="15">
      <c r="A54" s="169"/>
      <c r="B54" s="169"/>
      <c r="C54" s="169"/>
      <c r="D54" s="170"/>
      <c r="E54" s="170"/>
      <c r="F54" s="170"/>
      <c r="G54" s="169"/>
    </row>
    <row r="55" spans="1:7" ht="15">
      <c r="A55" s="169"/>
      <c r="B55" s="169"/>
      <c r="C55" s="169"/>
      <c r="D55" s="170"/>
      <c r="E55" s="170"/>
      <c r="F55" s="170"/>
      <c r="G55" s="169"/>
    </row>
    <row r="56" spans="1:7" ht="15">
      <c r="A56" s="169"/>
      <c r="B56" s="169"/>
      <c r="C56" s="169"/>
      <c r="D56" s="170"/>
      <c r="E56" s="170"/>
      <c r="F56" s="170"/>
      <c r="G56" s="169"/>
    </row>
    <row r="57" spans="1:7" ht="15">
      <c r="A57" s="169"/>
      <c r="B57" s="169"/>
      <c r="C57" s="169"/>
      <c r="D57" s="170"/>
      <c r="E57" s="170"/>
      <c r="F57" s="170"/>
      <c r="G57" s="169"/>
    </row>
    <row r="58" spans="1:7" ht="15">
      <c r="A58" s="169"/>
      <c r="B58" s="169"/>
      <c r="C58" s="169"/>
      <c r="D58" s="170"/>
      <c r="E58" s="170"/>
      <c r="F58" s="170"/>
      <c r="G58" s="169"/>
    </row>
    <row r="59" spans="1:7" ht="15">
      <c r="A59" s="169"/>
      <c r="B59" s="169"/>
      <c r="C59" s="169"/>
      <c r="D59" s="170"/>
      <c r="E59" s="170"/>
      <c r="F59" s="170"/>
      <c r="G59" s="169"/>
    </row>
    <row r="60" spans="1:7" ht="15">
      <c r="A60" s="169"/>
      <c r="B60" s="169"/>
      <c r="C60" s="169"/>
      <c r="D60" s="170"/>
      <c r="E60" s="170"/>
      <c r="F60" s="170"/>
      <c r="G60" s="169"/>
    </row>
    <row r="61" spans="1:7" ht="15">
      <c r="A61" s="169"/>
      <c r="B61" s="169"/>
      <c r="C61" s="169"/>
      <c r="D61" s="170"/>
      <c r="E61" s="170"/>
      <c r="F61" s="170"/>
      <c r="G61" s="169"/>
    </row>
    <row r="62" spans="1:7" ht="15">
      <c r="A62" s="169"/>
      <c r="B62" s="169"/>
      <c r="C62" s="169"/>
      <c r="D62" s="170"/>
      <c r="E62" s="170"/>
      <c r="F62" s="170"/>
      <c r="G62" s="169"/>
    </row>
    <row r="63" spans="1:7" ht="15">
      <c r="A63" s="169"/>
      <c r="B63" s="169"/>
      <c r="C63" s="169"/>
      <c r="D63" s="170"/>
      <c r="E63" s="170"/>
      <c r="F63" s="170"/>
      <c r="G63" s="169"/>
    </row>
    <row r="64" spans="1:7" ht="15">
      <c r="A64" s="169"/>
      <c r="B64" s="169"/>
      <c r="C64" s="169"/>
      <c r="D64" s="170"/>
      <c r="E64" s="170"/>
      <c r="F64" s="170"/>
      <c r="G64" s="169"/>
    </row>
    <row r="65" spans="1:7" ht="15">
      <c r="A65" s="169"/>
      <c r="B65" s="169"/>
      <c r="C65" s="169"/>
      <c r="D65" s="170"/>
      <c r="E65" s="170"/>
      <c r="F65" s="170"/>
      <c r="G65" s="169"/>
    </row>
    <row r="66" spans="1:7" ht="15">
      <c r="A66" s="169"/>
      <c r="B66" s="169"/>
      <c r="C66" s="169"/>
      <c r="D66" s="170"/>
      <c r="E66" s="170"/>
      <c r="F66" s="170"/>
      <c r="G66" s="169"/>
    </row>
    <row r="67" spans="1:7" ht="15">
      <c r="A67" s="169"/>
      <c r="B67" s="169"/>
      <c r="C67" s="169"/>
      <c r="D67" s="170"/>
      <c r="E67" s="170"/>
      <c r="F67" s="170"/>
      <c r="G67" s="169"/>
    </row>
    <row r="68" spans="1:7" ht="15">
      <c r="A68" s="169"/>
      <c r="B68" s="169"/>
      <c r="C68" s="169"/>
      <c r="D68" s="170"/>
      <c r="E68" s="170"/>
      <c r="F68" s="170"/>
      <c r="G68" s="169"/>
    </row>
    <row r="69" spans="1:7" ht="15">
      <c r="A69" s="169"/>
      <c r="B69" s="169"/>
      <c r="C69" s="169"/>
      <c r="D69" s="170"/>
      <c r="E69" s="170"/>
      <c r="F69" s="170"/>
      <c r="G69" s="169"/>
    </row>
    <row r="70" spans="1:7" ht="15">
      <c r="A70" s="169"/>
      <c r="B70" s="169"/>
      <c r="C70" s="169"/>
      <c r="D70" s="170"/>
      <c r="E70" s="170"/>
      <c r="F70" s="170"/>
      <c r="G70" s="169"/>
    </row>
    <row r="71" spans="1:7" ht="15">
      <c r="A71" s="169"/>
      <c r="B71" s="169"/>
      <c r="C71" s="169"/>
      <c r="D71" s="170"/>
      <c r="E71" s="170"/>
      <c r="F71" s="170"/>
      <c r="G71" s="169"/>
    </row>
    <row r="72" spans="1:7" ht="15">
      <c r="A72" s="169"/>
      <c r="B72" s="169"/>
      <c r="C72" s="169"/>
      <c r="D72" s="170"/>
      <c r="E72" s="170"/>
      <c r="F72" s="170"/>
      <c r="G72" s="169"/>
    </row>
    <row r="73" spans="1:7" ht="15">
      <c r="A73" s="169"/>
      <c r="B73" s="169"/>
      <c r="C73" s="169"/>
      <c r="D73" s="170"/>
      <c r="E73" s="170"/>
      <c r="F73" s="170"/>
      <c r="G73" s="169"/>
    </row>
    <row r="74" spans="1:7" ht="15">
      <c r="A74" s="169"/>
      <c r="B74" s="169"/>
      <c r="C74" s="169"/>
      <c r="D74" s="170"/>
      <c r="E74" s="170"/>
      <c r="F74" s="170"/>
      <c r="G74" s="169"/>
    </row>
    <row r="75" spans="1:7" ht="15">
      <c r="A75" s="169"/>
      <c r="B75" s="169"/>
      <c r="C75" s="169"/>
      <c r="D75" s="170"/>
      <c r="E75" s="170"/>
      <c r="F75" s="170"/>
      <c r="G75" s="169"/>
    </row>
    <row r="76" spans="1:7" ht="15">
      <c r="A76" s="169"/>
      <c r="B76" s="169"/>
      <c r="C76" s="169"/>
      <c r="D76" s="170"/>
      <c r="E76" s="170"/>
      <c r="F76" s="170"/>
      <c r="G76" s="169"/>
    </row>
  </sheetData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opLeftCell="A31" workbookViewId="0">
      <selection activeCell="J52" sqref="J52"/>
    </sheetView>
  </sheetViews>
  <sheetFormatPr defaultColWidth="7.875" defaultRowHeight="15"/>
  <cols>
    <col min="1" max="1" width="1.5" style="74" customWidth="1"/>
    <col min="2" max="2" width="33.625" style="74" customWidth="1"/>
    <col min="3" max="5" width="8.625" style="74" customWidth="1"/>
    <col min="6" max="7" width="10.625" style="74" customWidth="1"/>
    <col min="8" max="16384" width="7.875" style="74"/>
  </cols>
  <sheetData>
    <row r="1" spans="1:7" ht="20.25" customHeight="1">
      <c r="A1" s="208" t="s">
        <v>448</v>
      </c>
      <c r="B1" s="195"/>
      <c r="C1" s="195"/>
      <c r="D1" s="195"/>
      <c r="E1" s="195"/>
      <c r="F1" s="195"/>
      <c r="G1" s="195"/>
    </row>
    <row r="2" spans="1:7" ht="12" customHeight="1">
      <c r="A2" s="194" t="s">
        <v>181</v>
      </c>
      <c r="B2" s="193"/>
      <c r="C2" s="193"/>
      <c r="D2" s="193"/>
      <c r="E2" s="193"/>
      <c r="F2" s="193"/>
      <c r="G2" s="193"/>
    </row>
    <row r="3" spans="1:7" ht="15" customHeight="1">
      <c r="A3" s="192"/>
      <c r="B3" s="191"/>
      <c r="C3" s="191"/>
      <c r="D3" s="191"/>
      <c r="E3" s="191"/>
      <c r="F3" s="191"/>
      <c r="G3" s="190" t="s">
        <v>449</v>
      </c>
    </row>
    <row r="4" spans="1:7" ht="14.45" customHeight="1">
      <c r="A4" s="75"/>
      <c r="B4" s="75"/>
      <c r="C4" s="416" t="s">
        <v>12</v>
      </c>
      <c r="D4" s="416" t="s">
        <v>54</v>
      </c>
      <c r="E4" s="416" t="s">
        <v>54</v>
      </c>
      <c r="F4" s="416" t="s">
        <v>425</v>
      </c>
      <c r="G4" s="416" t="s">
        <v>417</v>
      </c>
    </row>
    <row r="5" spans="1:7" ht="14.45" customHeight="1">
      <c r="A5" s="186"/>
      <c r="B5" s="186"/>
      <c r="C5" s="417" t="s">
        <v>279</v>
      </c>
      <c r="D5" s="417" t="s">
        <v>387</v>
      </c>
      <c r="E5" s="417" t="s">
        <v>386</v>
      </c>
      <c r="F5" s="417" t="s">
        <v>445</v>
      </c>
      <c r="G5" s="417" t="s">
        <v>445</v>
      </c>
    </row>
    <row r="6" spans="1:7" ht="14.45" customHeight="1">
      <c r="A6" s="186"/>
      <c r="B6" s="186"/>
      <c r="C6" s="188" t="s">
        <v>57</v>
      </c>
      <c r="D6" s="188" t="s">
        <v>57</v>
      </c>
      <c r="E6" s="188" t="s">
        <v>57</v>
      </c>
      <c r="F6" s="188" t="s">
        <v>108</v>
      </c>
      <c r="G6" s="188" t="s">
        <v>108</v>
      </c>
    </row>
    <row r="7" spans="1:7" ht="14.45" customHeight="1">
      <c r="A7" s="186"/>
      <c r="B7" s="186"/>
      <c r="C7" s="187">
        <v>2020</v>
      </c>
      <c r="D7" s="187">
        <v>2020</v>
      </c>
      <c r="E7" s="187">
        <v>2020</v>
      </c>
      <c r="F7" s="187" t="s">
        <v>228</v>
      </c>
      <c r="G7" s="187" t="s">
        <v>228</v>
      </c>
    </row>
    <row r="8" spans="1:7" ht="7.9" customHeight="1">
      <c r="A8" s="186"/>
      <c r="B8" s="186"/>
      <c r="C8" s="185"/>
      <c r="D8" s="185"/>
      <c r="E8" s="185"/>
      <c r="F8" s="184"/>
      <c r="G8" s="183"/>
    </row>
    <row r="9" spans="1:7" ht="15" customHeight="1">
      <c r="A9" s="202" t="s">
        <v>10</v>
      </c>
      <c r="B9" s="198"/>
      <c r="C9" s="418">
        <v>14819</v>
      </c>
      <c r="D9" s="418">
        <v>17717</v>
      </c>
      <c r="E9" s="419">
        <v>3821022</v>
      </c>
      <c r="F9" s="423">
        <v>0.97906696581527197</v>
      </c>
      <c r="G9" s="423">
        <v>23.444120943480236</v>
      </c>
    </row>
    <row r="10" spans="1:7" ht="15" customHeight="1">
      <c r="A10" s="207" t="s">
        <v>182</v>
      </c>
      <c r="B10" s="206"/>
      <c r="C10" s="420"/>
      <c r="D10" s="420"/>
      <c r="E10" s="420"/>
      <c r="F10" s="424"/>
      <c r="G10" s="424"/>
    </row>
    <row r="11" spans="1:7" ht="15" customHeight="1">
      <c r="A11" s="192"/>
      <c r="B11" s="206" t="s">
        <v>183</v>
      </c>
      <c r="C11" s="420">
        <v>7828</v>
      </c>
      <c r="D11" s="420">
        <v>9020</v>
      </c>
      <c r="E11" s="421">
        <v>3073787</v>
      </c>
      <c r="F11" s="424">
        <v>0.60364044712223452</v>
      </c>
      <c r="G11" s="424">
        <v>23.635184940837199</v>
      </c>
    </row>
    <row r="12" spans="1:7" ht="15" customHeight="1">
      <c r="A12" s="192"/>
      <c r="B12" s="206" t="s">
        <v>177</v>
      </c>
      <c r="C12" s="420">
        <v>55</v>
      </c>
      <c r="D12" s="420">
        <v>33</v>
      </c>
      <c r="E12" s="421">
        <v>144636</v>
      </c>
      <c r="F12" s="424">
        <v>0.17241379310344829</v>
      </c>
      <c r="G12" s="424">
        <v>62.227499774126514</v>
      </c>
    </row>
    <row r="13" spans="1:7" ht="15" customHeight="1">
      <c r="A13" s="192"/>
      <c r="B13" s="206" t="s">
        <v>179</v>
      </c>
      <c r="C13" s="420">
        <v>6936</v>
      </c>
      <c r="D13" s="420">
        <v>8664</v>
      </c>
      <c r="E13" s="421">
        <v>602599</v>
      </c>
      <c r="F13" s="424">
        <v>2.9253172976604889</v>
      </c>
      <c r="G13" s="424">
        <v>19.687244761276244</v>
      </c>
    </row>
    <row r="14" spans="1:7" ht="15" customHeight="1">
      <c r="A14" s="205" t="s">
        <v>184</v>
      </c>
      <c r="B14" s="198"/>
      <c r="C14" s="420"/>
      <c r="D14" s="420"/>
      <c r="E14" s="420"/>
      <c r="F14" s="424"/>
      <c r="G14" s="424"/>
    </row>
    <row r="15" spans="1:7" ht="15" customHeight="1">
      <c r="A15" s="192"/>
      <c r="B15" s="202" t="s">
        <v>185</v>
      </c>
      <c r="C15" s="418">
        <v>13103</v>
      </c>
      <c r="D15" s="418">
        <v>15809</v>
      </c>
      <c r="E15" s="419">
        <v>2799108</v>
      </c>
      <c r="F15" s="423">
        <v>1.0774923442768316</v>
      </c>
      <c r="G15" s="423">
        <v>21.566801997814743</v>
      </c>
    </row>
    <row r="16" spans="1:7" ht="15" customHeight="1">
      <c r="A16" s="192"/>
      <c r="B16" s="203" t="s">
        <v>186</v>
      </c>
      <c r="C16" s="420">
        <v>6072</v>
      </c>
      <c r="D16" s="420">
        <v>8697</v>
      </c>
      <c r="E16" s="421">
        <v>952600</v>
      </c>
      <c r="F16" s="424">
        <v>1.2918491847402265</v>
      </c>
      <c r="G16" s="424">
        <v>18.151701040759772</v>
      </c>
    </row>
    <row r="17" spans="1:8" ht="15" customHeight="1">
      <c r="A17" s="192"/>
      <c r="B17" s="203" t="s">
        <v>187</v>
      </c>
      <c r="C17" s="420">
        <v>2742</v>
      </c>
      <c r="D17" s="420">
        <v>3594</v>
      </c>
      <c r="E17" s="421">
        <v>836749</v>
      </c>
      <c r="F17" s="424">
        <v>0.9866578817328282</v>
      </c>
      <c r="G17" s="424">
        <v>21.643422538570213</v>
      </c>
    </row>
    <row r="18" spans="1:8" ht="15" customHeight="1">
      <c r="A18" s="192"/>
      <c r="B18" s="203" t="s">
        <v>188</v>
      </c>
      <c r="C18" s="420">
        <v>678</v>
      </c>
      <c r="D18" s="420">
        <v>825</v>
      </c>
      <c r="E18" s="421">
        <v>204498</v>
      </c>
      <c r="F18" s="424">
        <v>0.96433706210330683</v>
      </c>
      <c r="G18" s="424">
        <v>23.445555905872911</v>
      </c>
    </row>
    <row r="19" spans="1:8" ht="15" customHeight="1">
      <c r="A19" s="192"/>
      <c r="B19" s="203" t="s">
        <v>189</v>
      </c>
      <c r="C19" s="420">
        <v>913</v>
      </c>
      <c r="D19" s="420">
        <v>511</v>
      </c>
      <c r="E19" s="421">
        <v>195580</v>
      </c>
      <c r="F19" s="424">
        <v>0.60999629943536549</v>
      </c>
      <c r="G19" s="424">
        <v>23.111701436238977</v>
      </c>
    </row>
    <row r="20" spans="1:8" ht="15" customHeight="1">
      <c r="A20" s="192"/>
      <c r="B20" s="203" t="s">
        <v>190</v>
      </c>
      <c r="C20" s="420">
        <v>73</v>
      </c>
      <c r="D20" s="420">
        <v>100</v>
      </c>
      <c r="E20" s="421">
        <v>116948</v>
      </c>
      <c r="F20" s="424">
        <v>0.17925001792500178</v>
      </c>
      <c r="G20" s="424">
        <v>21.824438563947911</v>
      </c>
    </row>
    <row r="21" spans="1:8" ht="15" customHeight="1">
      <c r="A21" s="192"/>
      <c r="B21" s="203" t="s">
        <v>191</v>
      </c>
      <c r="C21" s="420">
        <v>236</v>
      </c>
      <c r="D21" s="420">
        <v>274</v>
      </c>
      <c r="E21" s="421">
        <v>127468</v>
      </c>
      <c r="F21" s="424">
        <v>0.51414846506042178</v>
      </c>
      <c r="G21" s="424">
        <v>28.250823912181044</v>
      </c>
    </row>
    <row r="22" spans="1:8" ht="15" customHeight="1">
      <c r="A22" s="192"/>
      <c r="B22" s="203" t="s">
        <v>192</v>
      </c>
      <c r="C22" s="420">
        <v>61</v>
      </c>
      <c r="D22" s="420">
        <v>88</v>
      </c>
      <c r="E22" s="421">
        <v>52016</v>
      </c>
      <c r="F22" s="424">
        <v>0.29093794425893477</v>
      </c>
      <c r="G22" s="424">
        <v>19.401498677746986</v>
      </c>
    </row>
    <row r="23" spans="1:8" ht="15" customHeight="1">
      <c r="A23" s="192"/>
      <c r="B23" s="203" t="s">
        <v>195</v>
      </c>
      <c r="C23" s="420">
        <v>57</v>
      </c>
      <c r="D23" s="420">
        <v>98</v>
      </c>
      <c r="E23" s="421">
        <v>37375</v>
      </c>
      <c r="F23" s="424">
        <v>0.53952873816340019</v>
      </c>
      <c r="G23" s="424">
        <v>22.760351011807977</v>
      </c>
    </row>
    <row r="24" spans="1:8" ht="15" customHeight="1">
      <c r="A24" s="192"/>
      <c r="B24" s="203" t="s">
        <v>193</v>
      </c>
      <c r="C24" s="420">
        <v>302</v>
      </c>
      <c r="D24" s="420">
        <v>90</v>
      </c>
      <c r="E24" s="421">
        <v>121773</v>
      </c>
      <c r="F24" s="424">
        <v>0.17903322060871296</v>
      </c>
      <c r="G24" s="424">
        <v>60.753449944621273</v>
      </c>
    </row>
    <row r="25" spans="1:8" ht="15" customHeight="1">
      <c r="A25" s="192"/>
      <c r="B25" s="203" t="s">
        <v>196</v>
      </c>
      <c r="C25" s="420">
        <v>35</v>
      </c>
      <c r="D25" s="420">
        <v>25</v>
      </c>
      <c r="E25" s="421">
        <v>21626</v>
      </c>
      <c r="F25" s="424">
        <v>0.27454425653415332</v>
      </c>
      <c r="G25" s="424">
        <v>22.241877590480403</v>
      </c>
    </row>
    <row r="26" spans="1:8" ht="15" customHeight="1">
      <c r="A26" s="192"/>
      <c r="B26" s="203" t="s">
        <v>194</v>
      </c>
      <c r="C26" s="420">
        <v>1592</v>
      </c>
      <c r="D26" s="420">
        <v>1056</v>
      </c>
      <c r="E26" s="421">
        <v>48248</v>
      </c>
      <c r="F26" s="424">
        <v>11.537200917731891</v>
      </c>
      <c r="G26" s="424">
        <v>53.185766568190843</v>
      </c>
    </row>
    <row r="27" spans="1:8" ht="15" customHeight="1">
      <c r="A27" s="192"/>
      <c r="B27" s="203" t="s">
        <v>197</v>
      </c>
      <c r="C27" s="420"/>
      <c r="D27" s="420"/>
      <c r="E27" s="421">
        <v>3780</v>
      </c>
      <c r="F27" s="424"/>
      <c r="G27" s="424">
        <v>10.664108785194379</v>
      </c>
    </row>
    <row r="28" spans="1:8" ht="15" customHeight="1">
      <c r="A28" s="192"/>
      <c r="B28" s="203" t="s">
        <v>198</v>
      </c>
      <c r="C28" s="420">
        <v>342</v>
      </c>
      <c r="D28" s="420">
        <v>451</v>
      </c>
      <c r="E28" s="421">
        <v>80447</v>
      </c>
      <c r="F28" s="424">
        <v>1.3938682160959328</v>
      </c>
      <c r="G28" s="424">
        <v>26.545346554255829</v>
      </c>
    </row>
    <row r="29" spans="1:8" ht="15" customHeight="1">
      <c r="A29" s="192"/>
      <c r="B29" s="202" t="s">
        <v>199</v>
      </c>
      <c r="C29" s="418">
        <v>426</v>
      </c>
      <c r="D29" s="418">
        <v>462</v>
      </c>
      <c r="E29" s="419">
        <v>236059</v>
      </c>
      <c r="F29" s="423">
        <v>0.54809471835998669</v>
      </c>
      <c r="G29" s="423">
        <v>26.468909607718917</v>
      </c>
    </row>
    <row r="30" spans="1:8" ht="15" customHeight="1">
      <c r="A30" s="192"/>
      <c r="B30" s="203" t="s">
        <v>200</v>
      </c>
      <c r="C30" s="420">
        <v>303</v>
      </c>
      <c r="D30" s="420">
        <v>311</v>
      </c>
      <c r="E30" s="421">
        <v>173827</v>
      </c>
      <c r="F30" s="424">
        <v>0.50609428650469479</v>
      </c>
      <c r="G30" s="424">
        <v>25.417912019137972</v>
      </c>
    </row>
    <row r="31" spans="1:8" ht="15" customHeight="1">
      <c r="A31" s="192"/>
      <c r="B31" s="203" t="s">
        <v>201</v>
      </c>
      <c r="C31" s="420">
        <v>40</v>
      </c>
      <c r="D31" s="420">
        <v>68</v>
      </c>
      <c r="E31" s="421">
        <v>42127</v>
      </c>
      <c r="F31" s="424">
        <v>0.42425754928874471</v>
      </c>
      <c r="G31" s="424">
        <v>28.99331722861135</v>
      </c>
    </row>
    <row r="32" spans="1:8" ht="15" customHeight="1">
      <c r="A32" s="192"/>
      <c r="B32" s="203" t="s">
        <v>202</v>
      </c>
      <c r="C32" s="420">
        <v>83</v>
      </c>
      <c r="D32" s="420">
        <v>83</v>
      </c>
      <c r="E32" s="421">
        <v>20105</v>
      </c>
      <c r="F32" s="424">
        <v>1.2182592103331866</v>
      </c>
      <c r="G32" s="424">
        <v>32.085860197893396</v>
      </c>
      <c r="H32" s="252"/>
    </row>
    <row r="33" spans="1:8" ht="15" customHeight="1">
      <c r="A33" s="192"/>
      <c r="B33" s="202" t="s">
        <v>203</v>
      </c>
      <c r="C33" s="418">
        <v>1149</v>
      </c>
      <c r="D33" s="418">
        <v>1206</v>
      </c>
      <c r="E33" s="419">
        <v>670690</v>
      </c>
      <c r="F33" s="423">
        <v>0.54118090519910611</v>
      </c>
      <c r="G33" s="423">
        <v>33.783654451580411</v>
      </c>
      <c r="H33" s="252"/>
    </row>
    <row r="34" spans="1:8" s="76" customFormat="1" ht="15" customHeight="1">
      <c r="A34" s="192"/>
      <c r="B34" s="204" t="s">
        <v>204</v>
      </c>
      <c r="C34" s="420">
        <v>44</v>
      </c>
      <c r="D34" s="420">
        <v>168</v>
      </c>
      <c r="E34" s="421">
        <v>246165</v>
      </c>
      <c r="F34" s="424">
        <v>0.25486210139870752</v>
      </c>
      <c r="G34" s="424">
        <v>42.03299940066286</v>
      </c>
    </row>
    <row r="35" spans="1:8" ht="15" customHeight="1">
      <c r="A35" s="192"/>
      <c r="B35" s="204" t="s">
        <v>205</v>
      </c>
      <c r="C35" s="420">
        <v>140</v>
      </c>
      <c r="D35" s="420">
        <v>151</v>
      </c>
      <c r="E35" s="421">
        <v>82240</v>
      </c>
      <c r="F35" s="424">
        <v>0.50058014254931216</v>
      </c>
      <c r="G35" s="424">
        <v>28.113740317100017</v>
      </c>
    </row>
    <row r="36" spans="1:8" ht="15" customHeight="1">
      <c r="A36" s="192"/>
      <c r="B36" s="204" t="s">
        <v>206</v>
      </c>
      <c r="C36" s="420">
        <v>148</v>
      </c>
      <c r="D36" s="420">
        <v>134</v>
      </c>
      <c r="E36" s="421">
        <v>75097</v>
      </c>
      <c r="F36" s="424">
        <v>0.43343252684694011</v>
      </c>
      <c r="G36" s="424">
        <v>28.25755665847629</v>
      </c>
    </row>
    <row r="37" spans="1:8" ht="15" customHeight="1">
      <c r="A37" s="192"/>
      <c r="B37" s="203" t="s">
        <v>207</v>
      </c>
      <c r="C37" s="420">
        <v>137</v>
      </c>
      <c r="D37" s="420">
        <v>99</v>
      </c>
      <c r="E37" s="421">
        <v>61906</v>
      </c>
      <c r="F37" s="424">
        <v>0.36827616992783274</v>
      </c>
      <c r="G37" s="424">
        <v>29.757492729588769</v>
      </c>
    </row>
    <row r="38" spans="1:8" ht="15" customHeight="1">
      <c r="A38" s="192"/>
      <c r="B38" s="203" t="s">
        <v>208</v>
      </c>
      <c r="C38" s="420">
        <v>36</v>
      </c>
      <c r="D38" s="420">
        <v>56</v>
      </c>
      <c r="E38" s="421">
        <v>18477</v>
      </c>
      <c r="F38" s="424">
        <v>0.79545454545454541</v>
      </c>
      <c r="G38" s="424">
        <v>24.581592741399035</v>
      </c>
    </row>
    <row r="39" spans="1:8" ht="15" customHeight="1">
      <c r="A39" s="192"/>
      <c r="B39" s="203" t="s">
        <v>210</v>
      </c>
      <c r="C39" s="420">
        <v>67</v>
      </c>
      <c r="D39" s="420">
        <v>78</v>
      </c>
      <c r="E39" s="421">
        <v>18075</v>
      </c>
      <c r="F39" s="424">
        <v>1.0843875990546366</v>
      </c>
      <c r="G39" s="424">
        <v>27.506391526661794</v>
      </c>
    </row>
    <row r="40" spans="1:8" ht="15" customHeight="1">
      <c r="A40" s="192"/>
      <c r="B40" s="203" t="s">
        <v>211</v>
      </c>
      <c r="C40" s="420">
        <v>11</v>
      </c>
      <c r="D40" s="420">
        <v>19</v>
      </c>
      <c r="E40" s="421">
        <v>21942</v>
      </c>
      <c r="F40" s="424">
        <v>0.52704576976421635</v>
      </c>
      <c r="G40" s="424">
        <v>47.481173721111396</v>
      </c>
    </row>
    <row r="41" spans="1:8" ht="15" customHeight="1">
      <c r="A41" s="192"/>
      <c r="B41" s="203" t="s">
        <v>209</v>
      </c>
      <c r="C41" s="420">
        <v>30</v>
      </c>
      <c r="D41" s="420">
        <v>58</v>
      </c>
      <c r="E41" s="421">
        <v>12004</v>
      </c>
      <c r="F41" s="424">
        <v>0.69494368559789121</v>
      </c>
      <c r="G41" s="424">
        <v>15.290161512202577</v>
      </c>
    </row>
    <row r="42" spans="1:8" ht="15" customHeight="1">
      <c r="A42" s="192"/>
      <c r="B42" s="203" t="s">
        <v>212</v>
      </c>
      <c r="C42" s="420">
        <v>26</v>
      </c>
      <c r="D42" s="420">
        <v>29</v>
      </c>
      <c r="E42" s="421">
        <v>14601</v>
      </c>
      <c r="F42" s="424">
        <v>0.99009900990099009</v>
      </c>
      <c r="G42" s="424">
        <v>37.116782754588442</v>
      </c>
    </row>
    <row r="43" spans="1:8" ht="15" customHeight="1">
      <c r="A43" s="192"/>
      <c r="B43" s="203" t="s">
        <v>213</v>
      </c>
      <c r="C43" s="420">
        <v>12</v>
      </c>
      <c r="D43" s="420">
        <v>13</v>
      </c>
      <c r="E43" s="421">
        <v>10891</v>
      </c>
      <c r="F43" s="424">
        <v>0.32106693010619908</v>
      </c>
      <c r="G43" s="424">
        <v>33.064148881265368</v>
      </c>
    </row>
    <row r="44" spans="1:8" ht="15" customHeight="1">
      <c r="A44" s="192"/>
      <c r="B44" s="203" t="s">
        <v>216</v>
      </c>
      <c r="C44" s="420">
        <v>2</v>
      </c>
      <c r="D44" s="420">
        <v>7</v>
      </c>
      <c r="E44" s="421">
        <v>10037</v>
      </c>
      <c r="F44" s="424">
        <v>0.47011417058428473</v>
      </c>
      <c r="G44" s="424">
        <v>53.314564963348566</v>
      </c>
    </row>
    <row r="45" spans="1:8" ht="15" customHeight="1">
      <c r="A45" s="192"/>
      <c r="B45" s="203" t="s">
        <v>215</v>
      </c>
      <c r="C45" s="420">
        <v>8</v>
      </c>
      <c r="D45" s="420">
        <v>7</v>
      </c>
      <c r="E45" s="421">
        <v>8994</v>
      </c>
      <c r="F45" s="424">
        <v>0.31934306569343068</v>
      </c>
      <c r="G45" s="424">
        <v>34.873982163629314</v>
      </c>
    </row>
    <row r="46" spans="1:8" ht="15" customHeight="1">
      <c r="A46" s="192"/>
      <c r="B46" s="203" t="s">
        <v>214</v>
      </c>
      <c r="C46" s="420">
        <v>27</v>
      </c>
      <c r="D46" s="420">
        <v>26</v>
      </c>
      <c r="E46" s="421">
        <v>7568</v>
      </c>
      <c r="F46" s="424">
        <v>0.71213366201040806</v>
      </c>
      <c r="G46" s="424">
        <v>24.026922344275828</v>
      </c>
    </row>
    <row r="47" spans="1:8" ht="15" customHeight="1">
      <c r="A47" s="192"/>
      <c r="B47" s="203" t="s">
        <v>217</v>
      </c>
      <c r="C47" s="420">
        <v>461</v>
      </c>
      <c r="D47" s="420">
        <v>361</v>
      </c>
      <c r="E47" s="421">
        <v>82693</v>
      </c>
      <c r="F47" s="424">
        <v>1.2679568683923992</v>
      </c>
      <c r="G47" s="424">
        <v>37.708738041168473</v>
      </c>
    </row>
    <row r="48" spans="1:8" ht="15" customHeight="1">
      <c r="A48" s="169"/>
      <c r="B48" s="202" t="s">
        <v>218</v>
      </c>
      <c r="C48" s="418">
        <v>73</v>
      </c>
      <c r="D48" s="418">
        <v>132</v>
      </c>
      <c r="E48" s="419">
        <v>102756</v>
      </c>
      <c r="F48" s="423">
        <v>0.4231718654826403</v>
      </c>
      <c r="G48" s="423">
        <v>25.711561895563356</v>
      </c>
    </row>
    <row r="49" spans="1:7" ht="15" customHeight="1">
      <c r="A49" s="169"/>
      <c r="B49" s="203" t="s">
        <v>219</v>
      </c>
      <c r="C49" s="420">
        <v>61</v>
      </c>
      <c r="D49" s="420">
        <v>117</v>
      </c>
      <c r="E49" s="421">
        <v>92691</v>
      </c>
      <c r="F49" s="424">
        <v>0.427709742277463</v>
      </c>
      <c r="G49" s="424">
        <v>26.195664154238766</v>
      </c>
    </row>
    <row r="50" spans="1:7" ht="15" customHeight="1">
      <c r="A50" s="169"/>
      <c r="B50" s="203" t="s">
        <v>220</v>
      </c>
      <c r="C50" s="420">
        <v>12</v>
      </c>
      <c r="D50" s="420">
        <v>14</v>
      </c>
      <c r="E50" s="421">
        <v>9574</v>
      </c>
      <c r="F50" s="424">
        <v>0.42181379933714974</v>
      </c>
      <c r="G50" s="424">
        <v>21.679271772111768</v>
      </c>
    </row>
    <row r="51" spans="1:7" ht="15" customHeight="1">
      <c r="A51" s="169"/>
      <c r="B51" s="203" t="s">
        <v>221</v>
      </c>
      <c r="C51" s="420"/>
      <c r="D51" s="420">
        <v>1</v>
      </c>
      <c r="E51" s="421">
        <v>491</v>
      </c>
      <c r="F51" s="424">
        <v>0.19267822736030829</v>
      </c>
      <c r="G51" s="424">
        <v>29.829890643985419</v>
      </c>
    </row>
    <row r="52" spans="1:7" ht="15" customHeight="1">
      <c r="A52" s="169"/>
      <c r="B52" s="202" t="s">
        <v>222</v>
      </c>
      <c r="C52" s="418">
        <v>68</v>
      </c>
      <c r="D52" s="418">
        <v>108</v>
      </c>
      <c r="E52" s="419">
        <v>12409</v>
      </c>
      <c r="F52" s="423">
        <v>2.6693030153237767</v>
      </c>
      <c r="G52" s="423">
        <v>28.920014915633445</v>
      </c>
    </row>
    <row r="53" spans="1:7" ht="18" customHeight="1">
      <c r="A53" s="169"/>
    </row>
    <row r="54" spans="1:7" ht="18" customHeight="1">
      <c r="A54" s="169"/>
      <c r="B54" s="169"/>
      <c r="C54" s="169"/>
      <c r="D54" s="169"/>
      <c r="E54" s="170"/>
      <c r="F54" s="170"/>
      <c r="G54" s="169"/>
    </row>
    <row r="55" spans="1:7" ht="18" customHeight="1">
      <c r="A55" s="169"/>
    </row>
    <row r="56" spans="1:7" ht="18" customHeight="1">
      <c r="A56" s="169"/>
      <c r="B56" s="169"/>
      <c r="C56" s="418"/>
      <c r="D56" s="422"/>
      <c r="E56" s="170"/>
      <c r="F56" s="170"/>
      <c r="G56" s="169"/>
    </row>
    <row r="57" spans="1:7" ht="18" customHeight="1">
      <c r="A57" s="169"/>
      <c r="B57" s="169"/>
      <c r="C57" s="420"/>
      <c r="D57" s="422"/>
      <c r="E57" s="170"/>
      <c r="F57" s="170"/>
      <c r="G57" s="169"/>
    </row>
    <row r="58" spans="1:7" ht="18" customHeight="1">
      <c r="A58" s="169"/>
      <c r="B58" s="169"/>
      <c r="C58" s="420"/>
      <c r="D58" s="422"/>
      <c r="E58" s="170"/>
      <c r="F58" s="170"/>
      <c r="G58" s="169"/>
    </row>
    <row r="59" spans="1:7" ht="18" customHeight="1">
      <c r="A59" s="77"/>
      <c r="B59" s="77"/>
      <c r="C59" s="77"/>
      <c r="D59" s="78"/>
      <c r="E59" s="78"/>
      <c r="F59" s="78"/>
      <c r="G59" s="77"/>
    </row>
    <row r="60" spans="1:7" ht="18" customHeight="1">
      <c r="A60" s="77"/>
      <c r="B60" s="77"/>
      <c r="C60" s="77"/>
      <c r="D60" s="78"/>
      <c r="E60" s="78"/>
      <c r="F60" s="78"/>
      <c r="G60" s="77"/>
    </row>
    <row r="61" spans="1:7">
      <c r="A61" s="77"/>
      <c r="B61" s="77"/>
      <c r="C61" s="77"/>
      <c r="D61" s="78"/>
      <c r="E61" s="78"/>
      <c r="F61" s="78"/>
      <c r="G61" s="77"/>
    </row>
    <row r="62" spans="1:7">
      <c r="A62" s="77"/>
      <c r="B62" s="77"/>
      <c r="C62" s="77"/>
      <c r="D62" s="78"/>
      <c r="E62" s="78"/>
      <c r="F62" s="78"/>
      <c r="G62" s="77"/>
    </row>
    <row r="63" spans="1:7">
      <c r="A63" s="77"/>
      <c r="B63" s="77"/>
      <c r="C63" s="77"/>
      <c r="D63" s="78"/>
      <c r="E63" s="78"/>
      <c r="F63" s="78"/>
      <c r="G63" s="77"/>
    </row>
    <row r="64" spans="1:7">
      <c r="A64" s="77"/>
      <c r="B64" s="77"/>
      <c r="C64" s="77"/>
      <c r="D64" s="78"/>
      <c r="E64" s="78"/>
      <c r="F64" s="78"/>
      <c r="G64" s="77"/>
    </row>
    <row r="65" spans="1:7">
      <c r="A65" s="77"/>
      <c r="B65" s="77"/>
      <c r="C65" s="77"/>
      <c r="D65" s="78"/>
      <c r="E65" s="78"/>
      <c r="F65" s="78"/>
      <c r="G65" s="77"/>
    </row>
    <row r="66" spans="1:7">
      <c r="A66" s="77"/>
      <c r="B66" s="77"/>
      <c r="C66" s="77"/>
      <c r="D66" s="78"/>
      <c r="E66" s="78"/>
      <c r="F66" s="78"/>
      <c r="G66" s="77"/>
    </row>
    <row r="67" spans="1:7">
      <c r="A67" s="77"/>
      <c r="B67" s="77"/>
      <c r="C67" s="77"/>
      <c r="D67" s="78"/>
      <c r="E67" s="78"/>
      <c r="F67" s="78"/>
      <c r="G67" s="77"/>
    </row>
    <row r="68" spans="1:7">
      <c r="A68" s="77"/>
      <c r="B68" s="77"/>
      <c r="C68" s="77"/>
      <c r="D68" s="78"/>
      <c r="E68" s="78"/>
      <c r="F68" s="78"/>
      <c r="G68" s="77"/>
    </row>
    <row r="69" spans="1:7">
      <c r="A69" s="77"/>
      <c r="B69" s="77"/>
      <c r="C69" s="77"/>
      <c r="D69" s="78"/>
      <c r="E69" s="78"/>
      <c r="F69" s="78"/>
      <c r="G69" s="77"/>
    </row>
    <row r="70" spans="1:7">
      <c r="A70" s="77"/>
      <c r="B70" s="77"/>
      <c r="C70" s="77"/>
      <c r="D70" s="78"/>
      <c r="E70" s="78"/>
      <c r="F70" s="78"/>
      <c r="G70" s="77"/>
    </row>
    <row r="71" spans="1:7">
      <c r="A71" s="77"/>
      <c r="B71" s="77"/>
      <c r="C71" s="77"/>
      <c r="D71" s="78"/>
      <c r="E71" s="78"/>
      <c r="F71" s="78"/>
      <c r="G71" s="77"/>
    </row>
    <row r="72" spans="1:7">
      <c r="A72" s="77"/>
      <c r="B72" s="77"/>
      <c r="C72" s="77"/>
      <c r="D72" s="77"/>
      <c r="E72" s="78"/>
      <c r="F72" s="78"/>
      <c r="G72" s="77"/>
    </row>
    <row r="73" spans="1:7">
      <c r="A73" s="77"/>
      <c r="B73" s="77"/>
      <c r="C73" s="77"/>
      <c r="D73" s="77"/>
      <c r="E73" s="78"/>
      <c r="F73" s="78"/>
      <c r="G73" s="77"/>
    </row>
    <row r="74" spans="1:7">
      <c r="A74" s="77"/>
      <c r="B74" s="77"/>
      <c r="C74" s="77"/>
      <c r="D74" s="77"/>
      <c r="E74" s="78"/>
      <c r="F74" s="78"/>
      <c r="G74" s="77"/>
    </row>
    <row r="75" spans="1:7">
      <c r="A75" s="77"/>
      <c r="B75" s="77"/>
      <c r="C75" s="77"/>
      <c r="D75" s="77"/>
      <c r="E75" s="78"/>
      <c r="F75" s="78"/>
      <c r="G75" s="77"/>
    </row>
    <row r="76" spans="1:7">
      <c r="A76" s="77"/>
      <c r="B76" s="77"/>
      <c r="C76" s="77"/>
      <c r="D76" s="77"/>
      <c r="E76" s="78"/>
      <c r="F76" s="78"/>
      <c r="G76" s="77"/>
    </row>
    <row r="77" spans="1:7">
      <c r="A77" s="77"/>
      <c r="B77" s="77"/>
      <c r="C77" s="77"/>
      <c r="D77" s="77"/>
      <c r="E77" s="78"/>
      <c r="F77" s="78"/>
      <c r="G77" s="77"/>
    </row>
    <row r="78" spans="1:7">
      <c r="A78" s="77"/>
      <c r="B78" s="77"/>
      <c r="C78" s="77"/>
      <c r="D78" s="77"/>
      <c r="E78" s="78"/>
      <c r="F78" s="78"/>
      <c r="G78" s="77"/>
    </row>
    <row r="79" spans="1:7">
      <c r="A79" s="77"/>
      <c r="B79" s="77"/>
      <c r="C79" s="77"/>
      <c r="D79" s="77"/>
      <c r="E79" s="78"/>
      <c r="F79" s="78"/>
      <c r="G79" s="77"/>
    </row>
    <row r="80" spans="1:7">
      <c r="A80" s="77"/>
      <c r="B80" s="77"/>
      <c r="C80" s="77"/>
      <c r="D80" s="77"/>
      <c r="E80" s="78"/>
      <c r="F80" s="78"/>
      <c r="G80" s="77"/>
    </row>
    <row r="81" spans="1:7">
      <c r="A81" s="77"/>
      <c r="B81" s="77"/>
      <c r="C81" s="77"/>
      <c r="D81" s="77"/>
      <c r="E81" s="78"/>
      <c r="F81" s="78"/>
      <c r="G81" s="77"/>
    </row>
    <row r="82" spans="1:7">
      <c r="A82" s="77"/>
      <c r="B82" s="77"/>
      <c r="C82" s="77"/>
      <c r="D82" s="77"/>
      <c r="E82" s="78"/>
      <c r="F82" s="78"/>
      <c r="G82" s="77"/>
    </row>
    <row r="83" spans="1:7">
      <c r="A83" s="77"/>
      <c r="B83" s="77"/>
      <c r="C83" s="77"/>
      <c r="D83" s="77"/>
      <c r="E83" s="78"/>
      <c r="F83" s="78"/>
      <c r="G83" s="77"/>
    </row>
    <row r="84" spans="1:7">
      <c r="A84" s="77"/>
      <c r="B84" s="77"/>
      <c r="C84" s="77"/>
      <c r="D84" s="77"/>
      <c r="E84" s="78"/>
      <c r="F84" s="78"/>
      <c r="G84" s="77"/>
    </row>
    <row r="85" spans="1:7">
      <c r="A85" s="77"/>
      <c r="B85" s="77"/>
      <c r="C85" s="77"/>
      <c r="D85" s="77"/>
      <c r="E85" s="78"/>
      <c r="F85" s="78"/>
      <c r="G85" s="77"/>
    </row>
    <row r="86" spans="1:7">
      <c r="A86" s="77"/>
      <c r="B86" s="77"/>
      <c r="C86" s="77"/>
      <c r="D86" s="77"/>
      <c r="E86" s="78"/>
      <c r="F86" s="78"/>
      <c r="G86" s="77"/>
    </row>
    <row r="87" spans="1:7">
      <c r="A87" s="77"/>
      <c r="B87" s="77"/>
      <c r="C87" s="77"/>
      <c r="D87" s="77"/>
      <c r="E87" s="78"/>
      <c r="F87" s="78"/>
      <c r="G87" s="77"/>
    </row>
    <row r="88" spans="1:7">
      <c r="A88" s="77"/>
      <c r="B88" s="77"/>
      <c r="C88" s="77"/>
      <c r="D88" s="77"/>
      <c r="E88" s="78"/>
      <c r="F88" s="78"/>
      <c r="G88" s="77"/>
    </row>
    <row r="89" spans="1:7">
      <c r="A89" s="77"/>
      <c r="B89" s="77"/>
      <c r="C89" s="77"/>
      <c r="D89" s="77"/>
      <c r="E89" s="78"/>
      <c r="F89" s="78"/>
      <c r="G89" s="77"/>
    </row>
    <row r="90" spans="1:7">
      <c r="A90" s="77"/>
      <c r="B90" s="77"/>
      <c r="C90" s="77"/>
      <c r="D90" s="77"/>
      <c r="E90" s="78"/>
      <c r="F90" s="78"/>
      <c r="G90" s="77"/>
    </row>
    <row r="91" spans="1:7">
      <c r="A91" s="77"/>
      <c r="B91" s="77"/>
      <c r="C91" s="77"/>
      <c r="D91" s="77"/>
      <c r="E91" s="78"/>
      <c r="F91" s="78"/>
      <c r="G91" s="77"/>
    </row>
    <row r="92" spans="1:7">
      <c r="A92" s="77"/>
      <c r="B92" s="77"/>
      <c r="C92" s="77"/>
      <c r="D92" s="77"/>
      <c r="E92" s="78"/>
      <c r="F92" s="78"/>
      <c r="G92" s="77"/>
    </row>
    <row r="93" spans="1:7">
      <c r="A93" s="77"/>
      <c r="B93" s="77"/>
      <c r="C93" s="77"/>
      <c r="D93" s="77"/>
      <c r="E93" s="78"/>
      <c r="F93" s="78"/>
      <c r="G93" s="77"/>
    </row>
    <row r="94" spans="1:7">
      <c r="A94" s="77"/>
      <c r="B94" s="77"/>
      <c r="C94" s="77"/>
      <c r="D94" s="77"/>
      <c r="E94" s="78"/>
      <c r="F94" s="78"/>
      <c r="G94" s="77"/>
    </row>
    <row r="95" spans="1:7">
      <c r="A95" s="77"/>
      <c r="B95" s="77"/>
      <c r="C95" s="77"/>
      <c r="D95" s="77"/>
      <c r="E95" s="78"/>
      <c r="F95" s="78"/>
      <c r="G95" s="77"/>
    </row>
    <row r="96" spans="1:7">
      <c r="A96" s="77"/>
      <c r="B96" s="77"/>
      <c r="C96" s="77"/>
      <c r="D96" s="77"/>
      <c r="E96" s="78"/>
      <c r="F96" s="78"/>
      <c r="G96" s="77"/>
    </row>
    <row r="97" spans="1:7">
      <c r="A97" s="77"/>
      <c r="B97" s="77"/>
      <c r="C97" s="77"/>
      <c r="D97" s="77"/>
      <c r="E97" s="78"/>
      <c r="F97" s="78"/>
      <c r="G97" s="77"/>
    </row>
    <row r="98" spans="1:7">
      <c r="A98" s="77"/>
      <c r="B98" s="77"/>
      <c r="C98" s="77"/>
      <c r="D98" s="77"/>
      <c r="E98" s="78"/>
      <c r="F98" s="78"/>
      <c r="G98" s="77"/>
    </row>
    <row r="99" spans="1:7">
      <c r="A99" s="77"/>
      <c r="B99" s="77"/>
      <c r="C99" s="77"/>
      <c r="D99" s="77"/>
      <c r="E99" s="78"/>
      <c r="F99" s="78"/>
      <c r="G99" s="77"/>
    </row>
    <row r="100" spans="1:7">
      <c r="A100" s="77"/>
      <c r="B100" s="77"/>
      <c r="C100" s="77"/>
      <c r="D100" s="77"/>
      <c r="E100" s="78"/>
      <c r="F100" s="78"/>
      <c r="G100" s="77"/>
    </row>
    <row r="101" spans="1:7">
      <c r="A101" s="77"/>
      <c r="B101" s="77"/>
      <c r="C101" s="77"/>
      <c r="D101" s="77"/>
      <c r="E101" s="78"/>
      <c r="F101" s="78"/>
      <c r="G101" s="77"/>
    </row>
    <row r="102" spans="1:7">
      <c r="A102" s="77"/>
      <c r="B102" s="77"/>
      <c r="C102" s="77"/>
      <c r="D102" s="77"/>
      <c r="E102" s="78"/>
      <c r="F102" s="78"/>
      <c r="G102" s="77"/>
    </row>
    <row r="103" spans="1:7">
      <c r="A103" s="77"/>
      <c r="B103" s="77"/>
      <c r="C103" s="77"/>
      <c r="D103" s="77"/>
      <c r="E103" s="78"/>
      <c r="F103" s="78"/>
      <c r="G103" s="77"/>
    </row>
    <row r="104" spans="1:7">
      <c r="A104" s="77"/>
      <c r="B104" s="77"/>
      <c r="C104" s="77"/>
      <c r="D104" s="77"/>
      <c r="E104" s="78"/>
      <c r="F104" s="78"/>
      <c r="G104" s="77"/>
    </row>
    <row r="105" spans="1:7">
      <c r="A105" s="77"/>
      <c r="B105" s="77"/>
      <c r="C105" s="77"/>
      <c r="D105" s="77"/>
      <c r="E105" s="78"/>
      <c r="F105" s="78"/>
      <c r="G105" s="77"/>
    </row>
    <row r="106" spans="1:7">
      <c r="A106" s="77"/>
      <c r="B106" s="77"/>
      <c r="C106" s="77"/>
      <c r="D106" s="77"/>
      <c r="E106" s="78"/>
      <c r="F106" s="78"/>
      <c r="G106" s="77"/>
    </row>
    <row r="107" spans="1:7">
      <c r="A107" s="77"/>
      <c r="B107" s="77"/>
      <c r="C107" s="77"/>
      <c r="D107" s="77"/>
      <c r="E107" s="78"/>
      <c r="F107" s="78"/>
      <c r="G107" s="77"/>
    </row>
    <row r="108" spans="1:7">
      <c r="A108" s="77"/>
      <c r="B108" s="77"/>
      <c r="C108" s="77"/>
      <c r="D108" s="77"/>
      <c r="E108" s="78"/>
      <c r="F108" s="78"/>
      <c r="G108" s="77"/>
    </row>
    <row r="109" spans="1:7">
      <c r="A109" s="77"/>
      <c r="B109" s="77"/>
      <c r="C109" s="77"/>
      <c r="D109" s="77"/>
      <c r="E109" s="78"/>
      <c r="F109" s="78"/>
      <c r="G109" s="77"/>
    </row>
    <row r="110" spans="1:7">
      <c r="A110" s="77"/>
      <c r="B110" s="77"/>
      <c r="C110" s="77"/>
      <c r="D110" s="77"/>
      <c r="E110" s="78"/>
      <c r="F110" s="78"/>
      <c r="G110" s="77"/>
    </row>
    <row r="111" spans="1:7">
      <c r="A111" s="77"/>
      <c r="B111" s="77"/>
      <c r="C111" s="77"/>
      <c r="D111" s="77"/>
      <c r="E111" s="78"/>
      <c r="F111" s="78"/>
      <c r="G111" s="77"/>
    </row>
    <row r="112" spans="1:7">
      <c r="A112" s="77"/>
      <c r="B112" s="77"/>
      <c r="C112" s="77"/>
      <c r="D112" s="77"/>
      <c r="E112" s="78"/>
      <c r="F112" s="78"/>
      <c r="G112" s="77"/>
    </row>
    <row r="113" spans="1:7">
      <c r="A113" s="77"/>
      <c r="B113" s="77"/>
      <c r="C113" s="77"/>
      <c r="D113" s="77"/>
      <c r="E113" s="78"/>
      <c r="F113" s="78"/>
      <c r="G113" s="77"/>
    </row>
    <row r="114" spans="1:7">
      <c r="A114" s="77"/>
      <c r="B114" s="77"/>
      <c r="C114" s="77"/>
      <c r="D114" s="77"/>
      <c r="E114" s="78"/>
      <c r="F114" s="78"/>
      <c r="G114" s="77"/>
    </row>
    <row r="115" spans="1:7">
      <c r="A115" s="77"/>
      <c r="B115" s="77"/>
      <c r="C115" s="77"/>
      <c r="D115" s="77"/>
      <c r="E115" s="78"/>
      <c r="F115" s="78"/>
      <c r="G115" s="77"/>
    </row>
    <row r="116" spans="1:7">
      <c r="A116" s="77"/>
      <c r="B116" s="77"/>
      <c r="C116" s="77"/>
      <c r="D116" s="77"/>
      <c r="E116" s="78"/>
      <c r="F116" s="78"/>
      <c r="G116" s="77"/>
    </row>
    <row r="117" spans="1:7">
      <c r="A117" s="77"/>
      <c r="B117" s="77"/>
      <c r="C117" s="77"/>
      <c r="D117" s="77"/>
      <c r="E117" s="78"/>
      <c r="F117" s="78"/>
      <c r="G117" s="77"/>
    </row>
    <row r="118" spans="1:7">
      <c r="A118" s="77"/>
      <c r="B118" s="77"/>
      <c r="C118" s="77"/>
      <c r="D118" s="77"/>
      <c r="E118" s="78"/>
      <c r="F118" s="78"/>
      <c r="G118" s="77"/>
    </row>
    <row r="119" spans="1:7">
      <c r="A119" s="77"/>
      <c r="B119" s="77"/>
      <c r="C119" s="77"/>
      <c r="D119" s="77"/>
      <c r="E119" s="78"/>
      <c r="F119" s="78"/>
      <c r="G119" s="77"/>
    </row>
    <row r="120" spans="1:7">
      <c r="A120" s="77"/>
      <c r="B120" s="77"/>
      <c r="C120" s="77"/>
      <c r="D120" s="77"/>
      <c r="E120" s="78"/>
      <c r="F120" s="78"/>
      <c r="G120" s="77"/>
    </row>
    <row r="121" spans="1:7">
      <c r="A121" s="77"/>
      <c r="B121" s="77"/>
      <c r="C121" s="77"/>
      <c r="D121" s="77"/>
      <c r="E121" s="78"/>
      <c r="F121" s="78"/>
      <c r="G121" s="77"/>
    </row>
    <row r="122" spans="1:7">
      <c r="A122" s="77"/>
      <c r="B122" s="77"/>
      <c r="C122" s="77"/>
      <c r="D122" s="77"/>
      <c r="E122" s="78"/>
      <c r="F122" s="78"/>
      <c r="G122" s="77"/>
    </row>
    <row r="123" spans="1:7">
      <c r="A123" s="77"/>
      <c r="B123" s="77"/>
      <c r="C123" s="77"/>
      <c r="D123" s="77"/>
      <c r="E123" s="78"/>
      <c r="F123" s="78"/>
      <c r="G123" s="77"/>
    </row>
    <row r="124" spans="1:7">
      <c r="A124" s="77"/>
      <c r="B124" s="77"/>
      <c r="C124" s="77"/>
      <c r="D124" s="77"/>
      <c r="E124" s="78"/>
      <c r="F124" s="78"/>
      <c r="G124" s="77"/>
    </row>
    <row r="125" spans="1:7">
      <c r="A125" s="77"/>
      <c r="B125" s="77"/>
      <c r="C125" s="77"/>
      <c r="D125" s="77"/>
      <c r="E125" s="78"/>
      <c r="F125" s="78"/>
      <c r="G125" s="77"/>
    </row>
    <row r="126" spans="1:7">
      <c r="A126" s="77"/>
      <c r="B126" s="77"/>
      <c r="C126" s="77"/>
      <c r="D126" s="77"/>
      <c r="E126" s="78"/>
      <c r="F126" s="78"/>
      <c r="G126" s="77"/>
    </row>
    <row r="127" spans="1:7">
      <c r="A127" s="77"/>
      <c r="B127" s="77"/>
      <c r="C127" s="77"/>
      <c r="D127" s="77"/>
      <c r="E127" s="78"/>
      <c r="F127" s="78"/>
      <c r="G127" s="77"/>
    </row>
    <row r="128" spans="1:7">
      <c r="A128" s="77"/>
      <c r="B128" s="77"/>
      <c r="C128" s="77"/>
      <c r="D128" s="77"/>
      <c r="E128" s="78"/>
      <c r="F128" s="78"/>
      <c r="G128" s="77"/>
    </row>
    <row r="129" spans="1:7">
      <c r="A129" s="77"/>
      <c r="B129" s="77"/>
      <c r="C129" s="77"/>
      <c r="D129" s="77"/>
      <c r="E129" s="78"/>
      <c r="F129" s="78"/>
      <c r="G129" s="77"/>
    </row>
    <row r="130" spans="1:7">
      <c r="A130" s="77"/>
      <c r="B130" s="77"/>
      <c r="C130" s="77"/>
      <c r="D130" s="77"/>
      <c r="E130" s="78"/>
      <c r="F130" s="78"/>
      <c r="G130" s="77"/>
    </row>
    <row r="131" spans="1:7">
      <c r="A131" s="77"/>
      <c r="B131" s="77"/>
      <c r="C131" s="77"/>
      <c r="D131" s="77"/>
      <c r="E131" s="78"/>
      <c r="F131" s="78"/>
      <c r="G131" s="77"/>
    </row>
    <row r="132" spans="1:7">
      <c r="A132" s="77"/>
      <c r="B132" s="77"/>
      <c r="C132" s="77"/>
      <c r="D132" s="77"/>
      <c r="E132" s="78"/>
      <c r="F132" s="78"/>
      <c r="G132" s="77"/>
    </row>
    <row r="133" spans="1:7">
      <c r="A133" s="77"/>
      <c r="B133" s="77"/>
      <c r="C133" s="77"/>
      <c r="D133" s="77"/>
      <c r="E133" s="78"/>
      <c r="F133" s="78"/>
      <c r="G133" s="77"/>
    </row>
    <row r="134" spans="1:7">
      <c r="A134" s="77"/>
      <c r="B134" s="77"/>
      <c r="C134" s="77"/>
      <c r="D134" s="77"/>
      <c r="E134" s="78"/>
      <c r="F134" s="78"/>
      <c r="G134" s="77"/>
    </row>
    <row r="135" spans="1:7">
      <c r="A135" s="77"/>
      <c r="B135" s="77"/>
      <c r="C135" s="77"/>
      <c r="D135" s="77"/>
      <c r="E135" s="78"/>
      <c r="F135" s="78"/>
      <c r="G135" s="77"/>
    </row>
    <row r="136" spans="1:7">
      <c r="A136" s="77"/>
      <c r="B136" s="77"/>
      <c r="C136" s="77"/>
      <c r="D136" s="77"/>
      <c r="E136" s="78"/>
      <c r="F136" s="78"/>
      <c r="G136" s="77"/>
    </row>
    <row r="137" spans="1:7">
      <c r="A137" s="77"/>
      <c r="B137" s="77"/>
      <c r="C137" s="77"/>
      <c r="D137" s="77"/>
      <c r="E137" s="78"/>
      <c r="F137" s="78"/>
      <c r="G137" s="77"/>
    </row>
    <row r="138" spans="1:7">
      <c r="A138" s="77"/>
      <c r="B138" s="77"/>
      <c r="C138" s="77"/>
      <c r="D138" s="77"/>
      <c r="E138" s="78"/>
      <c r="F138" s="78"/>
      <c r="G138" s="77"/>
    </row>
    <row r="139" spans="1:7">
      <c r="A139" s="77"/>
      <c r="B139" s="77"/>
      <c r="C139" s="77"/>
      <c r="D139" s="77"/>
      <c r="E139" s="78"/>
      <c r="F139" s="78"/>
      <c r="G139" s="77"/>
    </row>
    <row r="140" spans="1:7">
      <c r="A140" s="77"/>
      <c r="B140" s="77"/>
      <c r="C140" s="77"/>
      <c r="D140" s="77"/>
      <c r="E140" s="78"/>
      <c r="F140" s="78"/>
      <c r="G140" s="77"/>
    </row>
    <row r="141" spans="1:7">
      <c r="A141" s="77"/>
      <c r="B141" s="77"/>
      <c r="C141" s="77"/>
      <c r="D141" s="77"/>
      <c r="E141" s="78"/>
      <c r="F141" s="78"/>
      <c r="G141" s="77"/>
    </row>
    <row r="142" spans="1:7">
      <c r="A142" s="77"/>
      <c r="B142" s="77"/>
      <c r="C142" s="77"/>
      <c r="D142" s="77"/>
      <c r="E142" s="78"/>
      <c r="F142" s="78"/>
      <c r="G142" s="77"/>
    </row>
    <row r="143" spans="1:7">
      <c r="A143" s="77"/>
      <c r="B143" s="77"/>
      <c r="C143" s="77"/>
      <c r="D143" s="77"/>
      <c r="E143" s="78"/>
      <c r="F143" s="78"/>
      <c r="G143" s="77"/>
    </row>
    <row r="144" spans="1:7">
      <c r="A144" s="77"/>
      <c r="B144" s="77"/>
      <c r="C144" s="77"/>
      <c r="D144" s="77"/>
      <c r="E144" s="78"/>
      <c r="F144" s="78"/>
      <c r="G144" s="77"/>
    </row>
    <row r="145" spans="1:7">
      <c r="A145" s="77"/>
      <c r="B145" s="77"/>
      <c r="C145" s="77"/>
      <c r="D145" s="77"/>
      <c r="E145" s="78"/>
      <c r="F145" s="78"/>
      <c r="G145" s="77"/>
    </row>
    <row r="146" spans="1:7">
      <c r="A146" s="77"/>
      <c r="B146" s="77"/>
      <c r="C146" s="77"/>
      <c r="D146" s="77"/>
      <c r="E146" s="78"/>
      <c r="F146" s="78"/>
      <c r="G146" s="77"/>
    </row>
    <row r="147" spans="1:7">
      <c r="A147" s="77"/>
      <c r="B147" s="77"/>
      <c r="C147" s="77"/>
      <c r="D147" s="77"/>
      <c r="E147" s="78"/>
      <c r="F147" s="78"/>
      <c r="G147" s="77"/>
    </row>
    <row r="148" spans="1:7">
      <c r="A148" s="77"/>
      <c r="B148" s="77"/>
      <c r="C148" s="77"/>
      <c r="D148" s="77"/>
      <c r="E148" s="78"/>
      <c r="F148" s="78"/>
      <c r="G148" s="77"/>
    </row>
    <row r="149" spans="1:7">
      <c r="A149" s="77"/>
      <c r="B149" s="77"/>
      <c r="C149" s="77"/>
      <c r="D149" s="77"/>
      <c r="E149" s="78"/>
      <c r="F149" s="78"/>
      <c r="G149" s="77"/>
    </row>
    <row r="150" spans="1:7">
      <c r="A150" s="77"/>
      <c r="B150" s="77"/>
      <c r="C150" s="77"/>
      <c r="D150" s="77"/>
      <c r="E150" s="78"/>
      <c r="F150" s="78"/>
      <c r="G150" s="77"/>
    </row>
    <row r="151" spans="1:7" ht="18.75">
      <c r="A151" s="77"/>
      <c r="B151" s="77"/>
      <c r="C151" s="77"/>
      <c r="D151" s="77"/>
      <c r="E151" s="78"/>
      <c r="F151" s="78"/>
      <c r="G151" s="80"/>
    </row>
    <row r="152" spans="1:7" ht="18.75">
      <c r="A152" s="80"/>
      <c r="B152" s="80"/>
      <c r="C152" s="80"/>
      <c r="D152" s="80"/>
      <c r="E152" s="79"/>
      <c r="F152" s="79"/>
      <c r="G152" s="80"/>
    </row>
    <row r="153" spans="1:7" ht="18.75">
      <c r="A153" s="80"/>
      <c r="B153" s="80"/>
      <c r="C153" s="80"/>
      <c r="D153" s="80"/>
      <c r="E153" s="79"/>
      <c r="F153" s="79"/>
      <c r="G153" s="80"/>
    </row>
    <row r="154" spans="1:7">
      <c r="E154" s="79"/>
      <c r="F154" s="79"/>
    </row>
    <row r="155" spans="1:7">
      <c r="E155" s="79"/>
      <c r="F155" s="79"/>
    </row>
    <row r="156" spans="1:7">
      <c r="E156" s="79"/>
      <c r="F156" s="79"/>
    </row>
    <row r="157" spans="1:7">
      <c r="E157" s="79"/>
      <c r="F157" s="79"/>
    </row>
    <row r="158" spans="1:7">
      <c r="E158" s="79"/>
      <c r="F158" s="79"/>
    </row>
    <row r="159" spans="1:7">
      <c r="E159" s="79"/>
      <c r="F159" s="79"/>
    </row>
    <row r="160" spans="1:7">
      <c r="E160" s="79"/>
      <c r="F160" s="79"/>
    </row>
    <row r="161" spans="5:6">
      <c r="E161" s="79"/>
      <c r="F161" s="79"/>
    </row>
    <row r="162" spans="5:6">
      <c r="E162" s="79"/>
      <c r="F162" s="79"/>
    </row>
    <row r="163" spans="5:6">
      <c r="E163" s="79"/>
      <c r="F163" s="79"/>
    </row>
    <row r="164" spans="5:6">
      <c r="E164" s="79"/>
      <c r="F164" s="79"/>
    </row>
    <row r="165" spans="5:6">
      <c r="E165" s="79"/>
      <c r="F165" s="79"/>
    </row>
    <row r="166" spans="5:6">
      <c r="E166" s="79"/>
      <c r="F166" s="79"/>
    </row>
    <row r="167" spans="5:6">
      <c r="E167" s="79"/>
      <c r="F167" s="79"/>
    </row>
    <row r="168" spans="5:6">
      <c r="E168" s="79"/>
      <c r="F168" s="79"/>
    </row>
    <row r="169" spans="5:6">
      <c r="E169" s="79"/>
      <c r="F169" s="79"/>
    </row>
    <row r="170" spans="5:6">
      <c r="E170" s="79"/>
      <c r="F170" s="79"/>
    </row>
    <row r="171" spans="5:6">
      <c r="E171" s="79"/>
      <c r="F171" s="79"/>
    </row>
    <row r="172" spans="5:6">
      <c r="E172" s="79"/>
      <c r="F172" s="79"/>
    </row>
    <row r="173" spans="5:6">
      <c r="E173" s="79"/>
      <c r="F173" s="79"/>
    </row>
    <row r="174" spans="5:6">
      <c r="E174" s="79"/>
      <c r="F174" s="79"/>
    </row>
    <row r="175" spans="5:6">
      <c r="E175" s="79"/>
      <c r="F175" s="79"/>
    </row>
    <row r="176" spans="5:6">
      <c r="E176" s="79"/>
      <c r="F176" s="79"/>
    </row>
    <row r="177" spans="5:6">
      <c r="E177" s="79"/>
      <c r="F177" s="79"/>
    </row>
    <row r="178" spans="5:6">
      <c r="E178" s="79"/>
      <c r="F178" s="79"/>
    </row>
    <row r="179" spans="5:6">
      <c r="E179" s="79"/>
      <c r="F179" s="79"/>
    </row>
    <row r="180" spans="5:6">
      <c r="E180" s="79"/>
      <c r="F180" s="79"/>
    </row>
    <row r="181" spans="5:6">
      <c r="E181" s="79"/>
      <c r="F181" s="79"/>
    </row>
    <row r="182" spans="5:6">
      <c r="E182" s="79"/>
      <c r="F182" s="79"/>
    </row>
    <row r="183" spans="5:6">
      <c r="E183" s="79"/>
      <c r="F183" s="79"/>
    </row>
    <row r="184" spans="5:6">
      <c r="E184" s="79"/>
      <c r="F184" s="79"/>
    </row>
    <row r="185" spans="5:6">
      <c r="E185" s="79"/>
      <c r="F185" s="79"/>
    </row>
    <row r="186" spans="5:6">
      <c r="E186" s="79"/>
      <c r="F186" s="79"/>
    </row>
    <row r="187" spans="5:6">
      <c r="E187" s="79"/>
      <c r="F187" s="79"/>
    </row>
    <row r="188" spans="5:6">
      <c r="E188" s="79"/>
      <c r="F188" s="79"/>
    </row>
    <row r="189" spans="5:6">
      <c r="E189" s="79"/>
      <c r="F189" s="79"/>
    </row>
    <row r="190" spans="5:6">
      <c r="E190" s="79"/>
      <c r="F190" s="79"/>
    </row>
    <row r="191" spans="5:6">
      <c r="E191" s="79"/>
      <c r="F191" s="79"/>
    </row>
    <row r="192" spans="5:6">
      <c r="E192" s="79"/>
      <c r="F192" s="79"/>
    </row>
    <row r="193" spans="5:6">
      <c r="E193" s="79"/>
      <c r="F193" s="79"/>
    </row>
    <row r="194" spans="5:6">
      <c r="E194" s="79"/>
      <c r="F194" s="79"/>
    </row>
    <row r="195" spans="5:6">
      <c r="E195" s="79"/>
      <c r="F195" s="79"/>
    </row>
    <row r="196" spans="5:6">
      <c r="E196" s="79"/>
      <c r="F196" s="79"/>
    </row>
    <row r="197" spans="5:6">
      <c r="E197" s="79"/>
      <c r="F197" s="79"/>
    </row>
    <row r="198" spans="5:6">
      <c r="E198" s="79"/>
      <c r="F198" s="79"/>
    </row>
    <row r="199" spans="5:6">
      <c r="E199" s="79"/>
      <c r="F199" s="7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>
      <selection activeCell="G10" sqref="G10"/>
    </sheetView>
  </sheetViews>
  <sheetFormatPr defaultColWidth="12.875" defaultRowHeight="16.5" customHeight="1"/>
  <cols>
    <col min="1" max="1" width="45.875" style="4" customWidth="1"/>
    <col min="2" max="2" width="8.625" style="4" customWidth="1"/>
    <col min="3" max="5" width="9.125" style="4" customWidth="1"/>
    <col min="6" max="16384" width="12.875" style="4"/>
  </cols>
  <sheetData>
    <row r="1" spans="1:109" ht="20.100000000000001" customHeight="1">
      <c r="A1" s="363" t="s">
        <v>285</v>
      </c>
      <c r="B1" s="362"/>
      <c r="C1" s="362"/>
      <c r="D1" s="362"/>
      <c r="E1" s="362"/>
    </row>
    <row r="2" spans="1:109" ht="15" customHeight="1">
      <c r="A2" s="361"/>
      <c r="B2" s="361"/>
      <c r="C2" s="361"/>
      <c r="D2" s="361"/>
      <c r="E2" s="361"/>
    </row>
    <row r="3" spans="1:109" ht="15" customHeight="1">
      <c r="A3" s="360"/>
      <c r="B3" s="364"/>
      <c r="C3" s="359"/>
      <c r="D3" s="358"/>
      <c r="E3" s="357" t="s">
        <v>97</v>
      </c>
    </row>
    <row r="4" spans="1:109" ht="15" customHeight="1">
      <c r="A4" s="356"/>
      <c r="B4" s="355" t="s">
        <v>274</v>
      </c>
      <c r="C4" s="355" t="s">
        <v>385</v>
      </c>
      <c r="D4" s="355" t="s">
        <v>385</v>
      </c>
      <c r="E4" s="355" t="s">
        <v>386</v>
      </c>
    </row>
    <row r="5" spans="1:109" ht="15" customHeight="1">
      <c r="A5" s="354"/>
      <c r="B5" s="353" t="s">
        <v>440</v>
      </c>
      <c r="C5" s="353" t="s">
        <v>440</v>
      </c>
      <c r="D5" s="353" t="s">
        <v>440</v>
      </c>
      <c r="E5" s="353" t="s">
        <v>440</v>
      </c>
    </row>
    <row r="6" spans="1:109" ht="15" customHeight="1">
      <c r="A6" s="354"/>
      <c r="B6" s="353" t="s">
        <v>25</v>
      </c>
      <c r="C6" s="353" t="s">
        <v>25</v>
      </c>
      <c r="D6" s="353" t="s">
        <v>25</v>
      </c>
      <c r="E6" s="353" t="s">
        <v>25</v>
      </c>
    </row>
    <row r="7" spans="1:109" ht="15" customHeight="1">
      <c r="A7" s="354"/>
      <c r="B7" s="353" t="s">
        <v>26</v>
      </c>
      <c r="C7" s="353" t="s">
        <v>286</v>
      </c>
      <c r="D7" s="353" t="s">
        <v>26</v>
      </c>
      <c r="E7" s="353" t="s">
        <v>27</v>
      </c>
    </row>
    <row r="8" spans="1:109" ht="15" customHeight="1">
      <c r="A8" s="354"/>
      <c r="B8" s="352" t="s">
        <v>227</v>
      </c>
      <c r="C8" s="352" t="s">
        <v>287</v>
      </c>
      <c r="D8" s="352" t="s">
        <v>227</v>
      </c>
      <c r="E8" s="352" t="s">
        <v>227</v>
      </c>
    </row>
    <row r="9" spans="1:109" ht="15.6" customHeight="1">
      <c r="A9" s="354"/>
      <c r="B9" s="351"/>
      <c r="C9" s="351"/>
      <c r="D9" s="398"/>
      <c r="E9" s="351"/>
    </row>
    <row r="10" spans="1:109" s="5" customFormat="1" ht="15.6" customHeight="1">
      <c r="A10" s="350" t="s">
        <v>28</v>
      </c>
      <c r="B10" s="349">
        <v>103.89</v>
      </c>
      <c r="C10" s="349">
        <v>100.54</v>
      </c>
      <c r="D10" s="349">
        <v>109.2</v>
      </c>
      <c r="E10" s="349">
        <v>103.06522182067555</v>
      </c>
    </row>
    <row r="11" spans="1:109" s="7" customFormat="1" ht="15" customHeight="1">
      <c r="A11" s="348" t="s">
        <v>0</v>
      </c>
      <c r="B11" s="347">
        <v>88.58</v>
      </c>
      <c r="C11" s="347">
        <v>99.86</v>
      </c>
      <c r="D11" s="399">
        <v>93.76</v>
      </c>
      <c r="E11" s="347">
        <v>92.87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</row>
    <row r="12" spans="1:109" ht="15" customHeight="1">
      <c r="A12" s="402" t="s">
        <v>29</v>
      </c>
      <c r="B12" s="346">
        <v>102.63</v>
      </c>
      <c r="C12" s="346">
        <v>105.25</v>
      </c>
      <c r="D12" s="400">
        <v>115.46</v>
      </c>
      <c r="E12" s="346">
        <v>107.8</v>
      </c>
    </row>
    <row r="13" spans="1:109" ht="15" customHeight="1">
      <c r="A13" s="402" t="s">
        <v>30</v>
      </c>
      <c r="B13" s="346">
        <v>83.68</v>
      </c>
      <c r="C13" s="346">
        <v>97.24</v>
      </c>
      <c r="D13" s="400">
        <v>86.81</v>
      </c>
      <c r="E13" s="346">
        <v>88.16</v>
      </c>
    </row>
    <row r="14" spans="1:109" ht="15" customHeight="1">
      <c r="A14" s="402" t="s">
        <v>31</v>
      </c>
      <c r="B14" s="346">
        <v>107.22</v>
      </c>
      <c r="C14" s="346">
        <v>100.39</v>
      </c>
      <c r="D14" s="400">
        <v>108.77</v>
      </c>
      <c r="E14" s="346">
        <v>113.42</v>
      </c>
    </row>
    <row r="15" spans="1:109" s="8" customFormat="1" ht="15" customHeight="1">
      <c r="A15" s="402" t="s">
        <v>32</v>
      </c>
      <c r="B15" s="346">
        <v>96.7</v>
      </c>
      <c r="C15" s="346">
        <v>101.52</v>
      </c>
      <c r="D15" s="400">
        <v>96.12</v>
      </c>
      <c r="E15" s="346">
        <v>99.3</v>
      </c>
    </row>
    <row r="16" spans="1:109" s="8" customFormat="1" ht="15" customHeight="1">
      <c r="A16" s="402" t="s">
        <v>229</v>
      </c>
      <c r="B16" s="346">
        <v>57.36</v>
      </c>
      <c r="C16" s="346">
        <v>98.27</v>
      </c>
      <c r="D16" s="400">
        <v>66.8</v>
      </c>
      <c r="E16" s="346">
        <v>66.47</v>
      </c>
    </row>
    <row r="17" spans="1:109" ht="15" customHeight="1">
      <c r="A17" s="345" t="s">
        <v>1</v>
      </c>
      <c r="B17" s="347">
        <v>105.91</v>
      </c>
      <c r="C17" s="347">
        <v>101.02</v>
      </c>
      <c r="D17" s="399">
        <v>111.9</v>
      </c>
      <c r="E17" s="347">
        <v>104.7</v>
      </c>
    </row>
    <row r="18" spans="1:109" ht="15" customHeight="1">
      <c r="A18" s="402" t="s">
        <v>33</v>
      </c>
      <c r="B18" s="346">
        <v>107.22</v>
      </c>
      <c r="C18" s="346">
        <v>102.19</v>
      </c>
      <c r="D18" s="400">
        <v>107.15</v>
      </c>
      <c r="E18" s="346">
        <v>104.59</v>
      </c>
    </row>
    <row r="19" spans="1:109" ht="15" customHeight="1">
      <c r="A19" s="402" t="s">
        <v>34</v>
      </c>
      <c r="B19" s="346">
        <v>96.64</v>
      </c>
      <c r="C19" s="346">
        <v>103.84</v>
      </c>
      <c r="D19" s="400">
        <v>98.11</v>
      </c>
      <c r="E19" s="346">
        <v>94.48</v>
      </c>
    </row>
    <row r="20" spans="1:109" ht="15" customHeight="1">
      <c r="A20" s="402" t="s">
        <v>35</v>
      </c>
      <c r="B20" s="346">
        <v>89.63</v>
      </c>
      <c r="C20" s="346">
        <v>103.46</v>
      </c>
      <c r="D20" s="400">
        <v>92.3</v>
      </c>
      <c r="E20" s="346">
        <v>103.89</v>
      </c>
    </row>
    <row r="21" spans="1:109" ht="15" customHeight="1">
      <c r="A21" s="402" t="s">
        <v>36</v>
      </c>
      <c r="B21" s="346">
        <v>95.04</v>
      </c>
      <c r="C21" s="346">
        <v>103.79</v>
      </c>
      <c r="D21" s="400">
        <v>101.29</v>
      </c>
      <c r="E21" s="346">
        <v>99.55</v>
      </c>
    </row>
    <row r="22" spans="1:109" ht="15" customHeight="1">
      <c r="A22" s="402" t="s">
        <v>37</v>
      </c>
      <c r="B22" s="346">
        <v>96.91</v>
      </c>
      <c r="C22" s="346">
        <v>104.87</v>
      </c>
      <c r="D22" s="400">
        <v>103.55</v>
      </c>
      <c r="E22" s="346">
        <v>95.52</v>
      </c>
    </row>
    <row r="23" spans="1:109" ht="15" customHeight="1">
      <c r="A23" s="402" t="s">
        <v>38</v>
      </c>
      <c r="B23" s="346">
        <v>97.4</v>
      </c>
      <c r="C23" s="346">
        <v>103.16</v>
      </c>
      <c r="D23" s="400">
        <v>100.73</v>
      </c>
      <c r="E23" s="346">
        <v>97.51</v>
      </c>
    </row>
    <row r="24" spans="1:109" ht="39.75" customHeight="1">
      <c r="A24" s="402" t="s">
        <v>288</v>
      </c>
      <c r="B24" s="344">
        <v>83.19</v>
      </c>
      <c r="C24" s="344">
        <v>110.89</v>
      </c>
      <c r="D24" s="401">
        <v>93.38</v>
      </c>
      <c r="E24" s="344">
        <v>93.24</v>
      </c>
    </row>
    <row r="25" spans="1:109" ht="15" customHeight="1">
      <c r="A25" s="402" t="s">
        <v>39</v>
      </c>
      <c r="B25" s="346">
        <v>102.89</v>
      </c>
      <c r="C25" s="346">
        <v>100.58</v>
      </c>
      <c r="D25" s="400">
        <v>108.76</v>
      </c>
      <c r="E25" s="346">
        <v>107.48</v>
      </c>
    </row>
    <row r="26" spans="1:109" ht="15" customHeight="1">
      <c r="A26" s="402" t="s">
        <v>231</v>
      </c>
      <c r="B26" s="346">
        <v>96.53</v>
      </c>
      <c r="C26" s="346">
        <v>102.9</v>
      </c>
      <c r="D26" s="400">
        <v>98.91</v>
      </c>
      <c r="E26" s="346">
        <v>97.88</v>
      </c>
    </row>
    <row r="27" spans="1:109" ht="15" customHeight="1">
      <c r="A27" s="402" t="s">
        <v>40</v>
      </c>
      <c r="B27" s="346">
        <v>109.19</v>
      </c>
      <c r="C27" s="346">
        <v>110.69</v>
      </c>
      <c r="D27" s="400">
        <v>224.98</v>
      </c>
      <c r="E27" s="346">
        <v>111.46</v>
      </c>
    </row>
    <row r="28" spans="1:109" ht="15" customHeight="1">
      <c r="A28" s="402" t="s">
        <v>41</v>
      </c>
      <c r="B28" s="346">
        <v>106.44</v>
      </c>
      <c r="C28" s="346">
        <v>103.57</v>
      </c>
      <c r="D28" s="400">
        <v>107.93</v>
      </c>
      <c r="E28" s="346">
        <v>107.52</v>
      </c>
    </row>
    <row r="29" spans="1:109" ht="15" customHeight="1">
      <c r="A29" s="402" t="s">
        <v>42</v>
      </c>
      <c r="B29" s="346">
        <v>122.62</v>
      </c>
      <c r="C29" s="346">
        <v>104.11</v>
      </c>
      <c r="D29" s="400">
        <v>119.1</v>
      </c>
      <c r="E29" s="346">
        <v>129.19999999999999</v>
      </c>
    </row>
    <row r="30" spans="1:109" s="9" customFormat="1" ht="15" customHeight="1">
      <c r="A30" s="402" t="s">
        <v>43</v>
      </c>
      <c r="B30" s="346">
        <v>108.37</v>
      </c>
      <c r="C30" s="346">
        <v>100.37</v>
      </c>
      <c r="D30" s="400">
        <v>108.35</v>
      </c>
      <c r="E30" s="346">
        <v>104.72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</row>
    <row r="31" spans="1:109" ht="15" customHeight="1">
      <c r="A31" s="402" t="s">
        <v>44</v>
      </c>
      <c r="B31" s="346">
        <v>101.05</v>
      </c>
      <c r="C31" s="346">
        <v>102.06</v>
      </c>
      <c r="D31" s="400">
        <v>103.53</v>
      </c>
      <c r="E31" s="346">
        <v>101.47</v>
      </c>
    </row>
    <row r="32" spans="1:109" ht="15" customHeight="1">
      <c r="A32" s="402" t="s">
        <v>45</v>
      </c>
      <c r="B32" s="346">
        <v>124.49</v>
      </c>
      <c r="C32" s="346">
        <v>106.27</v>
      </c>
      <c r="D32" s="400">
        <v>139.03</v>
      </c>
      <c r="E32" s="346">
        <v>113.6</v>
      </c>
    </row>
    <row r="33" spans="1:5" ht="27" customHeight="1">
      <c r="A33" s="402" t="s">
        <v>262</v>
      </c>
      <c r="B33" s="344">
        <v>106.08</v>
      </c>
      <c r="C33" s="344">
        <v>102.87</v>
      </c>
      <c r="D33" s="401">
        <v>106.81</v>
      </c>
      <c r="E33" s="344">
        <v>104.22</v>
      </c>
    </row>
    <row r="34" spans="1:5" ht="27" customHeight="1">
      <c r="A34" s="402" t="s">
        <v>261</v>
      </c>
      <c r="B34" s="344">
        <v>112.67</v>
      </c>
      <c r="C34" s="344">
        <v>95</v>
      </c>
      <c r="D34" s="401">
        <v>118.94</v>
      </c>
      <c r="E34" s="344">
        <v>110.20758858822199</v>
      </c>
    </row>
    <row r="35" spans="1:5" ht="15" customHeight="1">
      <c r="A35" s="402" t="s">
        <v>46</v>
      </c>
      <c r="B35" s="346">
        <v>110.59</v>
      </c>
      <c r="C35" s="346">
        <v>101.52</v>
      </c>
      <c r="D35" s="400">
        <v>110.1</v>
      </c>
      <c r="E35" s="346">
        <v>102.3</v>
      </c>
    </row>
    <row r="36" spans="1:5" ht="15" customHeight="1">
      <c r="A36" s="402" t="s">
        <v>234</v>
      </c>
      <c r="B36" s="346">
        <v>122.57</v>
      </c>
      <c r="C36" s="346">
        <v>106.36</v>
      </c>
      <c r="D36" s="400">
        <v>109.39</v>
      </c>
      <c r="E36" s="346">
        <v>100.89</v>
      </c>
    </row>
    <row r="37" spans="1:5" ht="15" customHeight="1">
      <c r="A37" s="402" t="s">
        <v>47</v>
      </c>
      <c r="B37" s="346">
        <v>100.66</v>
      </c>
      <c r="C37" s="346">
        <v>104.95</v>
      </c>
      <c r="D37" s="400">
        <v>108.19</v>
      </c>
      <c r="E37" s="346">
        <v>91.13</v>
      </c>
    </row>
    <row r="38" spans="1:5" ht="15" customHeight="1">
      <c r="A38" s="402" t="s">
        <v>48</v>
      </c>
      <c r="B38" s="346">
        <v>83</v>
      </c>
      <c r="C38" s="346">
        <v>104.19</v>
      </c>
      <c r="D38" s="400">
        <v>85.98</v>
      </c>
      <c r="E38" s="346">
        <v>89.7</v>
      </c>
    </row>
    <row r="39" spans="1:5" ht="15" customHeight="1">
      <c r="A39" s="402" t="s">
        <v>49</v>
      </c>
      <c r="B39" s="346">
        <v>111.54</v>
      </c>
      <c r="C39" s="346">
        <v>107.23</v>
      </c>
      <c r="D39" s="400">
        <v>115.79</v>
      </c>
      <c r="E39" s="346">
        <v>107.59</v>
      </c>
    </row>
    <row r="40" spans="1:5" ht="15" customHeight="1">
      <c r="A40" s="402" t="s">
        <v>230</v>
      </c>
      <c r="B40" s="346">
        <v>57.59</v>
      </c>
      <c r="C40" s="346">
        <v>102.79</v>
      </c>
      <c r="D40" s="400">
        <v>64.400000000000006</v>
      </c>
      <c r="E40" s="346">
        <v>68.95</v>
      </c>
    </row>
    <row r="41" spans="1:5" ht="15" customHeight="1">
      <c r="A41" s="402" t="s">
        <v>275</v>
      </c>
      <c r="B41" s="346">
        <v>83.85</v>
      </c>
      <c r="C41" s="346">
        <v>111.48</v>
      </c>
      <c r="D41" s="400">
        <v>81.72</v>
      </c>
      <c r="E41" s="346">
        <v>90.92</v>
      </c>
    </row>
    <row r="42" spans="1:5" s="8" customFormat="1" ht="15" customHeight="1">
      <c r="A42" s="343" t="s">
        <v>50</v>
      </c>
      <c r="B42" s="347">
        <v>102.01</v>
      </c>
      <c r="C42" s="347">
        <v>97.31</v>
      </c>
      <c r="D42" s="399">
        <v>103.95</v>
      </c>
      <c r="E42" s="347">
        <v>103.23</v>
      </c>
    </row>
    <row r="43" spans="1:5" s="8" customFormat="1" ht="27" customHeight="1">
      <c r="A43" s="343" t="s">
        <v>2</v>
      </c>
      <c r="B43" s="347">
        <v>107.12</v>
      </c>
      <c r="C43" s="347">
        <v>101.1</v>
      </c>
      <c r="D43" s="399">
        <v>105.3</v>
      </c>
      <c r="E43" s="347">
        <v>103.98</v>
      </c>
    </row>
    <row r="44" spans="1:5" s="8" customFormat="1" ht="15" customHeight="1">
      <c r="A44" s="402" t="s">
        <v>51</v>
      </c>
      <c r="B44" s="346">
        <v>102.42</v>
      </c>
      <c r="C44" s="346">
        <v>101.97</v>
      </c>
      <c r="D44" s="400">
        <v>103.82</v>
      </c>
      <c r="E44" s="346">
        <v>104.26</v>
      </c>
    </row>
    <row r="45" spans="1:5" s="8" customFormat="1" ht="15" customHeight="1">
      <c r="A45" s="402" t="s">
        <v>52</v>
      </c>
      <c r="B45" s="346">
        <v>91.72</v>
      </c>
      <c r="C45" s="346">
        <v>108.25</v>
      </c>
      <c r="D45" s="400">
        <v>94.07</v>
      </c>
      <c r="E45" s="346">
        <v>96.78</v>
      </c>
    </row>
    <row r="46" spans="1:5" ht="27" customHeight="1">
      <c r="A46" s="402" t="s">
        <v>260</v>
      </c>
      <c r="B46" s="344">
        <v>117.34</v>
      </c>
      <c r="C46" s="344">
        <v>98.78</v>
      </c>
      <c r="D46" s="401">
        <v>109.8</v>
      </c>
      <c r="E46" s="344">
        <v>105.03</v>
      </c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G10" sqref="G10"/>
    </sheetView>
  </sheetViews>
  <sheetFormatPr defaultRowHeight="18" customHeight="1"/>
  <cols>
    <col min="1" max="1" width="23.625" style="10" customWidth="1"/>
    <col min="2" max="2" width="10.75" style="119" customWidth="1"/>
    <col min="3" max="3" width="8.375" style="10" customWidth="1"/>
    <col min="4" max="5" width="8.625" style="10" customWidth="1"/>
    <col min="6" max="6" width="11.125" style="10" customWidth="1"/>
    <col min="7" max="7" width="11.375" style="10" customWidth="1"/>
    <col min="8" max="242" width="9" style="10"/>
    <col min="243" max="243" width="29.625" style="10" customWidth="1"/>
    <col min="244" max="244" width="9" style="10" bestFit="1" customWidth="1"/>
    <col min="245" max="245" width="6.875" style="10" bestFit="1" customWidth="1"/>
    <col min="246" max="246" width="6.125" style="10" bestFit="1" customWidth="1"/>
    <col min="247" max="247" width="6.625" style="10" bestFit="1" customWidth="1"/>
    <col min="248" max="249" width="9.375" style="10" customWidth="1"/>
    <col min="250" max="498" width="9" style="10"/>
    <col min="499" max="499" width="29.625" style="10" customWidth="1"/>
    <col min="500" max="500" width="9" style="10" bestFit="1" customWidth="1"/>
    <col min="501" max="501" width="6.875" style="10" bestFit="1" customWidth="1"/>
    <col min="502" max="502" width="6.125" style="10" bestFit="1" customWidth="1"/>
    <col min="503" max="503" width="6.625" style="10" bestFit="1" customWidth="1"/>
    <col min="504" max="505" width="9.375" style="10" customWidth="1"/>
    <col min="506" max="754" width="9" style="10"/>
    <col min="755" max="755" width="29.625" style="10" customWidth="1"/>
    <col min="756" max="756" width="9" style="10" bestFit="1" customWidth="1"/>
    <col min="757" max="757" width="6.875" style="10" bestFit="1" customWidth="1"/>
    <col min="758" max="758" width="6.125" style="10" bestFit="1" customWidth="1"/>
    <col min="759" max="759" width="6.625" style="10" bestFit="1" customWidth="1"/>
    <col min="760" max="761" width="9.375" style="10" customWidth="1"/>
    <col min="762" max="1010" width="9" style="10"/>
    <col min="1011" max="1011" width="29.625" style="10" customWidth="1"/>
    <col min="1012" max="1012" width="9" style="10" bestFit="1" customWidth="1"/>
    <col min="1013" max="1013" width="6.875" style="10" bestFit="1" customWidth="1"/>
    <col min="1014" max="1014" width="6.125" style="10" bestFit="1" customWidth="1"/>
    <col min="1015" max="1015" width="6.625" style="10" bestFit="1" customWidth="1"/>
    <col min="1016" max="1017" width="9.375" style="10" customWidth="1"/>
    <col min="1018" max="1266" width="9" style="10"/>
    <col min="1267" max="1267" width="29.625" style="10" customWidth="1"/>
    <col min="1268" max="1268" width="9" style="10" bestFit="1" customWidth="1"/>
    <col min="1269" max="1269" width="6.875" style="10" bestFit="1" customWidth="1"/>
    <col min="1270" max="1270" width="6.125" style="10" bestFit="1" customWidth="1"/>
    <col min="1271" max="1271" width="6.625" style="10" bestFit="1" customWidth="1"/>
    <col min="1272" max="1273" width="9.375" style="10" customWidth="1"/>
    <col min="1274" max="1522" width="9" style="10"/>
    <col min="1523" max="1523" width="29.625" style="10" customWidth="1"/>
    <col min="1524" max="1524" width="9" style="10" bestFit="1" customWidth="1"/>
    <col min="1525" max="1525" width="6.875" style="10" bestFit="1" customWidth="1"/>
    <col min="1526" max="1526" width="6.125" style="10" bestFit="1" customWidth="1"/>
    <col min="1527" max="1527" width="6.625" style="10" bestFit="1" customWidth="1"/>
    <col min="1528" max="1529" width="9.375" style="10" customWidth="1"/>
    <col min="1530" max="1778" width="9" style="10"/>
    <col min="1779" max="1779" width="29.625" style="10" customWidth="1"/>
    <col min="1780" max="1780" width="9" style="10" bestFit="1" customWidth="1"/>
    <col min="1781" max="1781" width="6.875" style="10" bestFit="1" customWidth="1"/>
    <col min="1782" max="1782" width="6.125" style="10" bestFit="1" customWidth="1"/>
    <col min="1783" max="1783" width="6.625" style="10" bestFit="1" customWidth="1"/>
    <col min="1784" max="1785" width="9.375" style="10" customWidth="1"/>
    <col min="1786" max="2034" width="9" style="10"/>
    <col min="2035" max="2035" width="29.625" style="10" customWidth="1"/>
    <col min="2036" max="2036" width="9" style="10" bestFit="1" customWidth="1"/>
    <col min="2037" max="2037" width="6.875" style="10" bestFit="1" customWidth="1"/>
    <col min="2038" max="2038" width="6.125" style="10" bestFit="1" customWidth="1"/>
    <col min="2039" max="2039" width="6.625" style="10" bestFit="1" customWidth="1"/>
    <col min="2040" max="2041" width="9.375" style="10" customWidth="1"/>
    <col min="2042" max="2290" width="9" style="10"/>
    <col min="2291" max="2291" width="29.625" style="10" customWidth="1"/>
    <col min="2292" max="2292" width="9" style="10" bestFit="1" customWidth="1"/>
    <col min="2293" max="2293" width="6.875" style="10" bestFit="1" customWidth="1"/>
    <col min="2294" max="2294" width="6.125" style="10" bestFit="1" customWidth="1"/>
    <col min="2295" max="2295" width="6.625" style="10" bestFit="1" customWidth="1"/>
    <col min="2296" max="2297" width="9.375" style="10" customWidth="1"/>
    <col min="2298" max="2546" width="9" style="10"/>
    <col min="2547" max="2547" width="29.625" style="10" customWidth="1"/>
    <col min="2548" max="2548" width="9" style="10" bestFit="1" customWidth="1"/>
    <col min="2549" max="2549" width="6.875" style="10" bestFit="1" customWidth="1"/>
    <col min="2550" max="2550" width="6.125" style="10" bestFit="1" customWidth="1"/>
    <col min="2551" max="2551" width="6.625" style="10" bestFit="1" customWidth="1"/>
    <col min="2552" max="2553" width="9.375" style="10" customWidth="1"/>
    <col min="2554" max="2802" width="9" style="10"/>
    <col min="2803" max="2803" width="29.625" style="10" customWidth="1"/>
    <col min="2804" max="2804" width="9" style="10" bestFit="1" customWidth="1"/>
    <col min="2805" max="2805" width="6.875" style="10" bestFit="1" customWidth="1"/>
    <col min="2806" max="2806" width="6.125" style="10" bestFit="1" customWidth="1"/>
    <col min="2807" max="2807" width="6.625" style="10" bestFit="1" customWidth="1"/>
    <col min="2808" max="2809" width="9.375" style="10" customWidth="1"/>
    <col min="2810" max="3058" width="9" style="10"/>
    <col min="3059" max="3059" width="29.625" style="10" customWidth="1"/>
    <col min="3060" max="3060" width="9" style="10" bestFit="1" customWidth="1"/>
    <col min="3061" max="3061" width="6.875" style="10" bestFit="1" customWidth="1"/>
    <col min="3062" max="3062" width="6.125" style="10" bestFit="1" customWidth="1"/>
    <col min="3063" max="3063" width="6.625" style="10" bestFit="1" customWidth="1"/>
    <col min="3064" max="3065" width="9.375" style="10" customWidth="1"/>
    <col min="3066" max="3314" width="9" style="10"/>
    <col min="3315" max="3315" width="29.625" style="10" customWidth="1"/>
    <col min="3316" max="3316" width="9" style="10" bestFit="1" customWidth="1"/>
    <col min="3317" max="3317" width="6.875" style="10" bestFit="1" customWidth="1"/>
    <col min="3318" max="3318" width="6.125" style="10" bestFit="1" customWidth="1"/>
    <col min="3319" max="3319" width="6.625" style="10" bestFit="1" customWidth="1"/>
    <col min="3320" max="3321" width="9.375" style="10" customWidth="1"/>
    <col min="3322" max="3570" width="9" style="10"/>
    <col min="3571" max="3571" width="29.625" style="10" customWidth="1"/>
    <col min="3572" max="3572" width="9" style="10" bestFit="1" customWidth="1"/>
    <col min="3573" max="3573" width="6.875" style="10" bestFit="1" customWidth="1"/>
    <col min="3574" max="3574" width="6.125" style="10" bestFit="1" customWidth="1"/>
    <col min="3575" max="3575" width="6.625" style="10" bestFit="1" customWidth="1"/>
    <col min="3576" max="3577" width="9.375" style="10" customWidth="1"/>
    <col min="3578" max="3826" width="9" style="10"/>
    <col min="3827" max="3827" width="29.625" style="10" customWidth="1"/>
    <col min="3828" max="3828" width="9" style="10" bestFit="1" customWidth="1"/>
    <col min="3829" max="3829" width="6.875" style="10" bestFit="1" customWidth="1"/>
    <col min="3830" max="3830" width="6.125" style="10" bestFit="1" customWidth="1"/>
    <col min="3831" max="3831" width="6.625" style="10" bestFit="1" customWidth="1"/>
    <col min="3832" max="3833" width="9.375" style="10" customWidth="1"/>
    <col min="3834" max="4082" width="9" style="10"/>
    <col min="4083" max="4083" width="29.625" style="10" customWidth="1"/>
    <col min="4084" max="4084" width="9" style="10" bestFit="1" customWidth="1"/>
    <col min="4085" max="4085" width="6.875" style="10" bestFit="1" customWidth="1"/>
    <col min="4086" max="4086" width="6.125" style="10" bestFit="1" customWidth="1"/>
    <col min="4087" max="4087" width="6.625" style="10" bestFit="1" customWidth="1"/>
    <col min="4088" max="4089" width="9.375" style="10" customWidth="1"/>
    <col min="4090" max="4338" width="9" style="10"/>
    <col min="4339" max="4339" width="29.625" style="10" customWidth="1"/>
    <col min="4340" max="4340" width="9" style="10" bestFit="1" customWidth="1"/>
    <col min="4341" max="4341" width="6.875" style="10" bestFit="1" customWidth="1"/>
    <col min="4342" max="4342" width="6.125" style="10" bestFit="1" customWidth="1"/>
    <col min="4343" max="4343" width="6.625" style="10" bestFit="1" customWidth="1"/>
    <col min="4344" max="4345" width="9.375" style="10" customWidth="1"/>
    <col min="4346" max="4594" width="9" style="10"/>
    <col min="4595" max="4595" width="29.625" style="10" customWidth="1"/>
    <col min="4596" max="4596" width="9" style="10" bestFit="1" customWidth="1"/>
    <col min="4597" max="4597" width="6.875" style="10" bestFit="1" customWidth="1"/>
    <col min="4598" max="4598" width="6.125" style="10" bestFit="1" customWidth="1"/>
    <col min="4599" max="4599" width="6.625" style="10" bestFit="1" customWidth="1"/>
    <col min="4600" max="4601" width="9.375" style="10" customWidth="1"/>
    <col min="4602" max="4850" width="9" style="10"/>
    <col min="4851" max="4851" width="29.625" style="10" customWidth="1"/>
    <col min="4852" max="4852" width="9" style="10" bestFit="1" customWidth="1"/>
    <col min="4853" max="4853" width="6.875" style="10" bestFit="1" customWidth="1"/>
    <col min="4854" max="4854" width="6.125" style="10" bestFit="1" customWidth="1"/>
    <col min="4855" max="4855" width="6.625" style="10" bestFit="1" customWidth="1"/>
    <col min="4856" max="4857" width="9.375" style="10" customWidth="1"/>
    <col min="4858" max="5106" width="9" style="10"/>
    <col min="5107" max="5107" width="29.625" style="10" customWidth="1"/>
    <col min="5108" max="5108" width="9" style="10" bestFit="1" customWidth="1"/>
    <col min="5109" max="5109" width="6.875" style="10" bestFit="1" customWidth="1"/>
    <col min="5110" max="5110" width="6.125" style="10" bestFit="1" customWidth="1"/>
    <col min="5111" max="5111" width="6.625" style="10" bestFit="1" customWidth="1"/>
    <col min="5112" max="5113" width="9.375" style="10" customWidth="1"/>
    <col min="5114" max="5362" width="9" style="10"/>
    <col min="5363" max="5363" width="29.625" style="10" customWidth="1"/>
    <col min="5364" max="5364" width="9" style="10" bestFit="1" customWidth="1"/>
    <col min="5365" max="5365" width="6.875" style="10" bestFit="1" customWidth="1"/>
    <col min="5366" max="5366" width="6.125" style="10" bestFit="1" customWidth="1"/>
    <col min="5367" max="5367" width="6.625" style="10" bestFit="1" customWidth="1"/>
    <col min="5368" max="5369" width="9.375" style="10" customWidth="1"/>
    <col min="5370" max="5618" width="9" style="10"/>
    <col min="5619" max="5619" width="29.625" style="10" customWidth="1"/>
    <col min="5620" max="5620" width="9" style="10" bestFit="1" customWidth="1"/>
    <col min="5621" max="5621" width="6.875" style="10" bestFit="1" customWidth="1"/>
    <col min="5622" max="5622" width="6.125" style="10" bestFit="1" customWidth="1"/>
    <col min="5623" max="5623" width="6.625" style="10" bestFit="1" customWidth="1"/>
    <col min="5624" max="5625" width="9.375" style="10" customWidth="1"/>
    <col min="5626" max="5874" width="9" style="10"/>
    <col min="5875" max="5875" width="29.625" style="10" customWidth="1"/>
    <col min="5876" max="5876" width="9" style="10" bestFit="1" customWidth="1"/>
    <col min="5877" max="5877" width="6.875" style="10" bestFit="1" customWidth="1"/>
    <col min="5878" max="5878" width="6.125" style="10" bestFit="1" customWidth="1"/>
    <col min="5879" max="5879" width="6.625" style="10" bestFit="1" customWidth="1"/>
    <col min="5880" max="5881" width="9.375" style="10" customWidth="1"/>
    <col min="5882" max="6130" width="9" style="10"/>
    <col min="6131" max="6131" width="29.625" style="10" customWidth="1"/>
    <col min="6132" max="6132" width="9" style="10" bestFit="1" customWidth="1"/>
    <col min="6133" max="6133" width="6.875" style="10" bestFit="1" customWidth="1"/>
    <col min="6134" max="6134" width="6.125" style="10" bestFit="1" customWidth="1"/>
    <col min="6135" max="6135" width="6.625" style="10" bestFit="1" customWidth="1"/>
    <col min="6136" max="6137" width="9.375" style="10" customWidth="1"/>
    <col min="6138" max="6386" width="9" style="10"/>
    <col min="6387" max="6387" width="29.625" style="10" customWidth="1"/>
    <col min="6388" max="6388" width="9" style="10" bestFit="1" customWidth="1"/>
    <col min="6389" max="6389" width="6.875" style="10" bestFit="1" customWidth="1"/>
    <col min="6390" max="6390" width="6.125" style="10" bestFit="1" customWidth="1"/>
    <col min="6391" max="6391" width="6.625" style="10" bestFit="1" customWidth="1"/>
    <col min="6392" max="6393" width="9.375" style="10" customWidth="1"/>
    <col min="6394" max="6642" width="9" style="10"/>
    <col min="6643" max="6643" width="29.625" style="10" customWidth="1"/>
    <col min="6644" max="6644" width="9" style="10" bestFit="1" customWidth="1"/>
    <col min="6645" max="6645" width="6.875" style="10" bestFit="1" customWidth="1"/>
    <col min="6646" max="6646" width="6.125" style="10" bestFit="1" customWidth="1"/>
    <col min="6647" max="6647" width="6.625" style="10" bestFit="1" customWidth="1"/>
    <col min="6648" max="6649" width="9.375" style="10" customWidth="1"/>
    <col min="6650" max="6898" width="9" style="10"/>
    <col min="6899" max="6899" width="29.625" style="10" customWidth="1"/>
    <col min="6900" max="6900" width="9" style="10" bestFit="1" customWidth="1"/>
    <col min="6901" max="6901" width="6.875" style="10" bestFit="1" customWidth="1"/>
    <col min="6902" max="6902" width="6.125" style="10" bestFit="1" customWidth="1"/>
    <col min="6903" max="6903" width="6.625" style="10" bestFit="1" customWidth="1"/>
    <col min="6904" max="6905" width="9.375" style="10" customWidth="1"/>
    <col min="6906" max="7154" width="9" style="10"/>
    <col min="7155" max="7155" width="29.625" style="10" customWidth="1"/>
    <col min="7156" max="7156" width="9" style="10" bestFit="1" customWidth="1"/>
    <col min="7157" max="7157" width="6.875" style="10" bestFit="1" customWidth="1"/>
    <col min="7158" max="7158" width="6.125" style="10" bestFit="1" customWidth="1"/>
    <col min="7159" max="7159" width="6.625" style="10" bestFit="1" customWidth="1"/>
    <col min="7160" max="7161" width="9.375" style="10" customWidth="1"/>
    <col min="7162" max="7410" width="9" style="10"/>
    <col min="7411" max="7411" width="29.625" style="10" customWidth="1"/>
    <col min="7412" max="7412" width="9" style="10" bestFit="1" customWidth="1"/>
    <col min="7413" max="7413" width="6.875" style="10" bestFit="1" customWidth="1"/>
    <col min="7414" max="7414" width="6.125" style="10" bestFit="1" customWidth="1"/>
    <col min="7415" max="7415" width="6.625" style="10" bestFit="1" customWidth="1"/>
    <col min="7416" max="7417" width="9.375" style="10" customWidth="1"/>
    <col min="7418" max="7666" width="9" style="10"/>
    <col min="7667" max="7667" width="29.625" style="10" customWidth="1"/>
    <col min="7668" max="7668" width="9" style="10" bestFit="1" customWidth="1"/>
    <col min="7669" max="7669" width="6.875" style="10" bestFit="1" customWidth="1"/>
    <col min="7670" max="7670" width="6.125" style="10" bestFit="1" customWidth="1"/>
    <col min="7671" max="7671" width="6.625" style="10" bestFit="1" customWidth="1"/>
    <col min="7672" max="7673" width="9.375" style="10" customWidth="1"/>
    <col min="7674" max="7922" width="9" style="10"/>
    <col min="7923" max="7923" width="29.625" style="10" customWidth="1"/>
    <col min="7924" max="7924" width="9" style="10" bestFit="1" customWidth="1"/>
    <col min="7925" max="7925" width="6.875" style="10" bestFit="1" customWidth="1"/>
    <col min="7926" max="7926" width="6.125" style="10" bestFit="1" customWidth="1"/>
    <col min="7927" max="7927" width="6.625" style="10" bestFit="1" customWidth="1"/>
    <col min="7928" max="7929" width="9.375" style="10" customWidth="1"/>
    <col min="7930" max="8178" width="9" style="10"/>
    <col min="8179" max="8179" width="29.625" style="10" customWidth="1"/>
    <col min="8180" max="8180" width="9" style="10" bestFit="1" customWidth="1"/>
    <col min="8181" max="8181" width="6.875" style="10" bestFit="1" customWidth="1"/>
    <col min="8182" max="8182" width="6.125" style="10" bestFit="1" customWidth="1"/>
    <col min="8183" max="8183" width="6.625" style="10" bestFit="1" customWidth="1"/>
    <col min="8184" max="8185" width="9.375" style="10" customWidth="1"/>
    <col min="8186" max="8434" width="9" style="10"/>
    <col min="8435" max="8435" width="29.625" style="10" customWidth="1"/>
    <col min="8436" max="8436" width="9" style="10" bestFit="1" customWidth="1"/>
    <col min="8437" max="8437" width="6.875" style="10" bestFit="1" customWidth="1"/>
    <col min="8438" max="8438" width="6.125" style="10" bestFit="1" customWidth="1"/>
    <col min="8439" max="8439" width="6.625" style="10" bestFit="1" customWidth="1"/>
    <col min="8440" max="8441" width="9.375" style="10" customWidth="1"/>
    <col min="8442" max="8690" width="9" style="10"/>
    <col min="8691" max="8691" width="29.625" style="10" customWidth="1"/>
    <col min="8692" max="8692" width="9" style="10" bestFit="1" customWidth="1"/>
    <col min="8693" max="8693" width="6.875" style="10" bestFit="1" customWidth="1"/>
    <col min="8694" max="8694" width="6.125" style="10" bestFit="1" customWidth="1"/>
    <col min="8695" max="8695" width="6.625" style="10" bestFit="1" customWidth="1"/>
    <col min="8696" max="8697" width="9.375" style="10" customWidth="1"/>
    <col min="8698" max="8946" width="9" style="10"/>
    <col min="8947" max="8947" width="29.625" style="10" customWidth="1"/>
    <col min="8948" max="8948" width="9" style="10" bestFit="1" customWidth="1"/>
    <col min="8949" max="8949" width="6.875" style="10" bestFit="1" customWidth="1"/>
    <col min="8950" max="8950" width="6.125" style="10" bestFit="1" customWidth="1"/>
    <col min="8951" max="8951" width="6.625" style="10" bestFit="1" customWidth="1"/>
    <col min="8952" max="8953" width="9.375" style="10" customWidth="1"/>
    <col min="8954" max="9202" width="9" style="10"/>
    <col min="9203" max="9203" width="29.625" style="10" customWidth="1"/>
    <col min="9204" max="9204" width="9" style="10" bestFit="1" customWidth="1"/>
    <col min="9205" max="9205" width="6.875" style="10" bestFit="1" customWidth="1"/>
    <col min="9206" max="9206" width="6.125" style="10" bestFit="1" customWidth="1"/>
    <col min="9207" max="9207" width="6.625" style="10" bestFit="1" customWidth="1"/>
    <col min="9208" max="9209" width="9.375" style="10" customWidth="1"/>
    <col min="9210" max="9458" width="9" style="10"/>
    <col min="9459" max="9459" width="29.625" style="10" customWidth="1"/>
    <col min="9460" max="9460" width="9" style="10" bestFit="1" customWidth="1"/>
    <col min="9461" max="9461" width="6.875" style="10" bestFit="1" customWidth="1"/>
    <col min="9462" max="9462" width="6.125" style="10" bestFit="1" customWidth="1"/>
    <col min="9463" max="9463" width="6.625" style="10" bestFit="1" customWidth="1"/>
    <col min="9464" max="9465" width="9.375" style="10" customWidth="1"/>
    <col min="9466" max="9714" width="9" style="10"/>
    <col min="9715" max="9715" width="29.625" style="10" customWidth="1"/>
    <col min="9716" max="9716" width="9" style="10" bestFit="1" customWidth="1"/>
    <col min="9717" max="9717" width="6.875" style="10" bestFit="1" customWidth="1"/>
    <col min="9718" max="9718" width="6.125" style="10" bestFit="1" customWidth="1"/>
    <col min="9719" max="9719" width="6.625" style="10" bestFit="1" customWidth="1"/>
    <col min="9720" max="9721" width="9.375" style="10" customWidth="1"/>
    <col min="9722" max="9970" width="9" style="10"/>
    <col min="9971" max="9971" width="29.625" style="10" customWidth="1"/>
    <col min="9972" max="9972" width="9" style="10" bestFit="1" customWidth="1"/>
    <col min="9973" max="9973" width="6.875" style="10" bestFit="1" customWidth="1"/>
    <col min="9974" max="9974" width="6.125" style="10" bestFit="1" customWidth="1"/>
    <col min="9975" max="9975" width="6.625" style="10" bestFit="1" customWidth="1"/>
    <col min="9976" max="9977" width="9.375" style="10" customWidth="1"/>
    <col min="9978" max="10226" width="9" style="10"/>
    <col min="10227" max="10227" width="29.625" style="10" customWidth="1"/>
    <col min="10228" max="10228" width="9" style="10" bestFit="1" customWidth="1"/>
    <col min="10229" max="10229" width="6.875" style="10" bestFit="1" customWidth="1"/>
    <col min="10230" max="10230" width="6.125" style="10" bestFit="1" customWidth="1"/>
    <col min="10231" max="10231" width="6.625" style="10" bestFit="1" customWidth="1"/>
    <col min="10232" max="10233" width="9.375" style="10" customWidth="1"/>
    <col min="10234" max="10482" width="9" style="10"/>
    <col min="10483" max="10483" width="29.625" style="10" customWidth="1"/>
    <col min="10484" max="10484" width="9" style="10" bestFit="1" customWidth="1"/>
    <col min="10485" max="10485" width="6.875" style="10" bestFit="1" customWidth="1"/>
    <col min="10486" max="10486" width="6.125" style="10" bestFit="1" customWidth="1"/>
    <col min="10487" max="10487" width="6.625" style="10" bestFit="1" customWidth="1"/>
    <col min="10488" max="10489" width="9.375" style="10" customWidth="1"/>
    <col min="10490" max="10738" width="9" style="10"/>
    <col min="10739" max="10739" width="29.625" style="10" customWidth="1"/>
    <col min="10740" max="10740" width="9" style="10" bestFit="1" customWidth="1"/>
    <col min="10741" max="10741" width="6.875" style="10" bestFit="1" customWidth="1"/>
    <col min="10742" max="10742" width="6.125" style="10" bestFit="1" customWidth="1"/>
    <col min="10743" max="10743" width="6.625" style="10" bestFit="1" customWidth="1"/>
    <col min="10744" max="10745" width="9.375" style="10" customWidth="1"/>
    <col min="10746" max="10994" width="9" style="10"/>
    <col min="10995" max="10995" width="29.625" style="10" customWidth="1"/>
    <col min="10996" max="10996" width="9" style="10" bestFit="1" customWidth="1"/>
    <col min="10997" max="10997" width="6.875" style="10" bestFit="1" customWidth="1"/>
    <col min="10998" max="10998" width="6.125" style="10" bestFit="1" customWidth="1"/>
    <col min="10999" max="10999" width="6.625" style="10" bestFit="1" customWidth="1"/>
    <col min="11000" max="11001" width="9.375" style="10" customWidth="1"/>
    <col min="11002" max="11250" width="9" style="10"/>
    <col min="11251" max="11251" width="29.625" style="10" customWidth="1"/>
    <col min="11252" max="11252" width="9" style="10" bestFit="1" customWidth="1"/>
    <col min="11253" max="11253" width="6.875" style="10" bestFit="1" customWidth="1"/>
    <col min="11254" max="11254" width="6.125" style="10" bestFit="1" customWidth="1"/>
    <col min="11255" max="11255" width="6.625" style="10" bestFit="1" customWidth="1"/>
    <col min="11256" max="11257" width="9.375" style="10" customWidth="1"/>
    <col min="11258" max="11506" width="9" style="10"/>
    <col min="11507" max="11507" width="29.625" style="10" customWidth="1"/>
    <col min="11508" max="11508" width="9" style="10" bestFit="1" customWidth="1"/>
    <col min="11509" max="11509" width="6.875" style="10" bestFit="1" customWidth="1"/>
    <col min="11510" max="11510" width="6.125" style="10" bestFit="1" customWidth="1"/>
    <col min="11511" max="11511" width="6.625" style="10" bestFit="1" customWidth="1"/>
    <col min="11512" max="11513" width="9.375" style="10" customWidth="1"/>
    <col min="11514" max="11762" width="9" style="10"/>
    <col min="11763" max="11763" width="29.625" style="10" customWidth="1"/>
    <col min="11764" max="11764" width="9" style="10" bestFit="1" customWidth="1"/>
    <col min="11765" max="11765" width="6.875" style="10" bestFit="1" customWidth="1"/>
    <col min="11766" max="11766" width="6.125" style="10" bestFit="1" customWidth="1"/>
    <col min="11767" max="11767" width="6.625" style="10" bestFit="1" customWidth="1"/>
    <col min="11768" max="11769" width="9.375" style="10" customWidth="1"/>
    <col min="11770" max="12018" width="9" style="10"/>
    <col min="12019" max="12019" width="29.625" style="10" customWidth="1"/>
    <col min="12020" max="12020" width="9" style="10" bestFit="1" customWidth="1"/>
    <col min="12021" max="12021" width="6.875" style="10" bestFit="1" customWidth="1"/>
    <col min="12022" max="12022" width="6.125" style="10" bestFit="1" customWidth="1"/>
    <col min="12023" max="12023" width="6.625" style="10" bestFit="1" customWidth="1"/>
    <col min="12024" max="12025" width="9.375" style="10" customWidth="1"/>
    <col min="12026" max="12274" width="9" style="10"/>
    <col min="12275" max="12275" width="29.625" style="10" customWidth="1"/>
    <col min="12276" max="12276" width="9" style="10" bestFit="1" customWidth="1"/>
    <col min="12277" max="12277" width="6.875" style="10" bestFit="1" customWidth="1"/>
    <col min="12278" max="12278" width="6.125" style="10" bestFit="1" customWidth="1"/>
    <col min="12279" max="12279" width="6.625" style="10" bestFit="1" customWidth="1"/>
    <col min="12280" max="12281" width="9.375" style="10" customWidth="1"/>
    <col min="12282" max="12530" width="9" style="10"/>
    <col min="12531" max="12531" width="29.625" style="10" customWidth="1"/>
    <col min="12532" max="12532" width="9" style="10" bestFit="1" customWidth="1"/>
    <col min="12533" max="12533" width="6.875" style="10" bestFit="1" customWidth="1"/>
    <col min="12534" max="12534" width="6.125" style="10" bestFit="1" customWidth="1"/>
    <col min="12535" max="12535" width="6.625" style="10" bestFit="1" customWidth="1"/>
    <col min="12536" max="12537" width="9.375" style="10" customWidth="1"/>
    <col min="12538" max="12786" width="9" style="10"/>
    <col min="12787" max="12787" width="29.625" style="10" customWidth="1"/>
    <col min="12788" max="12788" width="9" style="10" bestFit="1" customWidth="1"/>
    <col min="12789" max="12789" width="6.875" style="10" bestFit="1" customWidth="1"/>
    <col min="12790" max="12790" width="6.125" style="10" bestFit="1" customWidth="1"/>
    <col min="12791" max="12791" width="6.625" style="10" bestFit="1" customWidth="1"/>
    <col min="12792" max="12793" width="9.375" style="10" customWidth="1"/>
    <col min="12794" max="13042" width="9" style="10"/>
    <col min="13043" max="13043" width="29.625" style="10" customWidth="1"/>
    <col min="13044" max="13044" width="9" style="10" bestFit="1" customWidth="1"/>
    <col min="13045" max="13045" width="6.875" style="10" bestFit="1" customWidth="1"/>
    <col min="13046" max="13046" width="6.125" style="10" bestFit="1" customWidth="1"/>
    <col min="13047" max="13047" width="6.625" style="10" bestFit="1" customWidth="1"/>
    <col min="13048" max="13049" width="9.375" style="10" customWidth="1"/>
    <col min="13050" max="13298" width="9" style="10"/>
    <col min="13299" max="13299" width="29.625" style="10" customWidth="1"/>
    <col min="13300" max="13300" width="9" style="10" bestFit="1" customWidth="1"/>
    <col min="13301" max="13301" width="6.875" style="10" bestFit="1" customWidth="1"/>
    <col min="13302" max="13302" width="6.125" style="10" bestFit="1" customWidth="1"/>
    <col min="13303" max="13303" width="6.625" style="10" bestFit="1" customWidth="1"/>
    <col min="13304" max="13305" width="9.375" style="10" customWidth="1"/>
    <col min="13306" max="13554" width="9" style="10"/>
    <col min="13555" max="13555" width="29.625" style="10" customWidth="1"/>
    <col min="13556" max="13556" width="9" style="10" bestFit="1" customWidth="1"/>
    <col min="13557" max="13557" width="6.875" style="10" bestFit="1" customWidth="1"/>
    <col min="13558" max="13558" width="6.125" style="10" bestFit="1" customWidth="1"/>
    <col min="13559" max="13559" width="6.625" style="10" bestFit="1" customWidth="1"/>
    <col min="13560" max="13561" width="9.375" style="10" customWidth="1"/>
    <col min="13562" max="13810" width="9" style="10"/>
    <col min="13811" max="13811" width="29.625" style="10" customWidth="1"/>
    <col min="13812" max="13812" width="9" style="10" bestFit="1" customWidth="1"/>
    <col min="13813" max="13813" width="6.875" style="10" bestFit="1" customWidth="1"/>
    <col min="13814" max="13814" width="6.125" style="10" bestFit="1" customWidth="1"/>
    <col min="13815" max="13815" width="6.625" style="10" bestFit="1" customWidth="1"/>
    <col min="13816" max="13817" width="9.375" style="10" customWidth="1"/>
    <col min="13818" max="14066" width="9" style="10"/>
    <col min="14067" max="14067" width="29.625" style="10" customWidth="1"/>
    <col min="14068" max="14068" width="9" style="10" bestFit="1" customWidth="1"/>
    <col min="14069" max="14069" width="6.875" style="10" bestFit="1" customWidth="1"/>
    <col min="14070" max="14070" width="6.125" style="10" bestFit="1" customWidth="1"/>
    <col min="14071" max="14071" width="6.625" style="10" bestFit="1" customWidth="1"/>
    <col min="14072" max="14073" width="9.375" style="10" customWidth="1"/>
    <col min="14074" max="14322" width="9" style="10"/>
    <col min="14323" max="14323" width="29.625" style="10" customWidth="1"/>
    <col min="14324" max="14324" width="9" style="10" bestFit="1" customWidth="1"/>
    <col min="14325" max="14325" width="6.875" style="10" bestFit="1" customWidth="1"/>
    <col min="14326" max="14326" width="6.125" style="10" bestFit="1" customWidth="1"/>
    <col min="14327" max="14327" width="6.625" style="10" bestFit="1" customWidth="1"/>
    <col min="14328" max="14329" width="9.375" style="10" customWidth="1"/>
    <col min="14330" max="14578" width="9" style="10"/>
    <col min="14579" max="14579" width="29.625" style="10" customWidth="1"/>
    <col min="14580" max="14580" width="9" style="10" bestFit="1" customWidth="1"/>
    <col min="14581" max="14581" width="6.875" style="10" bestFit="1" customWidth="1"/>
    <col min="14582" max="14582" width="6.125" style="10" bestFit="1" customWidth="1"/>
    <col min="14583" max="14583" width="6.625" style="10" bestFit="1" customWidth="1"/>
    <col min="14584" max="14585" width="9.375" style="10" customWidth="1"/>
    <col min="14586" max="14834" width="9" style="10"/>
    <col min="14835" max="14835" width="29.625" style="10" customWidth="1"/>
    <col min="14836" max="14836" width="9" style="10" bestFit="1" customWidth="1"/>
    <col min="14837" max="14837" width="6.875" style="10" bestFit="1" customWidth="1"/>
    <col min="14838" max="14838" width="6.125" style="10" bestFit="1" customWidth="1"/>
    <col min="14839" max="14839" width="6.625" style="10" bestFit="1" customWidth="1"/>
    <col min="14840" max="14841" width="9.375" style="10" customWidth="1"/>
    <col min="14842" max="15090" width="9" style="10"/>
    <col min="15091" max="15091" width="29.625" style="10" customWidth="1"/>
    <col min="15092" max="15092" width="9" style="10" bestFit="1" customWidth="1"/>
    <col min="15093" max="15093" width="6.875" style="10" bestFit="1" customWidth="1"/>
    <col min="15094" max="15094" width="6.125" style="10" bestFit="1" customWidth="1"/>
    <col min="15095" max="15095" width="6.625" style="10" bestFit="1" customWidth="1"/>
    <col min="15096" max="15097" width="9.375" style="10" customWidth="1"/>
    <col min="15098" max="15346" width="9" style="10"/>
    <col min="15347" max="15347" width="29.625" style="10" customWidth="1"/>
    <col min="15348" max="15348" width="9" style="10" bestFit="1" customWidth="1"/>
    <col min="15349" max="15349" width="6.875" style="10" bestFit="1" customWidth="1"/>
    <col min="15350" max="15350" width="6.125" style="10" bestFit="1" customWidth="1"/>
    <col min="15351" max="15351" width="6.625" style="10" bestFit="1" customWidth="1"/>
    <col min="15352" max="15353" width="9.375" style="10" customWidth="1"/>
    <col min="15354" max="15602" width="9" style="10"/>
    <col min="15603" max="15603" width="29.625" style="10" customWidth="1"/>
    <col min="15604" max="15604" width="9" style="10" bestFit="1" customWidth="1"/>
    <col min="15605" max="15605" width="6.875" style="10" bestFit="1" customWidth="1"/>
    <col min="15606" max="15606" width="6.125" style="10" bestFit="1" customWidth="1"/>
    <col min="15607" max="15607" width="6.625" style="10" bestFit="1" customWidth="1"/>
    <col min="15608" max="15609" width="9.375" style="10" customWidth="1"/>
    <col min="15610" max="15858" width="9" style="10"/>
    <col min="15859" max="15859" width="29.625" style="10" customWidth="1"/>
    <col min="15860" max="15860" width="9" style="10" bestFit="1" customWidth="1"/>
    <col min="15861" max="15861" width="6.875" style="10" bestFit="1" customWidth="1"/>
    <col min="15862" max="15862" width="6.125" style="10" bestFit="1" customWidth="1"/>
    <col min="15863" max="15863" width="6.625" style="10" bestFit="1" customWidth="1"/>
    <col min="15864" max="15865" width="9.375" style="10" customWidth="1"/>
    <col min="15866" max="16114" width="9" style="10"/>
    <col min="16115" max="16115" width="29.625" style="10" customWidth="1"/>
    <col min="16116" max="16116" width="9" style="10" bestFit="1" customWidth="1"/>
    <col min="16117" max="16117" width="6.875" style="10" bestFit="1" customWidth="1"/>
    <col min="16118" max="16118" width="6.125" style="10" bestFit="1" customWidth="1"/>
    <col min="16119" max="16119" width="6.625" style="10" bestFit="1" customWidth="1"/>
    <col min="16120" max="16121" width="9.375" style="10" customWidth="1"/>
    <col min="16122" max="16384" width="9" style="10"/>
  </cols>
  <sheetData>
    <row r="1" spans="1:7" ht="24" customHeight="1">
      <c r="A1" s="341" t="s">
        <v>283</v>
      </c>
      <c r="B1" s="340"/>
      <c r="C1" s="339"/>
      <c r="D1" s="339"/>
      <c r="E1" s="339"/>
      <c r="F1" s="338"/>
      <c r="G1" s="342"/>
    </row>
    <row r="2" spans="1:7" ht="15.95" customHeight="1">
      <c r="A2" s="336"/>
      <c r="B2" s="340"/>
      <c r="C2" s="335"/>
      <c r="D2" s="335"/>
      <c r="E2" s="335"/>
      <c r="F2" s="338"/>
      <c r="G2" s="342"/>
    </row>
    <row r="3" spans="1:7" ht="15.95" customHeight="1">
      <c r="A3" s="334"/>
      <c r="B3" s="340"/>
      <c r="C3" s="335"/>
      <c r="D3" s="335"/>
      <c r="E3" s="335"/>
      <c r="F3" s="338"/>
      <c r="G3" s="342"/>
    </row>
    <row r="4" spans="1:7" ht="15.95" customHeight="1">
      <c r="A4" s="333"/>
      <c r="B4" s="332" t="s">
        <v>53</v>
      </c>
      <c r="C4" s="331" t="s">
        <v>12</v>
      </c>
      <c r="D4" s="331" t="s">
        <v>54</v>
      </c>
      <c r="E4" s="331" t="s">
        <v>55</v>
      </c>
      <c r="F4" s="330" t="s">
        <v>385</v>
      </c>
      <c r="G4" s="331" t="s">
        <v>386</v>
      </c>
    </row>
    <row r="5" spans="1:7" ht="15.95" customHeight="1">
      <c r="A5" s="334"/>
      <c r="B5" s="329" t="s">
        <v>56</v>
      </c>
      <c r="C5" s="328" t="s">
        <v>279</v>
      </c>
      <c r="D5" s="327" t="s">
        <v>387</v>
      </c>
      <c r="E5" s="328" t="s">
        <v>386</v>
      </c>
      <c r="F5" s="326" t="s">
        <v>440</v>
      </c>
      <c r="G5" s="326" t="s">
        <v>440</v>
      </c>
    </row>
    <row r="6" spans="1:7" ht="15.95" customHeight="1">
      <c r="A6" s="334"/>
      <c r="B6" s="329"/>
      <c r="C6" s="328" t="s">
        <v>57</v>
      </c>
      <c r="D6" s="328" t="s">
        <v>57</v>
      </c>
      <c r="E6" s="328" t="s">
        <v>57</v>
      </c>
      <c r="F6" s="328" t="s">
        <v>290</v>
      </c>
      <c r="G6" s="328" t="s">
        <v>290</v>
      </c>
    </row>
    <row r="7" spans="1:7" ht="15.95" customHeight="1">
      <c r="A7" s="334"/>
      <c r="B7" s="325"/>
      <c r="C7" s="324">
        <v>2020</v>
      </c>
      <c r="D7" s="324">
        <v>2020</v>
      </c>
      <c r="E7" s="324">
        <v>2020</v>
      </c>
      <c r="F7" s="324" t="s">
        <v>289</v>
      </c>
      <c r="G7" s="324" t="s">
        <v>289</v>
      </c>
    </row>
    <row r="8" spans="1:7" ht="18.95" customHeight="1">
      <c r="A8" s="334"/>
      <c r="B8" s="323"/>
      <c r="C8" s="328"/>
      <c r="D8" s="328"/>
      <c r="E8" s="312"/>
      <c r="F8" s="328"/>
      <c r="G8" s="328"/>
    </row>
    <row r="9" spans="1:7" ht="18.95" customHeight="1">
      <c r="A9" s="322" t="s">
        <v>58</v>
      </c>
      <c r="B9" s="321" t="s">
        <v>24</v>
      </c>
      <c r="C9" s="311">
        <v>4130.1972498610003</v>
      </c>
      <c r="D9" s="311">
        <v>4347.1205365927299</v>
      </c>
      <c r="E9" s="310">
        <v>45611.59028377405</v>
      </c>
      <c r="F9" s="309">
        <v>115.37432295344301</v>
      </c>
      <c r="G9" s="309">
        <v>107.75944464269801</v>
      </c>
    </row>
    <row r="10" spans="1:7" ht="18.95" customHeight="1">
      <c r="A10" s="322" t="s">
        <v>59</v>
      </c>
      <c r="B10" s="321" t="s">
        <v>63</v>
      </c>
      <c r="C10" s="311">
        <v>787.3</v>
      </c>
      <c r="D10" s="311">
        <v>759.11249999999995</v>
      </c>
      <c r="E10" s="310">
        <v>8812.4125000000004</v>
      </c>
      <c r="F10" s="309">
        <v>90.048932384341626</v>
      </c>
      <c r="G10" s="309">
        <v>86.492020571809945</v>
      </c>
    </row>
    <row r="11" spans="1:7" ht="18.95" customHeight="1">
      <c r="A11" s="322" t="s">
        <v>60</v>
      </c>
      <c r="B11" s="321" t="s">
        <v>276</v>
      </c>
      <c r="C11" s="311">
        <v>668.6</v>
      </c>
      <c r="D11" s="311">
        <v>655.38750000000005</v>
      </c>
      <c r="E11" s="310">
        <v>8393.9874999999993</v>
      </c>
      <c r="F11" s="309">
        <v>84.024038461538467</v>
      </c>
      <c r="G11" s="309">
        <v>89.606596139886406</v>
      </c>
    </row>
    <row r="12" spans="1:7" ht="18.95" customHeight="1">
      <c r="A12" s="322" t="s">
        <v>61</v>
      </c>
      <c r="B12" s="321" t="s">
        <v>24</v>
      </c>
      <c r="C12" s="311">
        <v>70.014893000000001</v>
      </c>
      <c r="D12" s="311">
        <v>69.313999999999993</v>
      </c>
      <c r="E12" s="310">
        <v>699.77590499999974</v>
      </c>
      <c r="F12" s="309">
        <v>98.112091727176363</v>
      </c>
      <c r="G12" s="309">
        <v>86.100874215425961</v>
      </c>
    </row>
    <row r="13" spans="1:7" ht="18.95" customHeight="1">
      <c r="A13" s="322" t="s">
        <v>263</v>
      </c>
      <c r="B13" s="321" t="s">
        <v>63</v>
      </c>
      <c r="C13" s="308">
        <v>982.50307799999996</v>
      </c>
      <c r="D13" s="308">
        <v>1033.4803999999999</v>
      </c>
      <c r="E13" s="310">
        <v>10984.346422064518</v>
      </c>
      <c r="F13" s="309">
        <v>162.99761074037221</v>
      </c>
      <c r="G13" s="309">
        <v>108.88837742827097</v>
      </c>
    </row>
    <row r="14" spans="1:7" ht="18.95" customHeight="1">
      <c r="A14" s="322" t="s">
        <v>264</v>
      </c>
      <c r="B14" s="321" t="s">
        <v>63</v>
      </c>
      <c r="C14" s="308">
        <v>117.6</v>
      </c>
      <c r="D14" s="308">
        <v>116</v>
      </c>
      <c r="E14" s="310">
        <v>1265.1460000000002</v>
      </c>
      <c r="F14" s="309">
        <v>107.60667903525048</v>
      </c>
      <c r="G14" s="307">
        <v>102.10423437521439</v>
      </c>
    </row>
    <row r="15" spans="1:7" ht="18.95" customHeight="1">
      <c r="A15" s="322" t="s">
        <v>62</v>
      </c>
      <c r="B15" s="321" t="s">
        <v>63</v>
      </c>
      <c r="C15" s="308">
        <v>256.90864063343656</v>
      </c>
      <c r="D15" s="308">
        <v>262.10554704669249</v>
      </c>
      <c r="E15" s="310">
        <v>2551.2824784778177</v>
      </c>
      <c r="F15" s="309">
        <v>106.3944747354886</v>
      </c>
      <c r="G15" s="309">
        <v>105.22408499777727</v>
      </c>
    </row>
    <row r="16" spans="1:7" ht="18.95" customHeight="1">
      <c r="A16" s="322" t="s">
        <v>64</v>
      </c>
      <c r="B16" s="321" t="s">
        <v>65</v>
      </c>
      <c r="C16" s="308">
        <v>149.36991148649437</v>
      </c>
      <c r="D16" s="308">
        <v>158.66156594375042</v>
      </c>
      <c r="E16" s="310">
        <v>1546.7132121301088</v>
      </c>
      <c r="F16" s="309">
        <v>104.77252314540169</v>
      </c>
      <c r="G16" s="309">
        <v>100.07000825632551</v>
      </c>
    </row>
    <row r="17" spans="1:7" ht="18.95" customHeight="1">
      <c r="A17" s="322" t="s">
        <v>66</v>
      </c>
      <c r="B17" s="321" t="s">
        <v>24</v>
      </c>
      <c r="C17" s="308">
        <v>12.05228661069027</v>
      </c>
      <c r="D17" s="308">
        <v>12.000970145428157</v>
      </c>
      <c r="E17" s="310">
        <v>121.34337596291742</v>
      </c>
      <c r="F17" s="309">
        <v>122.64660342798321</v>
      </c>
      <c r="G17" s="309">
        <v>109.35917294645112</v>
      </c>
    </row>
    <row r="18" spans="1:7" ht="18.95" customHeight="1">
      <c r="A18" s="322" t="s">
        <v>67</v>
      </c>
      <c r="B18" s="321" t="s">
        <v>63</v>
      </c>
      <c r="C18" s="310">
        <v>31.324332169629088</v>
      </c>
      <c r="D18" s="310">
        <v>32.19649825444364</v>
      </c>
      <c r="E18" s="310">
        <v>911.31277857203611</v>
      </c>
      <c r="F18" s="309">
        <v>115.08089859162951</v>
      </c>
      <c r="G18" s="309">
        <v>78.268489547342838</v>
      </c>
    </row>
    <row r="19" spans="1:7" ht="18.95" customHeight="1">
      <c r="A19" s="322" t="s">
        <v>68</v>
      </c>
      <c r="B19" s="321" t="s">
        <v>63</v>
      </c>
      <c r="C19" s="308">
        <v>28.979541874753</v>
      </c>
      <c r="D19" s="308">
        <v>29.837218948729902</v>
      </c>
      <c r="E19" s="310">
        <v>322.51364172026013</v>
      </c>
      <c r="F19" s="309">
        <v>99.157120201952551</v>
      </c>
      <c r="G19" s="309">
        <v>107.75117071186517</v>
      </c>
    </row>
    <row r="20" spans="1:7" ht="18.95" customHeight="1">
      <c r="A20" s="322" t="s">
        <v>69</v>
      </c>
      <c r="B20" s="321" t="s">
        <v>63</v>
      </c>
      <c r="C20" s="308">
        <v>955.53324394696415</v>
      </c>
      <c r="D20" s="308">
        <v>966.91571002246803</v>
      </c>
      <c r="E20" s="310">
        <v>10617.460444315049</v>
      </c>
      <c r="F20" s="309">
        <v>99.103226843309741</v>
      </c>
      <c r="G20" s="309">
        <v>97.598803733006321</v>
      </c>
    </row>
    <row r="21" spans="1:7" ht="18.95" customHeight="1">
      <c r="A21" s="322" t="s">
        <v>70</v>
      </c>
      <c r="B21" s="321" t="s">
        <v>63</v>
      </c>
      <c r="C21" s="308">
        <v>576.41852126750712</v>
      </c>
      <c r="D21" s="308">
        <v>586.41547678843415</v>
      </c>
      <c r="E21" s="310">
        <v>5754.2891611817995</v>
      </c>
      <c r="F21" s="309">
        <v>106.86474480893374</v>
      </c>
      <c r="G21" s="309">
        <v>102.52571079498252</v>
      </c>
    </row>
    <row r="22" spans="1:7" ht="18.95" customHeight="1">
      <c r="A22" s="322" t="s">
        <v>71</v>
      </c>
      <c r="B22" s="321" t="s">
        <v>65</v>
      </c>
      <c r="C22" s="310">
        <v>390.25551753247913</v>
      </c>
      <c r="D22" s="310">
        <v>402.21384852060839</v>
      </c>
      <c r="E22" s="310">
        <v>4013.9048504321472</v>
      </c>
      <c r="F22" s="309">
        <v>88.584958644846083</v>
      </c>
      <c r="G22" s="309">
        <v>86.194579842130139</v>
      </c>
    </row>
    <row r="23" spans="1:7" ht="18.95" customHeight="1">
      <c r="A23" s="320" t="s">
        <v>72</v>
      </c>
      <c r="B23" s="321" t="s">
        <v>73</v>
      </c>
      <c r="C23" s="308">
        <v>510.02219952520795</v>
      </c>
      <c r="D23" s="308">
        <v>527.74900789701201</v>
      </c>
      <c r="E23" s="310">
        <v>5579.1419646752938</v>
      </c>
      <c r="F23" s="309">
        <v>92.27898426777621</v>
      </c>
      <c r="G23" s="309">
        <v>103.89512560467166</v>
      </c>
    </row>
    <row r="24" spans="1:7" ht="18.95" customHeight="1">
      <c r="A24" s="320" t="s">
        <v>74</v>
      </c>
      <c r="B24" s="321" t="s">
        <v>277</v>
      </c>
      <c r="C24" s="308">
        <v>64.331022390496187</v>
      </c>
      <c r="D24" s="308">
        <v>65.201649268306753</v>
      </c>
      <c r="E24" s="310">
        <v>612.63159873351867</v>
      </c>
      <c r="F24" s="309">
        <v>124.15250569533909</v>
      </c>
      <c r="G24" s="309">
        <v>106.25420680951036</v>
      </c>
    </row>
    <row r="25" spans="1:7" ht="30" customHeight="1">
      <c r="A25" s="319" t="s">
        <v>75</v>
      </c>
      <c r="B25" s="321" t="s">
        <v>63</v>
      </c>
      <c r="C25" s="308">
        <v>71.22238030306363</v>
      </c>
      <c r="D25" s="308">
        <v>71.308636273575686</v>
      </c>
      <c r="E25" s="310">
        <v>855.73548877876192</v>
      </c>
      <c r="F25" s="309">
        <v>103.30697411218152</v>
      </c>
      <c r="G25" s="309">
        <v>90.617496968766346</v>
      </c>
    </row>
    <row r="26" spans="1:7" ht="18.95" customHeight="1">
      <c r="A26" s="322" t="s">
        <v>76</v>
      </c>
      <c r="B26" s="321" t="s">
        <v>77</v>
      </c>
      <c r="C26" s="308">
        <v>393.19006522711931</v>
      </c>
      <c r="D26" s="308">
        <v>409.4666617323972</v>
      </c>
      <c r="E26" s="310">
        <v>4043.3325815716216</v>
      </c>
      <c r="F26" s="309">
        <v>103.37863645046572</v>
      </c>
      <c r="G26" s="309">
        <v>94.662854616564914</v>
      </c>
    </row>
    <row r="27" spans="1:7" ht="18.95" customHeight="1">
      <c r="A27" s="318" t="s">
        <v>78</v>
      </c>
      <c r="B27" s="321" t="s">
        <v>79</v>
      </c>
      <c r="C27" s="308">
        <v>23.937244639128266</v>
      </c>
      <c r="D27" s="308">
        <v>23.69334619640998</v>
      </c>
      <c r="E27" s="310">
        <v>265.63407203542448</v>
      </c>
      <c r="F27" s="309">
        <v>92.795893069957231</v>
      </c>
      <c r="G27" s="309">
        <v>97.45901796724948</v>
      </c>
    </row>
    <row r="28" spans="1:7" ht="18.95" customHeight="1">
      <c r="A28" s="322" t="s">
        <v>80</v>
      </c>
      <c r="B28" s="321" t="s">
        <v>24</v>
      </c>
      <c r="C28" s="308">
        <v>223.31102981690142</v>
      </c>
      <c r="D28" s="308">
        <v>200.20600528169015</v>
      </c>
      <c r="E28" s="310">
        <v>2247.5621026472286</v>
      </c>
      <c r="F28" s="309">
        <v>90.885422326648182</v>
      </c>
      <c r="G28" s="309">
        <v>108.52022502680863</v>
      </c>
    </row>
    <row r="29" spans="1:7" ht="18.95" customHeight="1">
      <c r="A29" s="322" t="s">
        <v>81</v>
      </c>
      <c r="B29" s="321" t="s">
        <v>63</v>
      </c>
      <c r="C29" s="308">
        <v>261.36092544987429</v>
      </c>
      <c r="D29" s="308">
        <v>274.21646787799762</v>
      </c>
      <c r="E29" s="310">
        <v>2639.6744970794739</v>
      </c>
      <c r="F29" s="309">
        <v>120.52802978329673</v>
      </c>
      <c r="G29" s="309">
        <v>103.49872476183641</v>
      </c>
    </row>
    <row r="30" spans="1:7" ht="18.95" customHeight="1">
      <c r="A30" s="322" t="s">
        <v>82</v>
      </c>
      <c r="B30" s="321" t="s">
        <v>63</v>
      </c>
      <c r="C30" s="308">
        <v>83.982888174100808</v>
      </c>
      <c r="D30" s="308">
        <v>89.4882159116992</v>
      </c>
      <c r="E30" s="310">
        <v>851.86030504406028</v>
      </c>
      <c r="F30" s="309">
        <v>112.98392663340317</v>
      </c>
      <c r="G30" s="309">
        <v>105.49772764419754</v>
      </c>
    </row>
    <row r="31" spans="1:7" ht="18.95" customHeight="1">
      <c r="A31" s="322" t="s">
        <v>83</v>
      </c>
      <c r="B31" s="321" t="s">
        <v>84</v>
      </c>
      <c r="C31" s="308">
        <v>8.8223660887507958</v>
      </c>
      <c r="D31" s="308">
        <v>9.1103793578793564</v>
      </c>
      <c r="E31" s="310">
        <v>90.281994797249709</v>
      </c>
      <c r="F31" s="309">
        <v>104.62272431881587</v>
      </c>
      <c r="G31" s="309">
        <v>103.38381048967067</v>
      </c>
    </row>
    <row r="32" spans="1:7" ht="18.95" customHeight="1">
      <c r="A32" s="322" t="s">
        <v>85</v>
      </c>
      <c r="B32" s="321" t="s">
        <v>24</v>
      </c>
      <c r="C32" s="308">
        <v>3984.4445847368238</v>
      </c>
      <c r="D32" s="308">
        <v>4098.3514437884241</v>
      </c>
      <c r="E32" s="310">
        <v>26609.450540860445</v>
      </c>
      <c r="F32" s="309">
        <v>117.39028789822441</v>
      </c>
      <c r="G32" s="309">
        <v>104.93050590435429</v>
      </c>
    </row>
    <row r="33" spans="1:10" ht="18.95" customHeight="1">
      <c r="A33" s="320" t="s">
        <v>86</v>
      </c>
      <c r="B33" s="321" t="s">
        <v>63</v>
      </c>
      <c r="C33" s="308">
        <v>1003.5488540821973</v>
      </c>
      <c r="D33" s="308">
        <v>1048.1534839602489</v>
      </c>
      <c r="E33" s="310">
        <v>6906.4491843078195</v>
      </c>
      <c r="F33" s="309">
        <v>145.79037153613041</v>
      </c>
      <c r="G33" s="309">
        <v>113.4374892150453</v>
      </c>
    </row>
    <row r="34" spans="1:10" ht="18.95" customHeight="1">
      <c r="A34" s="322" t="s">
        <v>87</v>
      </c>
      <c r="B34" s="321" t="s">
        <v>63</v>
      </c>
      <c r="C34" s="308">
        <v>1050.5701891593581</v>
      </c>
      <c r="D34" s="308">
        <v>1140.8769563907215</v>
      </c>
      <c r="E34" s="310">
        <v>9199.550220833873</v>
      </c>
      <c r="F34" s="309">
        <v>130.86245639260576</v>
      </c>
      <c r="G34" s="309">
        <v>111.55951750026509</v>
      </c>
    </row>
    <row r="35" spans="1:10" ht="18.95" customHeight="1">
      <c r="A35" s="322" t="s">
        <v>88</v>
      </c>
      <c r="B35" s="321" t="s">
        <v>77</v>
      </c>
      <c r="C35" s="310">
        <v>24.770005999999999</v>
      </c>
      <c r="D35" s="310">
        <v>21.106717</v>
      </c>
      <c r="E35" s="310">
        <v>211.50389600000005</v>
      </c>
      <c r="F35" s="309">
        <v>91.65853980738116</v>
      </c>
      <c r="G35" s="309">
        <v>99.934808268018116</v>
      </c>
    </row>
    <row r="36" spans="1:10" ht="18.95" customHeight="1">
      <c r="A36" s="322" t="s">
        <v>265</v>
      </c>
      <c r="B36" s="321" t="s">
        <v>278</v>
      </c>
      <c r="C36" s="310">
        <v>55.048590651710505</v>
      </c>
      <c r="D36" s="310">
        <v>60.351148963505302</v>
      </c>
      <c r="E36" s="310">
        <v>390.81848698131631</v>
      </c>
      <c r="F36" s="309">
        <v>189.53099876445427</v>
      </c>
      <c r="G36" s="309">
        <v>115.70820496315295</v>
      </c>
      <c r="I36" s="337"/>
      <c r="J36" s="337"/>
    </row>
    <row r="37" spans="1:10" ht="18.95" customHeight="1">
      <c r="A37" s="322" t="s">
        <v>89</v>
      </c>
      <c r="B37" s="321" t="s">
        <v>90</v>
      </c>
      <c r="C37" s="308">
        <v>1766.6417504509402</v>
      </c>
      <c r="D37" s="308">
        <v>1761.57725415963</v>
      </c>
      <c r="E37" s="310">
        <v>16725.267290652671</v>
      </c>
      <c r="F37" s="309">
        <v>131.9421188000718</v>
      </c>
      <c r="G37" s="309">
        <v>123.56705323377591</v>
      </c>
    </row>
    <row r="38" spans="1:10" ht="18.95" customHeight="1">
      <c r="A38" s="322" t="s">
        <v>91</v>
      </c>
      <c r="B38" s="321" t="s">
        <v>92</v>
      </c>
      <c r="C38" s="310">
        <v>25.76763799159805</v>
      </c>
      <c r="D38" s="310">
        <v>27.788421367190224</v>
      </c>
      <c r="E38" s="310">
        <v>214.7657762477028</v>
      </c>
      <c r="F38" s="309">
        <v>108.39625970045856</v>
      </c>
      <c r="G38" s="309">
        <v>92.531763939100202</v>
      </c>
    </row>
    <row r="39" spans="1:10" ht="18.95" customHeight="1">
      <c r="A39" s="322" t="s">
        <v>93</v>
      </c>
      <c r="B39" s="321" t="s">
        <v>63</v>
      </c>
      <c r="C39" s="308">
        <v>292.36178766460273</v>
      </c>
      <c r="D39" s="308">
        <v>304.77325198797462</v>
      </c>
      <c r="E39" s="310">
        <v>2760.5416734285595</v>
      </c>
      <c r="F39" s="309">
        <v>86.595419203499063</v>
      </c>
      <c r="G39" s="309">
        <v>91.785552432611865</v>
      </c>
    </row>
    <row r="40" spans="1:10" ht="18.95" customHeight="1">
      <c r="A40" s="322" t="s">
        <v>94</v>
      </c>
      <c r="B40" s="321" t="s">
        <v>95</v>
      </c>
      <c r="C40" s="306">
        <v>19.816080000000003</v>
      </c>
      <c r="D40" s="306">
        <v>19.012436000000001</v>
      </c>
      <c r="E40" s="310">
        <v>215.59530810000001</v>
      </c>
      <c r="F40" s="309">
        <v>104.30317756003342</v>
      </c>
      <c r="G40" s="309">
        <v>103.28368071535314</v>
      </c>
    </row>
    <row r="41" spans="1:10" ht="18.95" customHeight="1">
      <c r="A41" s="322" t="s">
        <v>96</v>
      </c>
      <c r="B41" s="321" t="s">
        <v>276</v>
      </c>
      <c r="C41" s="308">
        <v>257.74051358404421</v>
      </c>
      <c r="D41" s="308">
        <v>262.75800101767442</v>
      </c>
      <c r="E41" s="310">
        <v>2851.0457129754632</v>
      </c>
      <c r="F41" s="309">
        <v>103.72961546961004</v>
      </c>
      <c r="G41" s="309">
        <v>104.29838176747452</v>
      </c>
    </row>
    <row r="42" spans="1:10" ht="15.75">
      <c r="A42" s="317"/>
      <c r="B42" s="316"/>
      <c r="C42" s="315"/>
      <c r="D42" s="315"/>
      <c r="E42" s="315"/>
      <c r="F42" s="314"/>
      <c r="G42" s="342"/>
    </row>
    <row r="43" spans="1:10" ht="15.75">
      <c r="A43" s="315"/>
      <c r="B43" s="316"/>
      <c r="C43" s="315"/>
      <c r="D43" s="315"/>
      <c r="E43" s="315"/>
      <c r="F43" s="314"/>
      <c r="G43" s="342"/>
    </row>
    <row r="44" spans="1:10" ht="15.75">
      <c r="A44" s="315"/>
      <c r="B44" s="316"/>
      <c r="C44" s="315"/>
      <c r="D44" s="315"/>
      <c r="E44" s="315"/>
      <c r="F44" s="314"/>
      <c r="G44" s="342"/>
    </row>
    <row r="45" spans="1:10" ht="15.75">
      <c r="A45" s="315"/>
      <c r="B45" s="316"/>
      <c r="C45" s="315"/>
      <c r="D45" s="315"/>
      <c r="E45" s="315"/>
      <c r="F45" s="314"/>
      <c r="G45" s="342"/>
    </row>
    <row r="46" spans="1:10" ht="15.75">
      <c r="A46" s="315"/>
      <c r="B46" s="316"/>
      <c r="C46" s="315"/>
      <c r="D46" s="315"/>
      <c r="E46" s="315"/>
      <c r="F46" s="314"/>
      <c r="G46" s="342"/>
    </row>
    <row r="47" spans="1:10" ht="15.75">
      <c r="A47" s="315"/>
      <c r="B47" s="316"/>
      <c r="C47" s="315"/>
      <c r="D47" s="315"/>
      <c r="E47" s="315"/>
      <c r="F47" s="314"/>
      <c r="G47" s="342"/>
    </row>
    <row r="48" spans="1:10" ht="15.75">
      <c r="A48" s="315"/>
      <c r="B48" s="316"/>
      <c r="C48" s="315"/>
      <c r="D48" s="315"/>
      <c r="E48" s="315"/>
      <c r="F48" s="314"/>
      <c r="G48" s="342"/>
    </row>
    <row r="49" spans="1:6" ht="15">
      <c r="A49" s="315"/>
      <c r="B49" s="316"/>
      <c r="C49" s="315"/>
      <c r="D49" s="315"/>
      <c r="E49" s="315"/>
      <c r="F49" s="314"/>
    </row>
    <row r="50" spans="1:6" ht="15">
      <c r="A50" s="338"/>
      <c r="B50" s="313"/>
      <c r="C50" s="338"/>
      <c r="D50" s="338"/>
      <c r="E50" s="338"/>
      <c r="F50" s="314"/>
    </row>
    <row r="51" spans="1:6" ht="15">
      <c r="A51" s="338"/>
      <c r="B51" s="313"/>
      <c r="C51" s="338"/>
      <c r="D51" s="338"/>
      <c r="E51" s="338"/>
      <c r="F51" s="314"/>
    </row>
    <row r="52" spans="1:6" ht="15">
      <c r="A52" s="338"/>
      <c r="B52" s="313"/>
      <c r="C52" s="338"/>
      <c r="D52" s="338"/>
      <c r="E52" s="338"/>
      <c r="F52" s="314"/>
    </row>
    <row r="53" spans="1:6" ht="15">
      <c r="A53" s="338"/>
      <c r="B53" s="313"/>
      <c r="C53" s="338"/>
      <c r="D53" s="338"/>
      <c r="E53" s="338"/>
      <c r="F53" s="338"/>
    </row>
    <row r="54" spans="1:6" ht="15">
      <c r="A54" s="338"/>
      <c r="B54" s="313"/>
      <c r="C54" s="338"/>
      <c r="D54" s="338"/>
      <c r="E54" s="338"/>
      <c r="F54" s="338"/>
    </row>
    <row r="55" spans="1:6" ht="15">
      <c r="A55" s="338"/>
      <c r="B55" s="313"/>
      <c r="C55" s="338"/>
      <c r="D55" s="338"/>
      <c r="E55" s="338"/>
      <c r="F55" s="338"/>
    </row>
    <row r="56" spans="1:6" ht="15">
      <c r="A56" s="338"/>
      <c r="B56" s="313"/>
      <c r="C56" s="338"/>
      <c r="D56" s="338"/>
      <c r="E56" s="338"/>
      <c r="F56" s="338"/>
    </row>
    <row r="57" spans="1:6" ht="15">
      <c r="A57" s="338"/>
      <c r="B57" s="313"/>
      <c r="C57" s="338"/>
      <c r="D57" s="338"/>
      <c r="E57" s="338"/>
      <c r="F57" s="338"/>
    </row>
    <row r="58" spans="1:6" ht="15">
      <c r="A58" s="338"/>
      <c r="B58" s="313"/>
      <c r="C58" s="338"/>
      <c r="D58" s="338"/>
      <c r="E58" s="338"/>
      <c r="F58" s="338"/>
    </row>
    <row r="59" spans="1:6" ht="15">
      <c r="A59" s="338"/>
      <c r="B59" s="313"/>
      <c r="C59" s="338"/>
      <c r="D59" s="338"/>
      <c r="E59" s="338"/>
      <c r="F59" s="338"/>
    </row>
    <row r="60" spans="1:6" ht="15">
      <c r="A60" s="338"/>
      <c r="B60" s="313"/>
      <c r="C60" s="338"/>
      <c r="D60" s="338"/>
      <c r="E60" s="338"/>
      <c r="F60" s="338"/>
    </row>
    <row r="61" spans="1:6" ht="15">
      <c r="A61" s="338"/>
      <c r="B61" s="313"/>
      <c r="C61" s="338"/>
      <c r="D61" s="338"/>
      <c r="E61" s="338"/>
      <c r="F61" s="338"/>
    </row>
    <row r="62" spans="1:6" ht="15">
      <c r="A62" s="338"/>
      <c r="B62" s="313"/>
      <c r="C62" s="338"/>
      <c r="D62" s="338"/>
      <c r="E62" s="338"/>
      <c r="F62" s="338"/>
    </row>
    <row r="63" spans="1:6" ht="15">
      <c r="A63" s="338"/>
      <c r="B63" s="313"/>
      <c r="C63" s="338"/>
      <c r="D63" s="338"/>
      <c r="E63" s="338"/>
      <c r="F63" s="338"/>
    </row>
    <row r="64" spans="1:6" ht="15">
      <c r="A64" s="338"/>
      <c r="B64" s="313"/>
      <c r="C64" s="338"/>
      <c r="D64" s="338"/>
      <c r="E64" s="338"/>
      <c r="F64" s="338"/>
    </row>
    <row r="65" spans="1:6" ht="15">
      <c r="A65" s="338"/>
      <c r="B65" s="313"/>
      <c r="C65" s="338"/>
      <c r="D65" s="338"/>
      <c r="E65" s="338"/>
      <c r="F65" s="338"/>
    </row>
    <row r="66" spans="1:6" ht="18" customHeight="1">
      <c r="A66" s="338"/>
      <c r="B66" s="313"/>
      <c r="C66" s="338"/>
      <c r="D66" s="338"/>
      <c r="E66" s="338"/>
      <c r="F66" s="338"/>
    </row>
    <row r="67" spans="1:6" ht="18" customHeight="1">
      <c r="A67" s="338"/>
      <c r="B67" s="313"/>
      <c r="C67" s="338"/>
      <c r="D67" s="338"/>
      <c r="E67" s="338"/>
      <c r="F67" s="338"/>
    </row>
    <row r="68" spans="1:6" ht="18" customHeight="1">
      <c r="A68" s="338"/>
      <c r="B68" s="313"/>
      <c r="C68" s="338"/>
      <c r="D68" s="338"/>
      <c r="E68" s="338"/>
      <c r="F68" s="338"/>
    </row>
    <row r="69" spans="1:6" ht="18" customHeight="1">
      <c r="A69" s="338"/>
      <c r="B69" s="313"/>
      <c r="C69" s="338"/>
      <c r="D69" s="338"/>
      <c r="E69" s="338"/>
      <c r="F69" s="338"/>
    </row>
    <row r="70" spans="1:6" ht="18" customHeight="1">
      <c r="A70" s="338"/>
      <c r="B70" s="313"/>
      <c r="C70" s="338"/>
      <c r="D70" s="338"/>
      <c r="E70" s="338"/>
      <c r="F70" s="338"/>
    </row>
    <row r="71" spans="1:6" ht="18" customHeight="1">
      <c r="A71" s="338"/>
      <c r="B71" s="313"/>
      <c r="C71" s="338"/>
      <c r="D71" s="338"/>
      <c r="E71" s="338"/>
      <c r="F71" s="338"/>
    </row>
    <row r="72" spans="1:6" ht="18" customHeight="1">
      <c r="A72" s="338"/>
      <c r="B72" s="313"/>
      <c r="C72" s="338"/>
      <c r="D72" s="338"/>
      <c r="E72" s="338"/>
      <c r="F72" s="338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8"/>
  <sheetViews>
    <sheetView workbookViewId="0">
      <selection activeCell="G10" sqref="G10"/>
    </sheetView>
  </sheetViews>
  <sheetFormatPr defaultColWidth="10" defaultRowHeight="16.5" customHeight="1"/>
  <cols>
    <col min="1" max="1" width="52.75" style="11" customWidth="1"/>
    <col min="2" max="2" width="15.25" style="12" customWidth="1"/>
    <col min="3" max="3" width="14.75" style="12" customWidth="1"/>
    <col min="4" max="16384" width="10" style="11"/>
  </cols>
  <sheetData>
    <row r="1" spans="1:110" ht="20.100000000000001" customHeight="1">
      <c r="A1" s="304" t="s">
        <v>294</v>
      </c>
      <c r="B1" s="303"/>
      <c r="C1" s="303"/>
      <c r="D1" s="305"/>
    </row>
    <row r="2" spans="1:110" ht="20.100000000000001" customHeight="1">
      <c r="A2" s="301" t="s">
        <v>293</v>
      </c>
      <c r="B2" s="301"/>
      <c r="C2" s="301"/>
      <c r="D2" s="305"/>
    </row>
    <row r="3" spans="1:110" ht="20.100000000000001" customHeight="1">
      <c r="A3" s="300"/>
      <c r="B3" s="305"/>
      <c r="C3" s="298" t="s">
        <v>97</v>
      </c>
      <c r="D3" s="305"/>
    </row>
    <row r="4" spans="1:110" s="13" customFormat="1" ht="15.95" customHeight="1">
      <c r="A4" s="297"/>
      <c r="B4" s="409" t="s">
        <v>99</v>
      </c>
      <c r="C4" s="409" t="s">
        <v>99</v>
      </c>
      <c r="D4" s="296"/>
    </row>
    <row r="5" spans="1:110" s="13" customFormat="1" ht="15.95" customHeight="1">
      <c r="A5" s="295"/>
      <c r="B5" s="410" t="s">
        <v>100</v>
      </c>
      <c r="C5" s="410" t="s">
        <v>100</v>
      </c>
      <c r="D5" s="296"/>
    </row>
    <row r="6" spans="1:110" s="13" customFormat="1" ht="15.95" customHeight="1">
      <c r="A6" s="295"/>
      <c r="B6" s="411" t="s">
        <v>441</v>
      </c>
      <c r="C6" s="411" t="s">
        <v>441</v>
      </c>
      <c r="D6" s="296"/>
    </row>
    <row r="7" spans="1:110" s="13" customFormat="1" ht="15.95" customHeight="1">
      <c r="A7" s="295"/>
      <c r="B7" s="410" t="s">
        <v>101</v>
      </c>
      <c r="C7" s="410" t="s">
        <v>101</v>
      </c>
      <c r="D7" s="296"/>
    </row>
    <row r="8" spans="1:110" s="13" customFormat="1" ht="15.95" customHeight="1">
      <c r="A8" s="295"/>
      <c r="B8" s="412" t="s">
        <v>98</v>
      </c>
      <c r="C8" s="412" t="s">
        <v>227</v>
      </c>
      <c r="D8" s="296"/>
    </row>
    <row r="9" spans="1:110" s="13" customFormat="1" ht="15.95" customHeight="1">
      <c r="A9" s="295"/>
      <c r="B9" s="294"/>
      <c r="C9" s="294"/>
      <c r="D9" s="296"/>
    </row>
    <row r="10" spans="1:110" ht="15.95" customHeight="1">
      <c r="A10" s="350" t="s">
        <v>28</v>
      </c>
      <c r="B10" s="405">
        <v>101.11</v>
      </c>
      <c r="C10" s="406">
        <v>97.58</v>
      </c>
      <c r="D10" s="305"/>
    </row>
    <row r="11" spans="1:110" s="14" customFormat="1" ht="15.95" customHeight="1">
      <c r="A11" s="403" t="s">
        <v>0</v>
      </c>
      <c r="B11" s="405">
        <v>100.04</v>
      </c>
      <c r="C11" s="406">
        <v>98.49</v>
      </c>
      <c r="D11" s="293"/>
    </row>
    <row r="12" spans="1:110" s="16" customFormat="1" ht="15.95" customHeight="1">
      <c r="A12" s="402" t="s">
        <v>29</v>
      </c>
      <c r="B12" s="407">
        <v>100</v>
      </c>
      <c r="C12" s="407">
        <v>101.3</v>
      </c>
      <c r="D12" s="291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</row>
    <row r="13" spans="1:110" s="12" customFormat="1" ht="15.95" customHeight="1">
      <c r="A13" s="402" t="s">
        <v>30</v>
      </c>
      <c r="B13" s="407">
        <v>99.97</v>
      </c>
      <c r="C13" s="407">
        <v>96.55</v>
      </c>
      <c r="D13" s="299"/>
    </row>
    <row r="14" spans="1:110" s="12" customFormat="1" ht="15.95" customHeight="1">
      <c r="A14" s="402" t="s">
        <v>31</v>
      </c>
      <c r="B14" s="407">
        <v>100.13</v>
      </c>
      <c r="C14" s="407">
        <v>97.23</v>
      </c>
      <c r="D14" s="299"/>
    </row>
    <row r="15" spans="1:110" s="12" customFormat="1" ht="15.95" customHeight="1">
      <c r="A15" s="402" t="s">
        <v>32</v>
      </c>
      <c r="B15" s="407">
        <v>100.17</v>
      </c>
      <c r="C15" s="407">
        <v>90.31</v>
      </c>
      <c r="D15" s="299"/>
    </row>
    <row r="16" spans="1:110" s="12" customFormat="1" ht="15.95" customHeight="1">
      <c r="A16" s="402" t="s">
        <v>229</v>
      </c>
      <c r="B16" s="407">
        <v>100.44</v>
      </c>
      <c r="C16" s="407">
        <v>90.07</v>
      </c>
      <c r="D16" s="299"/>
    </row>
    <row r="17" spans="1:110" s="12" customFormat="1" ht="15.95" customHeight="1">
      <c r="A17" s="404" t="s">
        <v>1</v>
      </c>
      <c r="B17" s="405">
        <v>101.19</v>
      </c>
      <c r="C17" s="405">
        <v>97.46</v>
      </c>
      <c r="D17" s="299"/>
    </row>
    <row r="18" spans="1:110" s="17" customFormat="1" ht="15.95" customHeight="1">
      <c r="A18" s="402" t="s">
        <v>33</v>
      </c>
      <c r="B18" s="407">
        <v>101.26</v>
      </c>
      <c r="C18" s="408">
        <v>97.12</v>
      </c>
      <c r="D18" s="290"/>
    </row>
    <row r="19" spans="1:110" s="12" customFormat="1" ht="15.95" customHeight="1">
      <c r="A19" s="402" t="s">
        <v>34</v>
      </c>
      <c r="B19" s="407">
        <v>100.92</v>
      </c>
      <c r="C19" s="407">
        <v>81.7</v>
      </c>
      <c r="D19" s="299"/>
    </row>
    <row r="20" spans="1:110" s="12" customFormat="1" ht="15.95" customHeight="1">
      <c r="A20" s="402" t="s">
        <v>35</v>
      </c>
      <c r="B20" s="407">
        <v>100.01</v>
      </c>
      <c r="C20" s="407">
        <v>95.62</v>
      </c>
      <c r="D20" s="299"/>
    </row>
    <row r="21" spans="1:110" s="12" customFormat="1" ht="15.95" customHeight="1">
      <c r="A21" s="402" t="s">
        <v>36</v>
      </c>
      <c r="B21" s="407">
        <v>101.41</v>
      </c>
      <c r="C21" s="407">
        <v>99.26</v>
      </c>
      <c r="D21" s="299"/>
    </row>
    <row r="22" spans="1:110" s="12" customFormat="1" ht="15.95" customHeight="1">
      <c r="A22" s="402" t="s">
        <v>37</v>
      </c>
      <c r="B22" s="407">
        <v>102.01</v>
      </c>
      <c r="C22" s="408">
        <v>94.2</v>
      </c>
      <c r="D22" s="299"/>
    </row>
    <row r="23" spans="1:110" s="12" customFormat="1" ht="15.95" customHeight="1">
      <c r="A23" s="402" t="s">
        <v>38</v>
      </c>
      <c r="B23" s="407">
        <v>100.84</v>
      </c>
      <c r="C23" s="407">
        <v>93.44</v>
      </c>
      <c r="D23" s="299"/>
    </row>
    <row r="24" spans="1:110" s="120" customFormat="1" ht="30" customHeight="1">
      <c r="A24" s="402" t="s">
        <v>280</v>
      </c>
      <c r="B24" s="407">
        <v>101</v>
      </c>
      <c r="C24" s="407">
        <v>97.82</v>
      </c>
      <c r="D24" s="289"/>
    </row>
    <row r="25" spans="1:110" s="12" customFormat="1" ht="15.95" customHeight="1">
      <c r="A25" s="402" t="s">
        <v>39</v>
      </c>
      <c r="B25" s="407">
        <v>100.63</v>
      </c>
      <c r="C25" s="408">
        <v>99.32</v>
      </c>
      <c r="D25" s="299"/>
    </row>
    <row r="26" spans="1:110" s="12" customFormat="1" ht="15.95" customHeight="1">
      <c r="A26" s="402" t="s">
        <v>231</v>
      </c>
      <c r="B26" s="407">
        <v>100.7</v>
      </c>
      <c r="C26" s="407">
        <v>93.92</v>
      </c>
      <c r="D26" s="299"/>
    </row>
    <row r="27" spans="1:110" s="12" customFormat="1" ht="15.95" customHeight="1">
      <c r="A27" s="402" t="s">
        <v>40</v>
      </c>
      <c r="B27" s="407">
        <v>101.18</v>
      </c>
      <c r="C27" s="407">
        <v>94.51</v>
      </c>
      <c r="D27" s="299"/>
    </row>
    <row r="28" spans="1:110" s="12" customFormat="1" ht="15.95" customHeight="1">
      <c r="A28" s="402" t="s">
        <v>41</v>
      </c>
      <c r="B28" s="407">
        <v>100.91</v>
      </c>
      <c r="C28" s="408">
        <v>98.5</v>
      </c>
      <c r="D28" s="299"/>
    </row>
    <row r="29" spans="1:110" s="18" customFormat="1" ht="15.95" customHeight="1">
      <c r="A29" s="402" t="s">
        <v>42</v>
      </c>
      <c r="B29" s="407">
        <v>100.25</v>
      </c>
      <c r="C29" s="407">
        <v>99.87</v>
      </c>
      <c r="D29" s="29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</row>
    <row r="30" spans="1:110" s="12" customFormat="1" ht="15.95" customHeight="1">
      <c r="A30" s="402" t="s">
        <v>43</v>
      </c>
      <c r="B30" s="407">
        <v>100.86</v>
      </c>
      <c r="C30" s="407">
        <v>100.61</v>
      </c>
      <c r="D30" s="299"/>
    </row>
    <row r="31" spans="1:110" s="12" customFormat="1" ht="15.95" customHeight="1">
      <c r="A31" s="402" t="s">
        <v>44</v>
      </c>
      <c r="B31" s="407">
        <v>100.61</v>
      </c>
      <c r="C31" s="407">
        <v>94.52</v>
      </c>
      <c r="D31" s="299"/>
    </row>
    <row r="32" spans="1:110" s="12" customFormat="1" ht="15.95" customHeight="1">
      <c r="A32" s="402" t="s">
        <v>45</v>
      </c>
      <c r="B32" s="407">
        <v>100.45</v>
      </c>
      <c r="C32" s="407">
        <v>106.95</v>
      </c>
      <c r="D32" s="299"/>
    </row>
    <row r="33" spans="1:3" s="12" customFormat="1" ht="15.95" customHeight="1">
      <c r="A33" s="402" t="s">
        <v>232</v>
      </c>
      <c r="B33" s="407">
        <v>101.08</v>
      </c>
      <c r="C33" s="407">
        <v>97.13</v>
      </c>
    </row>
    <row r="34" spans="1:3" s="12" customFormat="1" ht="15.95" customHeight="1">
      <c r="A34" s="402" t="s">
        <v>233</v>
      </c>
      <c r="B34" s="407">
        <v>100.78</v>
      </c>
      <c r="C34" s="407">
        <v>110.56</v>
      </c>
    </row>
    <row r="35" spans="1:3" s="12" customFormat="1" ht="15.95" customHeight="1">
      <c r="A35" s="402" t="s">
        <v>46</v>
      </c>
      <c r="B35" s="407">
        <v>101.29</v>
      </c>
      <c r="C35" s="407">
        <v>102.15</v>
      </c>
    </row>
    <row r="36" spans="1:3" s="12" customFormat="1" ht="15.95" customHeight="1">
      <c r="A36" s="402" t="s">
        <v>234</v>
      </c>
      <c r="B36" s="407">
        <v>101.58</v>
      </c>
      <c r="C36" s="407">
        <v>101.23</v>
      </c>
    </row>
    <row r="37" spans="1:3" s="17" customFormat="1" ht="15.95" customHeight="1">
      <c r="A37" s="402" t="s">
        <v>47</v>
      </c>
      <c r="B37" s="407">
        <v>100.96</v>
      </c>
      <c r="C37" s="407">
        <v>93.68</v>
      </c>
    </row>
    <row r="38" spans="1:3" s="17" customFormat="1" ht="15.95" customHeight="1">
      <c r="A38" s="402" t="s">
        <v>48</v>
      </c>
      <c r="B38" s="407">
        <v>100.47</v>
      </c>
      <c r="C38" s="407">
        <v>93.5</v>
      </c>
    </row>
    <row r="39" spans="1:3" s="12" customFormat="1" ht="15.95" customHeight="1">
      <c r="A39" s="402" t="s">
        <v>49</v>
      </c>
      <c r="B39" s="407">
        <v>102.31</v>
      </c>
      <c r="C39" s="407">
        <v>101.33</v>
      </c>
    </row>
    <row r="40" spans="1:3" ht="15.95" customHeight="1">
      <c r="A40" s="402" t="s">
        <v>230</v>
      </c>
      <c r="B40" s="407">
        <v>100.99</v>
      </c>
      <c r="C40" s="407">
        <v>97.55</v>
      </c>
    </row>
    <row r="41" spans="1:3" ht="15.95" customHeight="1">
      <c r="A41" s="402" t="s">
        <v>275</v>
      </c>
      <c r="B41" s="407">
        <v>100.61</v>
      </c>
      <c r="C41" s="407">
        <v>96.42</v>
      </c>
    </row>
    <row r="42" spans="1:3" ht="15.95" customHeight="1">
      <c r="A42" s="343" t="s">
        <v>50</v>
      </c>
      <c r="B42" s="405">
        <v>100.01</v>
      </c>
      <c r="C42" s="405">
        <v>99.68</v>
      </c>
    </row>
    <row r="43" spans="1:3" ht="15.95" customHeight="1">
      <c r="A43" s="343" t="s">
        <v>292</v>
      </c>
      <c r="B43" s="405">
        <v>100.09</v>
      </c>
      <c r="C43" s="405">
        <v>99.42</v>
      </c>
    </row>
    <row r="44" spans="1:3" ht="15.95" customHeight="1">
      <c r="A44" s="402" t="s">
        <v>51</v>
      </c>
      <c r="B44" s="407">
        <v>100.08</v>
      </c>
      <c r="C44" s="407">
        <v>98.27</v>
      </c>
    </row>
    <row r="45" spans="1:3" ht="15.95" customHeight="1">
      <c r="A45" s="402" t="s">
        <v>52</v>
      </c>
      <c r="B45" s="407">
        <v>100.1</v>
      </c>
      <c r="C45" s="407">
        <v>96.2</v>
      </c>
    </row>
    <row r="46" spans="1:3" ht="15.95" customHeight="1">
      <c r="A46" s="402" t="s">
        <v>259</v>
      </c>
      <c r="B46" s="407">
        <v>100.09</v>
      </c>
      <c r="C46" s="407">
        <v>101.08</v>
      </c>
    </row>
    <row r="47" spans="1:3" ht="15.95" customHeight="1">
      <c r="A47" s="402" t="s">
        <v>281</v>
      </c>
      <c r="B47" s="407">
        <v>100</v>
      </c>
      <c r="C47" s="407">
        <v>108.06</v>
      </c>
    </row>
    <row r="48" spans="1:3" ht="15.95" customHeight="1">
      <c r="A48" s="288"/>
      <c r="B48" s="287"/>
      <c r="C48" s="287"/>
    </row>
    <row r="49" spans="1:3" ht="15.95" customHeight="1">
      <c r="A49" s="288"/>
      <c r="B49" s="287"/>
      <c r="C49" s="287"/>
    </row>
    <row r="50" spans="1:3" ht="15.95" customHeight="1">
      <c r="A50" s="288"/>
      <c r="B50" s="287"/>
      <c r="C50" s="287"/>
    </row>
    <row r="51" spans="1:3" ht="16.5" customHeight="1">
      <c r="A51" s="288"/>
      <c r="B51" s="287"/>
      <c r="C51" s="287"/>
    </row>
    <row r="52" spans="1:3" ht="16.5" customHeight="1">
      <c r="A52" s="288"/>
      <c r="B52" s="305"/>
      <c r="C52" s="305"/>
    </row>
    <row r="53" spans="1:3" ht="16.5" customHeight="1">
      <c r="A53" s="288"/>
      <c r="B53" s="302"/>
      <c r="C53" s="302"/>
    </row>
    <row r="54" spans="1:3" ht="16.5" customHeight="1">
      <c r="A54" s="288"/>
      <c r="B54" s="302"/>
      <c r="C54" s="302"/>
    </row>
    <row r="55" spans="1:3" ht="16.5" customHeight="1">
      <c r="A55" s="305"/>
      <c r="B55" s="302"/>
      <c r="C55" s="302"/>
    </row>
    <row r="56" spans="1:3" ht="16.5" customHeight="1">
      <c r="A56" s="305"/>
      <c r="B56" s="302"/>
      <c r="C56" s="302"/>
    </row>
    <row r="57" spans="1:3" ht="16.5" customHeight="1">
      <c r="A57" s="305"/>
      <c r="B57" s="302"/>
      <c r="C57" s="302"/>
    </row>
    <row r="58" spans="1:3" ht="16.5" customHeight="1">
      <c r="A58" s="305"/>
      <c r="B58" s="302"/>
      <c r="C58" s="30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46" workbookViewId="0">
      <selection activeCell="G10" sqref="G10"/>
    </sheetView>
  </sheetViews>
  <sheetFormatPr defaultColWidth="9" defaultRowHeight="15"/>
  <cols>
    <col min="1" max="1" width="32.5" style="121" customWidth="1"/>
    <col min="2" max="3" width="22.5" style="121" customWidth="1"/>
    <col min="4" max="16384" width="9" style="121"/>
  </cols>
  <sheetData>
    <row r="1" spans="1:3" s="11" customFormat="1" ht="20.100000000000001" customHeight="1">
      <c r="A1" s="304" t="s">
        <v>338</v>
      </c>
      <c r="B1" s="303"/>
      <c r="C1" s="303"/>
    </row>
    <row r="2" spans="1:3" s="11" customFormat="1" ht="20.100000000000001" customHeight="1">
      <c r="A2" s="301" t="s">
        <v>430</v>
      </c>
      <c r="B2" s="301"/>
      <c r="C2" s="301"/>
    </row>
    <row r="3" spans="1:3" s="11" customFormat="1" ht="20.100000000000001" customHeight="1">
      <c r="A3" s="301"/>
      <c r="B3" s="301"/>
      <c r="C3" s="301"/>
    </row>
    <row r="4" spans="1:3" s="11" customFormat="1" ht="20.100000000000001" customHeight="1">
      <c r="A4" s="300"/>
      <c r="B4" s="299"/>
      <c r="C4" s="298" t="s">
        <v>97</v>
      </c>
    </row>
    <row r="5" spans="1:3" s="13" customFormat="1" ht="20.100000000000001" customHeight="1">
      <c r="A5" s="297"/>
      <c r="B5" s="409" t="s">
        <v>337</v>
      </c>
      <c r="C5" s="409" t="s">
        <v>337</v>
      </c>
    </row>
    <row r="6" spans="1:3" s="13" customFormat="1" ht="20.100000000000001" customHeight="1">
      <c r="A6" s="295"/>
      <c r="B6" s="415" t="s">
        <v>442</v>
      </c>
      <c r="C6" s="415" t="s">
        <v>442</v>
      </c>
    </row>
    <row r="7" spans="1:3" s="13" customFormat="1" ht="20.100000000000001" customHeight="1">
      <c r="A7" s="295"/>
      <c r="B7" s="412" t="s">
        <v>336</v>
      </c>
      <c r="C7" s="412" t="s">
        <v>335</v>
      </c>
    </row>
    <row r="8" spans="1:3" s="13" customFormat="1" ht="20.100000000000001" customHeight="1">
      <c r="A8" s="295"/>
      <c r="B8" s="294"/>
      <c r="C8" s="294"/>
    </row>
    <row r="9" spans="1:3" s="11" customFormat="1" ht="20.100000000000001" customHeight="1">
      <c r="A9" s="284" t="s">
        <v>334</v>
      </c>
      <c r="B9" s="413">
        <v>101.11</v>
      </c>
      <c r="C9" s="413">
        <v>97.58</v>
      </c>
    </row>
    <row r="10" spans="1:3" ht="18.95" customHeight="1">
      <c r="A10" s="283" t="s">
        <v>121</v>
      </c>
      <c r="B10" s="414">
        <v>100.79</v>
      </c>
      <c r="C10" s="414">
        <v>99.52</v>
      </c>
    </row>
    <row r="11" spans="1:3" ht="18.95" customHeight="1">
      <c r="A11" s="283" t="s">
        <v>243</v>
      </c>
      <c r="B11" s="414">
        <v>101.63</v>
      </c>
      <c r="C11" s="414">
        <v>95.32</v>
      </c>
    </row>
    <row r="12" spans="1:3" ht="18.95" customHeight="1">
      <c r="A12" s="283" t="s">
        <v>252</v>
      </c>
      <c r="B12" s="414">
        <v>101.99</v>
      </c>
      <c r="C12" s="414">
        <v>103.83</v>
      </c>
    </row>
    <row r="13" spans="1:3" ht="18.95" customHeight="1">
      <c r="A13" s="283" t="s">
        <v>239</v>
      </c>
      <c r="B13" s="414">
        <v>100.2</v>
      </c>
      <c r="C13" s="414">
        <v>105.39</v>
      </c>
    </row>
    <row r="14" spans="1:3" ht="18.95" customHeight="1">
      <c r="A14" s="283" t="s">
        <v>269</v>
      </c>
      <c r="B14" s="414">
        <v>101.34</v>
      </c>
      <c r="C14" s="414">
        <v>95.31</v>
      </c>
    </row>
    <row r="15" spans="1:3" ht="18.95" customHeight="1">
      <c r="A15" s="283" t="s">
        <v>238</v>
      </c>
      <c r="B15" s="414">
        <v>100.6</v>
      </c>
      <c r="C15" s="414">
        <v>94.82</v>
      </c>
    </row>
    <row r="16" spans="1:3" ht="18.95" customHeight="1">
      <c r="A16" s="283" t="s">
        <v>333</v>
      </c>
      <c r="B16" s="414">
        <v>100.98</v>
      </c>
      <c r="C16" s="414">
        <v>98.66</v>
      </c>
    </row>
    <row r="17" spans="1:3" ht="18.95" customHeight="1">
      <c r="A17" s="283" t="s">
        <v>332</v>
      </c>
      <c r="B17" s="414">
        <v>101.37</v>
      </c>
      <c r="C17" s="414">
        <v>97.34</v>
      </c>
    </row>
    <row r="18" spans="1:3" ht="18.95" customHeight="1">
      <c r="A18" s="283" t="s">
        <v>268</v>
      </c>
      <c r="B18" s="414">
        <v>100.91</v>
      </c>
      <c r="C18" s="414">
        <v>89.35</v>
      </c>
    </row>
    <row r="19" spans="1:3" ht="18.95" customHeight="1">
      <c r="A19" s="283" t="s">
        <v>331</v>
      </c>
      <c r="B19" s="414">
        <v>100.23</v>
      </c>
      <c r="C19" s="414">
        <v>99.25</v>
      </c>
    </row>
    <row r="20" spans="1:3" ht="18.95" customHeight="1">
      <c r="A20" s="283" t="s">
        <v>330</v>
      </c>
      <c r="B20" s="414">
        <v>102.32</v>
      </c>
      <c r="C20" s="414">
        <v>97.71</v>
      </c>
    </row>
    <row r="21" spans="1:3" ht="18.95" customHeight="1">
      <c r="A21" s="283" t="s">
        <v>329</v>
      </c>
      <c r="B21" s="414">
        <v>100.64</v>
      </c>
      <c r="C21" s="414">
        <v>92.41</v>
      </c>
    </row>
    <row r="22" spans="1:3" ht="18.95" customHeight="1">
      <c r="A22" s="283" t="s">
        <v>328</v>
      </c>
      <c r="B22" s="414">
        <v>99.91</v>
      </c>
      <c r="C22" s="414">
        <v>90.38</v>
      </c>
    </row>
    <row r="23" spans="1:3" ht="18.95" customHeight="1">
      <c r="A23" s="283" t="s">
        <v>327</v>
      </c>
      <c r="B23" s="414">
        <v>100</v>
      </c>
      <c r="C23" s="414">
        <v>105.94</v>
      </c>
    </row>
    <row r="24" spans="1:3" ht="18.95" customHeight="1">
      <c r="A24" s="283" t="s">
        <v>326</v>
      </c>
      <c r="B24" s="414">
        <v>100.04</v>
      </c>
      <c r="C24" s="414">
        <v>110.86</v>
      </c>
    </row>
    <row r="25" spans="1:3" ht="18.95" customHeight="1">
      <c r="A25" s="283" t="s">
        <v>256</v>
      </c>
      <c r="B25" s="414">
        <v>100.06</v>
      </c>
      <c r="C25" s="414">
        <v>98.02</v>
      </c>
    </row>
    <row r="26" spans="1:3" ht="18.95" customHeight="1">
      <c r="A26" s="283" t="s">
        <v>325</v>
      </c>
      <c r="B26" s="414">
        <v>99.23</v>
      </c>
      <c r="C26" s="414">
        <v>88.67</v>
      </c>
    </row>
    <row r="27" spans="1:3" ht="18.95" customHeight="1">
      <c r="A27" s="283" t="s">
        <v>324</v>
      </c>
      <c r="B27" s="414">
        <v>101.22</v>
      </c>
      <c r="C27" s="414">
        <v>90.48</v>
      </c>
    </row>
    <row r="28" spans="1:3" ht="18.95" customHeight="1">
      <c r="A28" s="283" t="s">
        <v>323</v>
      </c>
      <c r="B28" s="414">
        <v>100.61</v>
      </c>
      <c r="C28" s="414">
        <v>100.63</v>
      </c>
    </row>
    <row r="29" spans="1:3" ht="18.95" customHeight="1">
      <c r="A29" s="283" t="s">
        <v>255</v>
      </c>
      <c r="B29" s="414">
        <v>100.13</v>
      </c>
      <c r="C29" s="414">
        <v>163.02000000000001</v>
      </c>
    </row>
    <row r="30" spans="1:3" ht="18.95" customHeight="1">
      <c r="A30" s="283" t="s">
        <v>253</v>
      </c>
      <c r="B30" s="414">
        <v>100.73</v>
      </c>
      <c r="C30" s="414">
        <v>100.16</v>
      </c>
    </row>
    <row r="31" spans="1:3" ht="18.95" customHeight="1">
      <c r="A31" s="283" t="s">
        <v>322</v>
      </c>
      <c r="B31" s="414">
        <v>100.42</v>
      </c>
      <c r="C31" s="414">
        <v>101.32</v>
      </c>
    </row>
    <row r="32" spans="1:3" ht="18.95" customHeight="1">
      <c r="A32" s="283" t="s">
        <v>321</v>
      </c>
      <c r="B32" s="414">
        <v>100</v>
      </c>
      <c r="C32" s="414">
        <v>93.05</v>
      </c>
    </row>
    <row r="33" spans="1:3" ht="18.95" customHeight="1">
      <c r="A33" s="283" t="s">
        <v>320</v>
      </c>
      <c r="B33" s="414">
        <v>100.2</v>
      </c>
      <c r="C33" s="414">
        <v>117.9</v>
      </c>
    </row>
    <row r="34" spans="1:3" ht="18.95" customHeight="1">
      <c r="A34" s="283" t="s">
        <v>319</v>
      </c>
      <c r="B34" s="414">
        <v>103.02</v>
      </c>
      <c r="C34" s="414">
        <v>97.4</v>
      </c>
    </row>
    <row r="35" spans="1:3" ht="18.95" customHeight="1">
      <c r="A35" s="283" t="s">
        <v>241</v>
      </c>
      <c r="B35" s="414">
        <v>102.89</v>
      </c>
      <c r="C35" s="414">
        <v>109.25</v>
      </c>
    </row>
    <row r="36" spans="1:3" ht="18.95" customHeight="1">
      <c r="A36" s="283" t="s">
        <v>242</v>
      </c>
      <c r="B36" s="414">
        <v>101.91</v>
      </c>
      <c r="C36" s="414">
        <v>96.47</v>
      </c>
    </row>
    <row r="37" spans="1:3" ht="18.95" customHeight="1">
      <c r="A37" s="283" t="s">
        <v>251</v>
      </c>
      <c r="B37" s="414">
        <v>99.84</v>
      </c>
      <c r="C37" s="414">
        <v>94.95</v>
      </c>
    </row>
    <row r="38" spans="1:3" ht="18.95" customHeight="1">
      <c r="A38" s="283" t="s">
        <v>318</v>
      </c>
      <c r="B38" s="414">
        <v>100.07</v>
      </c>
      <c r="C38" s="414">
        <v>124.58</v>
      </c>
    </row>
    <row r="39" spans="1:3" ht="18.95" customHeight="1">
      <c r="A39" s="283" t="s">
        <v>317</v>
      </c>
      <c r="B39" s="414">
        <v>99.66</v>
      </c>
      <c r="C39" s="414">
        <v>113.42</v>
      </c>
    </row>
    <row r="40" spans="1:3" ht="18.95" customHeight="1">
      <c r="A40" s="283" t="s">
        <v>316</v>
      </c>
      <c r="B40" s="414">
        <v>100.64</v>
      </c>
      <c r="C40" s="414">
        <v>101.07</v>
      </c>
    </row>
    <row r="41" spans="1:3" s="11" customFormat="1" ht="20.100000000000001" customHeight="1">
      <c r="A41" s="304" t="s">
        <v>315</v>
      </c>
      <c r="B41" s="303"/>
      <c r="C41" s="303"/>
    </row>
    <row r="42" spans="1:3" s="11" customFormat="1" ht="20.100000000000001" customHeight="1">
      <c r="A42" s="282" t="s">
        <v>314</v>
      </c>
      <c r="B42" s="301"/>
      <c r="C42" s="301"/>
    </row>
    <row r="43" spans="1:3" s="11" customFormat="1" ht="20.100000000000001" customHeight="1">
      <c r="A43" s="301"/>
      <c r="B43" s="301"/>
      <c r="C43" s="301"/>
    </row>
    <row r="44" spans="1:3" s="11" customFormat="1" ht="20.100000000000001" customHeight="1">
      <c r="A44" s="300"/>
      <c r="B44" s="299"/>
      <c r="C44" s="298" t="s">
        <v>97</v>
      </c>
    </row>
    <row r="45" spans="1:3" s="13" customFormat="1" ht="20.100000000000001" customHeight="1">
      <c r="A45" s="297"/>
      <c r="B45" s="409" t="s">
        <v>337</v>
      </c>
      <c r="C45" s="409" t="s">
        <v>337</v>
      </c>
    </row>
    <row r="46" spans="1:3" s="13" customFormat="1" ht="20.100000000000001" customHeight="1">
      <c r="A46" s="295"/>
      <c r="B46" s="415" t="s">
        <v>442</v>
      </c>
      <c r="C46" s="415" t="s">
        <v>442</v>
      </c>
    </row>
    <row r="47" spans="1:3" s="13" customFormat="1" ht="20.100000000000001" customHeight="1">
      <c r="A47" s="295"/>
      <c r="B47" s="412" t="s">
        <v>336</v>
      </c>
      <c r="C47" s="412" t="s">
        <v>335</v>
      </c>
    </row>
    <row r="48" spans="1:3" ht="20.100000000000001" customHeight="1">
      <c r="A48" s="281"/>
      <c r="B48" s="292"/>
      <c r="C48" s="292"/>
    </row>
    <row r="49" spans="1:3" ht="18.95" customHeight="1">
      <c r="A49" s="283" t="s">
        <v>313</v>
      </c>
      <c r="B49" s="414">
        <v>100.31</v>
      </c>
      <c r="C49" s="414">
        <v>95.34</v>
      </c>
    </row>
    <row r="50" spans="1:3" ht="18.95" customHeight="1">
      <c r="A50" s="283" t="s">
        <v>245</v>
      </c>
      <c r="B50" s="414">
        <v>100.74</v>
      </c>
      <c r="C50" s="414">
        <v>90.72</v>
      </c>
    </row>
    <row r="51" spans="1:3" ht="18.95" customHeight="1">
      <c r="A51" s="283" t="s">
        <v>254</v>
      </c>
      <c r="B51" s="414">
        <v>100.96</v>
      </c>
      <c r="C51" s="414">
        <v>103.43</v>
      </c>
    </row>
    <row r="52" spans="1:3" ht="18.95" customHeight="1">
      <c r="A52" s="283" t="s">
        <v>249</v>
      </c>
      <c r="B52" s="414">
        <v>100.91</v>
      </c>
      <c r="C52" s="414">
        <v>100.05</v>
      </c>
    </row>
    <row r="53" spans="1:3" ht="18.95" customHeight="1">
      <c r="A53" s="283" t="s">
        <v>312</v>
      </c>
      <c r="B53" s="414">
        <v>100.18</v>
      </c>
      <c r="C53" s="414">
        <v>100.62</v>
      </c>
    </row>
    <row r="54" spans="1:3" ht="18.95" customHeight="1">
      <c r="A54" s="283" t="s">
        <v>311</v>
      </c>
      <c r="B54" s="414">
        <v>99.93</v>
      </c>
      <c r="C54" s="414">
        <v>96.55</v>
      </c>
    </row>
    <row r="55" spans="1:3" ht="18.95" customHeight="1">
      <c r="A55" s="283" t="s">
        <v>310</v>
      </c>
      <c r="B55" s="414">
        <v>100.3</v>
      </c>
      <c r="C55" s="414">
        <v>93.31</v>
      </c>
    </row>
    <row r="56" spans="1:3" ht="18.95" customHeight="1">
      <c r="A56" s="283" t="s">
        <v>309</v>
      </c>
      <c r="B56" s="414">
        <v>100.39</v>
      </c>
      <c r="C56" s="414">
        <v>94.89</v>
      </c>
    </row>
    <row r="57" spans="1:3" ht="18.95" customHeight="1">
      <c r="A57" s="283" t="s">
        <v>308</v>
      </c>
      <c r="B57" s="414">
        <v>100</v>
      </c>
      <c r="C57" s="414">
        <v>101.58</v>
      </c>
    </row>
    <row r="58" spans="1:3" ht="18.95" customHeight="1">
      <c r="A58" s="283" t="s">
        <v>307</v>
      </c>
      <c r="B58" s="414">
        <v>99.9</v>
      </c>
      <c r="C58" s="414">
        <v>99.76</v>
      </c>
    </row>
    <row r="59" spans="1:3" ht="18.95" customHeight="1">
      <c r="A59" s="283" t="s">
        <v>306</v>
      </c>
      <c r="B59" s="414">
        <v>102.3</v>
      </c>
      <c r="C59" s="414">
        <v>90.44</v>
      </c>
    </row>
    <row r="60" spans="1:3" ht="18.95" customHeight="1">
      <c r="A60" s="283" t="s">
        <v>305</v>
      </c>
      <c r="B60" s="414">
        <v>100.26</v>
      </c>
      <c r="C60" s="414">
        <v>108.61</v>
      </c>
    </row>
    <row r="61" spans="1:3" ht="18.95" customHeight="1">
      <c r="A61" s="283" t="s">
        <v>304</v>
      </c>
      <c r="B61" s="414">
        <v>99.73</v>
      </c>
      <c r="C61" s="414">
        <v>89.34</v>
      </c>
    </row>
    <row r="62" spans="1:3" ht="18.95" customHeight="1">
      <c r="A62" s="283" t="s">
        <v>267</v>
      </c>
      <c r="B62" s="414">
        <v>100.04</v>
      </c>
      <c r="C62" s="414">
        <v>93.68</v>
      </c>
    </row>
    <row r="63" spans="1:3" ht="18.95" customHeight="1">
      <c r="A63" s="283" t="s">
        <v>257</v>
      </c>
      <c r="B63" s="414">
        <v>101.06</v>
      </c>
      <c r="C63" s="414">
        <v>99.26</v>
      </c>
    </row>
    <row r="64" spans="1:3" ht="18.95" customHeight="1">
      <c r="A64" s="283" t="s">
        <v>240</v>
      </c>
      <c r="B64" s="414">
        <v>104.69</v>
      </c>
      <c r="C64" s="414">
        <v>100.08</v>
      </c>
    </row>
    <row r="65" spans="1:3" ht="18.95" customHeight="1">
      <c r="A65" s="283" t="s">
        <v>244</v>
      </c>
      <c r="B65" s="414">
        <v>101.05</v>
      </c>
      <c r="C65" s="414">
        <v>91.82</v>
      </c>
    </row>
    <row r="66" spans="1:3" ht="18.95" customHeight="1">
      <c r="A66" s="283" t="s">
        <v>123</v>
      </c>
      <c r="B66" s="414">
        <v>100.02</v>
      </c>
      <c r="C66" s="414">
        <v>96.95</v>
      </c>
    </row>
    <row r="67" spans="1:3" ht="18.95" customHeight="1">
      <c r="A67" s="283" t="s">
        <v>443</v>
      </c>
      <c r="B67" s="414">
        <v>100.98</v>
      </c>
      <c r="C67" s="414">
        <v>89.82</v>
      </c>
    </row>
    <row r="68" spans="1:3" ht="18.95" customHeight="1">
      <c r="A68" s="283" t="s">
        <v>282</v>
      </c>
      <c r="B68" s="414">
        <v>100.16</v>
      </c>
      <c r="C68" s="414">
        <v>92.73</v>
      </c>
    </row>
    <row r="69" spans="1:3" ht="18.95" customHeight="1">
      <c r="A69" s="283" t="s">
        <v>303</v>
      </c>
      <c r="B69" s="414">
        <v>100.84</v>
      </c>
      <c r="C69" s="414">
        <v>84.09</v>
      </c>
    </row>
    <row r="70" spans="1:3" ht="18.95" customHeight="1">
      <c r="A70" s="283" t="s">
        <v>302</v>
      </c>
      <c r="B70" s="414">
        <v>100.73</v>
      </c>
      <c r="C70" s="414">
        <v>93.99</v>
      </c>
    </row>
    <row r="71" spans="1:3" ht="18.95" customHeight="1">
      <c r="A71" s="283" t="s">
        <v>301</v>
      </c>
      <c r="B71" s="414">
        <v>71.12</v>
      </c>
      <c r="C71" s="414">
        <v>55.63</v>
      </c>
    </row>
    <row r="72" spans="1:3" ht="18.95" customHeight="1">
      <c r="A72" s="283" t="s">
        <v>300</v>
      </c>
      <c r="B72" s="414">
        <v>100.64</v>
      </c>
      <c r="C72" s="414">
        <v>105.59</v>
      </c>
    </row>
    <row r="73" spans="1:3" ht="18.95" customHeight="1">
      <c r="A73" s="283" t="s">
        <v>299</v>
      </c>
      <c r="B73" s="414">
        <v>101.24</v>
      </c>
      <c r="C73" s="414">
        <v>101.78</v>
      </c>
    </row>
    <row r="74" spans="1:3" ht="18.95" customHeight="1">
      <c r="A74" s="283" t="s">
        <v>298</v>
      </c>
      <c r="B74" s="414">
        <v>102.13</v>
      </c>
      <c r="C74" s="414">
        <v>123.86</v>
      </c>
    </row>
    <row r="75" spans="1:3" ht="18.95" customHeight="1">
      <c r="A75" s="283" t="s">
        <v>247</v>
      </c>
      <c r="B75" s="414">
        <v>103.43</v>
      </c>
      <c r="C75" s="414">
        <v>107.35</v>
      </c>
    </row>
    <row r="76" spans="1:3" ht="18.95" customHeight="1">
      <c r="A76" s="283" t="s">
        <v>246</v>
      </c>
      <c r="B76" s="414">
        <v>100.58</v>
      </c>
      <c r="C76" s="414">
        <v>99.03</v>
      </c>
    </row>
    <row r="77" spans="1:3" ht="18.95" customHeight="1">
      <c r="A77" s="283" t="s">
        <v>297</v>
      </c>
      <c r="B77" s="414">
        <v>101.19</v>
      </c>
      <c r="C77" s="414">
        <v>101.32</v>
      </c>
    </row>
    <row r="78" spans="1:3" ht="18.95" customHeight="1">
      <c r="A78" s="283" t="s">
        <v>296</v>
      </c>
      <c r="B78" s="414">
        <v>101.92</v>
      </c>
      <c r="C78" s="414">
        <v>108.13</v>
      </c>
    </row>
    <row r="79" spans="1:3" ht="18.95" customHeight="1">
      <c r="A79" s="283" t="s">
        <v>266</v>
      </c>
      <c r="B79" s="414">
        <v>101.22</v>
      </c>
      <c r="C79" s="414">
        <v>95.81</v>
      </c>
    </row>
    <row r="80" spans="1:3" ht="18.95" customHeight="1">
      <c r="A80" s="283" t="s">
        <v>295</v>
      </c>
      <c r="B80" s="414">
        <v>101.4</v>
      </c>
      <c r="C80" s="414">
        <v>98.24</v>
      </c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G10" sqref="G10"/>
    </sheetView>
  </sheetViews>
  <sheetFormatPr defaultColWidth="7.625" defaultRowHeight="14.25"/>
  <cols>
    <col min="1" max="1" width="36.125" style="366" customWidth="1"/>
    <col min="2" max="3" width="0" style="366" hidden="1" customWidth="1"/>
    <col min="4" max="5" width="7" style="366" customWidth="1"/>
    <col min="6" max="6" width="8" style="366" customWidth="1"/>
    <col min="7" max="8" width="7.125" style="366" customWidth="1"/>
    <col min="9" max="9" width="10.625" style="366" customWidth="1"/>
    <col min="10" max="12" width="0" style="366" hidden="1" customWidth="1"/>
    <col min="13" max="16384" width="7.625" style="366"/>
  </cols>
  <sheetData>
    <row r="1" spans="1:13" s="235" customFormat="1" ht="20.100000000000001" customHeight="1">
      <c r="A1" s="236" t="s">
        <v>391</v>
      </c>
      <c r="J1" s="121"/>
      <c r="K1" s="121"/>
      <c r="L1" s="121"/>
      <c r="M1" s="121"/>
    </row>
    <row r="2" spans="1:13" s="222" customFormat="1" ht="20.100000000000001" customHeight="1">
      <c r="A2" s="234"/>
      <c r="J2" s="121"/>
      <c r="K2" s="121"/>
      <c r="L2" s="121"/>
      <c r="M2" s="121"/>
    </row>
    <row r="3" spans="1:13" s="224" customFormat="1" ht="20.100000000000001" customHeight="1">
      <c r="A3" s="118"/>
      <c r="G3" s="448"/>
      <c r="H3" s="449"/>
      <c r="J3" s="121"/>
      <c r="K3" s="121"/>
      <c r="L3" s="121"/>
      <c r="M3" s="121"/>
    </row>
    <row r="4" spans="1:13" s="22" customFormat="1" ht="15.95" customHeight="1">
      <c r="A4" s="265"/>
      <c r="B4" s="450" t="s">
        <v>385</v>
      </c>
      <c r="C4" s="450" t="s">
        <v>401</v>
      </c>
      <c r="D4" s="450" t="s">
        <v>274</v>
      </c>
      <c r="E4" s="450" t="s">
        <v>385</v>
      </c>
      <c r="F4" s="450" t="s">
        <v>401</v>
      </c>
      <c r="G4" s="568" t="s">
        <v>461</v>
      </c>
      <c r="H4" s="568"/>
      <c r="I4" s="451" t="s">
        <v>386</v>
      </c>
      <c r="J4" s="121"/>
      <c r="K4" s="121"/>
      <c r="L4" s="121"/>
      <c r="M4" s="121"/>
    </row>
    <row r="5" spans="1:13" s="22" customFormat="1" ht="15.95" customHeight="1">
      <c r="A5" s="237"/>
      <c r="B5" s="452" t="s">
        <v>57</v>
      </c>
      <c r="C5" s="452" t="s">
        <v>57</v>
      </c>
      <c r="D5" s="452" t="s">
        <v>57</v>
      </c>
      <c r="E5" s="452" t="s">
        <v>57</v>
      </c>
      <c r="F5" s="452" t="s">
        <v>57</v>
      </c>
      <c r="G5" s="569" t="s">
        <v>405</v>
      </c>
      <c r="H5" s="569"/>
      <c r="I5" s="453" t="s">
        <v>440</v>
      </c>
      <c r="J5" s="121"/>
      <c r="K5" s="121"/>
      <c r="L5" s="121"/>
      <c r="M5" s="121"/>
    </row>
    <row r="6" spans="1:13" s="22" customFormat="1" ht="15.95" customHeight="1">
      <c r="A6" s="237"/>
      <c r="B6" s="452">
        <v>2019</v>
      </c>
      <c r="C6" s="452">
        <v>2019</v>
      </c>
      <c r="D6" s="452">
        <v>2020</v>
      </c>
      <c r="E6" s="452">
        <v>2020</v>
      </c>
      <c r="F6" s="452">
        <v>2020</v>
      </c>
      <c r="G6" s="328" t="s">
        <v>274</v>
      </c>
      <c r="H6" s="328" t="s">
        <v>385</v>
      </c>
      <c r="I6" s="453" t="s">
        <v>25</v>
      </c>
      <c r="J6" s="121"/>
      <c r="K6" s="121"/>
      <c r="L6" s="121"/>
      <c r="M6" s="121"/>
    </row>
    <row r="7" spans="1:13" s="22" customFormat="1" ht="15.95" customHeight="1">
      <c r="A7" s="237"/>
      <c r="B7" s="454"/>
      <c r="C7" s="454"/>
      <c r="D7" s="452"/>
      <c r="E7" s="452"/>
      <c r="F7" s="452"/>
      <c r="G7" s="328" t="s">
        <v>57</v>
      </c>
      <c r="H7" s="328" t="s">
        <v>57</v>
      </c>
      <c r="I7" s="453" t="s">
        <v>26</v>
      </c>
      <c r="J7" s="121"/>
      <c r="K7" s="121"/>
      <c r="L7" s="121"/>
      <c r="M7" s="121"/>
    </row>
    <row r="8" spans="1:13" s="22" customFormat="1" ht="20.100000000000001" customHeight="1">
      <c r="A8" s="237"/>
      <c r="B8" s="452"/>
      <c r="C8" s="452"/>
      <c r="D8" s="454"/>
      <c r="E8" s="454"/>
      <c r="F8" s="454"/>
      <c r="G8" s="446">
        <v>2020</v>
      </c>
      <c r="H8" s="446">
        <v>2019</v>
      </c>
      <c r="I8" s="455" t="s">
        <v>476</v>
      </c>
      <c r="J8" s="121"/>
      <c r="K8" s="121"/>
      <c r="L8" s="121"/>
      <c r="M8" s="121"/>
    </row>
    <row r="9" spans="1:13" s="22" customFormat="1" ht="20.100000000000001" customHeight="1">
      <c r="B9" s="365"/>
      <c r="C9" s="365"/>
      <c r="D9" s="365"/>
      <c r="E9" s="365"/>
      <c r="F9" s="365"/>
      <c r="G9" s="237"/>
      <c r="H9" s="237"/>
      <c r="J9" s="121"/>
      <c r="K9" s="121"/>
      <c r="L9" s="121"/>
      <c r="M9" s="121"/>
    </row>
    <row r="10" spans="1:13" s="22" customFormat="1" ht="30" customHeight="1">
      <c r="A10" s="474" t="s">
        <v>414</v>
      </c>
      <c r="B10" s="475">
        <v>12265</v>
      </c>
      <c r="C10" s="475">
        <v>126721</v>
      </c>
      <c r="D10" s="476">
        <v>12205</v>
      </c>
      <c r="E10" s="476">
        <v>13092</v>
      </c>
      <c r="F10" s="476">
        <v>124251</v>
      </c>
      <c r="G10" s="477">
        <f>+E10/D10*100</f>
        <v>107.26751331421549</v>
      </c>
      <c r="H10" s="477">
        <f>+E10/B10*100</f>
        <v>106.74276396249492</v>
      </c>
      <c r="I10" s="483">
        <f>+F10/C10*100</f>
        <v>98.050836088730364</v>
      </c>
      <c r="J10" s="456">
        <f>+G10-100</f>
        <v>7.267513314215492</v>
      </c>
      <c r="K10" s="456">
        <f t="shared" ref="K10:L17" si="0">+H10-100</f>
        <v>6.7427639624949194</v>
      </c>
      <c r="L10" s="456">
        <f t="shared" si="0"/>
        <v>-1.9491639112696362</v>
      </c>
      <c r="M10" s="121"/>
    </row>
    <row r="11" spans="1:13" s="22" customFormat="1" ht="30" customHeight="1">
      <c r="A11" s="474" t="s">
        <v>390</v>
      </c>
      <c r="B11" s="478">
        <v>139943</v>
      </c>
      <c r="C11" s="478">
        <v>1574354</v>
      </c>
      <c r="D11" s="479">
        <v>165601</v>
      </c>
      <c r="E11" s="479">
        <v>284772</v>
      </c>
      <c r="F11" s="479">
        <v>1878855</v>
      </c>
      <c r="G11" s="477">
        <f t="shared" ref="G11:G17" si="1">+E11/D11*100</f>
        <v>171.96272969366126</v>
      </c>
      <c r="H11" s="477">
        <f t="shared" ref="H11:I17" si="2">+E11/B11*100</f>
        <v>203.49142150732797</v>
      </c>
      <c r="I11" s="483">
        <f t="shared" si="2"/>
        <v>119.34132984068387</v>
      </c>
      <c r="J11" s="456">
        <f t="shared" ref="J11:J17" si="3">+G11-100</f>
        <v>71.962729693661259</v>
      </c>
      <c r="K11" s="456">
        <f t="shared" si="0"/>
        <v>103.49142150732797</v>
      </c>
      <c r="L11" s="456">
        <f t="shared" si="0"/>
        <v>19.341329840683869</v>
      </c>
      <c r="M11" s="121"/>
    </row>
    <row r="12" spans="1:13" s="367" customFormat="1" ht="30" customHeight="1">
      <c r="A12" s="474" t="s">
        <v>389</v>
      </c>
      <c r="B12" s="480">
        <v>112536</v>
      </c>
      <c r="C12" s="480">
        <v>1137054</v>
      </c>
      <c r="D12" s="476">
        <v>72413</v>
      </c>
      <c r="E12" s="476">
        <v>119668</v>
      </c>
      <c r="F12" s="476">
        <v>969973</v>
      </c>
      <c r="G12" s="477">
        <f t="shared" si="1"/>
        <v>165.25761948821344</v>
      </c>
      <c r="H12" s="477">
        <f t="shared" si="2"/>
        <v>106.3375275467406</v>
      </c>
      <c r="I12" s="483">
        <f t="shared" si="2"/>
        <v>85.305799020978782</v>
      </c>
      <c r="J12" s="456">
        <f t="shared" si="3"/>
        <v>65.257619488213436</v>
      </c>
      <c r="K12" s="456">
        <f t="shared" si="0"/>
        <v>6.3375275467406027</v>
      </c>
      <c r="L12" s="456">
        <f t="shared" si="0"/>
        <v>-14.694200979021218</v>
      </c>
      <c r="M12" s="121"/>
    </row>
    <row r="13" spans="1:13" s="367" customFormat="1" ht="30" customHeight="1">
      <c r="A13" s="474" t="s">
        <v>388</v>
      </c>
      <c r="B13" s="481">
        <f>B11/B10</f>
        <v>11.409947003668977</v>
      </c>
      <c r="C13" s="481">
        <f>C11/C10</f>
        <v>12.423781377987863</v>
      </c>
      <c r="D13" s="481">
        <f t="shared" ref="D13:F13" si="4">D11/D10</f>
        <v>13.568291683736174</v>
      </c>
      <c r="E13" s="481">
        <f t="shared" si="4"/>
        <v>21.75160403299725</v>
      </c>
      <c r="F13" s="481">
        <f t="shared" si="4"/>
        <v>15.121447714706521</v>
      </c>
      <c r="G13" s="477">
        <f t="shared" si="1"/>
        <v>160.31203146281209</v>
      </c>
      <c r="H13" s="477">
        <f t="shared" si="2"/>
        <v>190.63720476530534</v>
      </c>
      <c r="I13" s="483">
        <f t="shared" si="2"/>
        <v>121.71372993972925</v>
      </c>
      <c r="J13" s="456">
        <f t="shared" si="3"/>
        <v>60.312031462812087</v>
      </c>
      <c r="K13" s="456">
        <f t="shared" si="0"/>
        <v>90.637204765305341</v>
      </c>
      <c r="L13" s="456">
        <f t="shared" si="0"/>
        <v>21.713729939729248</v>
      </c>
      <c r="M13" s="121"/>
    </row>
    <row r="14" spans="1:13" s="367" customFormat="1" ht="30" customHeight="1">
      <c r="A14" s="474" t="s">
        <v>415</v>
      </c>
      <c r="B14" s="475">
        <v>3326</v>
      </c>
      <c r="C14" s="475">
        <v>36868</v>
      </c>
      <c r="D14" s="476">
        <v>5044</v>
      </c>
      <c r="E14" s="476">
        <v>5315</v>
      </c>
      <c r="F14" s="479">
        <v>40820</v>
      </c>
      <c r="G14" s="477">
        <f t="shared" si="1"/>
        <v>105.37272006344172</v>
      </c>
      <c r="H14" s="477">
        <f t="shared" si="2"/>
        <v>159.80156343956705</v>
      </c>
      <c r="I14" s="483">
        <f t="shared" si="2"/>
        <v>110.71932299012694</v>
      </c>
      <c r="J14" s="456">
        <f t="shared" si="3"/>
        <v>5.3727200634417187</v>
      </c>
      <c r="K14" s="456">
        <f t="shared" si="0"/>
        <v>59.801563439567047</v>
      </c>
      <c r="L14" s="456">
        <f t="shared" si="0"/>
        <v>10.71932299012694</v>
      </c>
      <c r="M14" s="121"/>
    </row>
    <row r="15" spans="1:13" s="367" customFormat="1" ht="30" customHeight="1">
      <c r="A15" s="482" t="s">
        <v>462</v>
      </c>
      <c r="B15" s="475">
        <v>2119</v>
      </c>
      <c r="C15" s="475">
        <v>27824</v>
      </c>
      <c r="D15" s="476">
        <v>3293</v>
      </c>
      <c r="E15" s="476">
        <v>2771</v>
      </c>
      <c r="F15" s="476">
        <v>44440</v>
      </c>
      <c r="G15" s="477">
        <f t="shared" si="1"/>
        <v>84.14819313695719</v>
      </c>
      <c r="H15" s="477">
        <f t="shared" si="2"/>
        <v>130.76923076923077</v>
      </c>
      <c r="I15" s="483">
        <f t="shared" si="2"/>
        <v>159.71822886716504</v>
      </c>
      <c r="J15" s="456">
        <f t="shared" si="3"/>
        <v>-15.85180686304281</v>
      </c>
      <c r="K15" s="456">
        <f t="shared" si="0"/>
        <v>30.769230769230774</v>
      </c>
      <c r="L15" s="456">
        <f t="shared" si="0"/>
        <v>59.718228867165038</v>
      </c>
      <c r="M15" s="121"/>
    </row>
    <row r="16" spans="1:13" s="367" customFormat="1" ht="30" customHeight="1">
      <c r="A16" s="482" t="s">
        <v>463</v>
      </c>
      <c r="B16" s="480">
        <v>4230</v>
      </c>
      <c r="C16" s="480">
        <v>38077</v>
      </c>
      <c r="D16" s="476">
        <v>3579</v>
      </c>
      <c r="E16" s="476">
        <v>4471</v>
      </c>
      <c r="F16" s="476">
        <v>33607</v>
      </c>
      <c r="G16" s="477">
        <f t="shared" si="1"/>
        <v>124.92316289466332</v>
      </c>
      <c r="H16" s="477">
        <f t="shared" si="2"/>
        <v>105.69739952718675</v>
      </c>
      <c r="I16" s="483">
        <f t="shared" si="2"/>
        <v>88.26062977650551</v>
      </c>
      <c r="J16" s="456">
        <f t="shared" si="3"/>
        <v>24.923162894663321</v>
      </c>
      <c r="K16" s="456">
        <f t="shared" si="0"/>
        <v>5.6973995271867466</v>
      </c>
      <c r="L16" s="456">
        <f t="shared" si="0"/>
        <v>-11.73937022349449</v>
      </c>
      <c r="M16" s="121"/>
    </row>
    <row r="17" spans="1:13" ht="30" customHeight="1">
      <c r="A17" s="474" t="s">
        <v>416</v>
      </c>
      <c r="B17" s="475">
        <v>1486</v>
      </c>
      <c r="C17" s="475">
        <v>14973</v>
      </c>
      <c r="D17" s="476">
        <v>1413</v>
      </c>
      <c r="E17" s="476">
        <v>1941</v>
      </c>
      <c r="F17" s="476">
        <v>15443</v>
      </c>
      <c r="G17" s="477">
        <f t="shared" si="1"/>
        <v>137.36730360934183</v>
      </c>
      <c r="H17" s="477">
        <f t="shared" si="2"/>
        <v>130.61911170928667</v>
      </c>
      <c r="I17" s="483">
        <f t="shared" si="2"/>
        <v>103.13898350363988</v>
      </c>
      <c r="J17" s="456">
        <f t="shared" si="3"/>
        <v>37.367303609341832</v>
      </c>
      <c r="K17" s="456">
        <f t="shared" si="0"/>
        <v>30.61911170928667</v>
      </c>
      <c r="L17" s="456">
        <f t="shared" si="0"/>
        <v>3.1389835036398779</v>
      </c>
      <c r="M17" s="121"/>
    </row>
    <row r="18" spans="1:13" ht="20.100000000000001" customHeight="1">
      <c r="J18" s="121"/>
      <c r="K18" s="121"/>
      <c r="L18" s="121"/>
      <c r="M18" s="121"/>
    </row>
    <row r="19" spans="1:13" ht="20.100000000000001" customHeight="1">
      <c r="J19" s="121"/>
      <c r="K19" s="121"/>
      <c r="L19" s="121"/>
      <c r="M19" s="121"/>
    </row>
    <row r="20" spans="1:13" ht="20.100000000000001" customHeight="1">
      <c r="J20" s="121"/>
      <c r="K20" s="121"/>
      <c r="L20" s="121"/>
      <c r="M20" s="121"/>
    </row>
    <row r="21" spans="1:13" ht="20.100000000000001" customHeight="1">
      <c r="J21" s="121"/>
      <c r="K21" s="121"/>
      <c r="L21" s="121"/>
      <c r="M21" s="121"/>
    </row>
    <row r="22" spans="1:13" ht="20.100000000000001" customHeight="1">
      <c r="J22" s="121"/>
      <c r="K22" s="121"/>
      <c r="L22" s="121"/>
      <c r="M22" s="121"/>
    </row>
    <row r="23" spans="1:13" ht="20.100000000000001" customHeight="1">
      <c r="J23" s="121"/>
      <c r="K23" s="121"/>
      <c r="L23" s="121"/>
      <c r="M23" s="121"/>
    </row>
    <row r="24" spans="1:13" ht="20.100000000000001" customHeight="1">
      <c r="J24" s="121"/>
      <c r="K24" s="121"/>
      <c r="L24" s="121"/>
      <c r="M24" s="121"/>
    </row>
    <row r="25" spans="1:13" ht="20.100000000000001" customHeight="1">
      <c r="J25" s="121"/>
      <c r="K25" s="121"/>
      <c r="L25" s="121"/>
      <c r="M25" s="121"/>
    </row>
    <row r="26" spans="1:13" ht="20.100000000000001" customHeight="1">
      <c r="J26" s="121"/>
      <c r="K26" s="121"/>
      <c r="L26" s="121"/>
      <c r="M26" s="121"/>
    </row>
    <row r="27" spans="1:13" ht="21.6" customHeight="1">
      <c r="J27" s="121"/>
      <c r="K27" s="121"/>
      <c r="L27" s="121"/>
      <c r="M27" s="121"/>
    </row>
    <row r="28" spans="1:13" ht="21.6" customHeight="1">
      <c r="J28" s="121"/>
      <c r="K28" s="121"/>
      <c r="L28" s="121"/>
      <c r="M28" s="121"/>
    </row>
    <row r="29" spans="1:13" ht="21.6" customHeight="1">
      <c r="J29" s="121"/>
      <c r="K29" s="121"/>
      <c r="L29" s="121"/>
      <c r="M29" s="121"/>
    </row>
    <row r="30" spans="1:13" ht="15">
      <c r="J30" s="121"/>
      <c r="K30" s="121"/>
      <c r="L30" s="121"/>
      <c r="M30" s="121"/>
    </row>
    <row r="31" spans="1:13" ht="15">
      <c r="J31" s="121"/>
      <c r="K31" s="121"/>
      <c r="L31" s="121"/>
      <c r="M31" s="121"/>
    </row>
    <row r="32" spans="1:13" ht="15">
      <c r="J32" s="121"/>
      <c r="K32" s="121"/>
      <c r="L32" s="121"/>
      <c r="M32" s="121"/>
    </row>
    <row r="33" spans="1:13" ht="15">
      <c r="J33" s="121"/>
      <c r="K33" s="121"/>
      <c r="L33" s="121"/>
      <c r="M33" s="121"/>
    </row>
    <row r="34" spans="1:13" ht="15">
      <c r="J34" s="121"/>
      <c r="K34" s="121"/>
      <c r="L34" s="121"/>
      <c r="M34" s="121"/>
    </row>
    <row r="35" spans="1:13" ht="15">
      <c r="J35" s="121"/>
      <c r="K35" s="121"/>
      <c r="L35" s="121"/>
      <c r="M35" s="121"/>
    </row>
    <row r="36" spans="1:13" ht="15">
      <c r="J36" s="121"/>
      <c r="K36" s="121"/>
      <c r="L36" s="121"/>
      <c r="M36" s="121"/>
    </row>
    <row r="37" spans="1:13" ht="15">
      <c r="J37" s="121"/>
      <c r="K37" s="121"/>
      <c r="L37" s="121"/>
      <c r="M37" s="121"/>
    </row>
    <row r="38" spans="1:13" ht="15">
      <c r="J38" s="121"/>
      <c r="K38" s="121"/>
      <c r="L38" s="121"/>
      <c r="M38" s="121"/>
    </row>
    <row r="39" spans="1:13" ht="15">
      <c r="J39" s="121"/>
      <c r="K39" s="121"/>
      <c r="L39" s="121"/>
      <c r="M39" s="121"/>
    </row>
    <row r="40" spans="1:13" ht="15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</row>
    <row r="41" spans="1:13" ht="1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5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</row>
    <row r="43" spans="1:13" ht="15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</row>
    <row r="44" spans="1:13" ht="15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</row>
    <row r="45" spans="1:13" ht="1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</row>
    <row r="46" spans="1:13" ht="1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</row>
    <row r="47" spans="1:13" ht="1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5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</row>
    <row r="49" spans="1:13" ht="15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</row>
    <row r="50" spans="1:13" ht="15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</row>
    <row r="51" spans="1:13" ht="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</row>
  </sheetData>
  <mergeCells count="2">
    <mergeCell ref="G4:H4"/>
    <mergeCell ref="G5:H5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Normal="100" workbookViewId="0">
      <selection activeCell="G10" sqref="G10"/>
    </sheetView>
  </sheetViews>
  <sheetFormatPr defaultColWidth="8.75" defaultRowHeight="12.75"/>
  <cols>
    <col min="1" max="1" width="1.125" style="222" customWidth="1"/>
    <col min="2" max="2" width="36.875" style="222" customWidth="1"/>
    <col min="3" max="5" width="0" style="222" hidden="1" customWidth="1"/>
    <col min="6" max="8" width="7.875" style="222" customWidth="1"/>
    <col min="9" max="9" width="0.875" style="222" customWidth="1"/>
    <col min="10" max="12" width="6.75" style="222" customWidth="1"/>
    <col min="13" max="16384" width="8.75" style="222"/>
  </cols>
  <sheetData>
    <row r="1" spans="1:13" s="235" customFormat="1" ht="20.100000000000001" customHeight="1">
      <c r="A1" s="236" t="s">
        <v>464</v>
      </c>
      <c r="B1" s="236"/>
      <c r="C1" s="236"/>
      <c r="D1" s="236"/>
      <c r="E1" s="236"/>
      <c r="F1" s="116"/>
      <c r="G1" s="116"/>
      <c r="H1" s="116"/>
      <c r="I1" s="116"/>
      <c r="J1" s="116"/>
    </row>
    <row r="2" spans="1:13" ht="20.100000000000001" customHeight="1">
      <c r="A2" s="234"/>
      <c r="B2" s="234"/>
      <c r="C2" s="234"/>
      <c r="D2" s="234"/>
      <c r="E2" s="234"/>
      <c r="F2" s="117"/>
      <c r="G2" s="117"/>
      <c r="H2" s="117"/>
      <c r="I2" s="117"/>
      <c r="J2" s="117"/>
    </row>
    <row r="3" spans="1:13" s="224" customFormat="1" ht="20.100000000000001" customHeight="1">
      <c r="A3" s="118"/>
      <c r="B3" s="118"/>
      <c r="C3" s="118"/>
      <c r="D3" s="118"/>
      <c r="E3" s="118"/>
      <c r="F3" s="118"/>
      <c r="G3" s="118"/>
      <c r="H3" s="118"/>
      <c r="I3" s="118"/>
      <c r="J3" s="233"/>
    </row>
    <row r="4" spans="1:13" s="224" customFormat="1" ht="15" customHeight="1">
      <c r="A4" s="232"/>
      <c r="B4" s="232"/>
      <c r="C4" s="570" t="s">
        <v>400</v>
      </c>
      <c r="D4" s="570"/>
      <c r="E4" s="570"/>
      <c r="F4" s="572" t="s">
        <v>465</v>
      </c>
      <c r="G4" s="572"/>
      <c r="H4" s="572"/>
      <c r="I4" s="486"/>
      <c r="J4" s="574" t="s">
        <v>466</v>
      </c>
      <c r="K4" s="574"/>
      <c r="L4" s="574"/>
    </row>
    <row r="5" spans="1:13" s="224" customFormat="1" ht="15" customHeight="1">
      <c r="A5" s="231"/>
      <c r="B5" s="231"/>
      <c r="C5" s="571"/>
      <c r="D5" s="571"/>
      <c r="E5" s="571"/>
      <c r="F5" s="573"/>
      <c r="G5" s="573"/>
      <c r="H5" s="573"/>
      <c r="I5" s="487"/>
      <c r="J5" s="575" t="s">
        <v>467</v>
      </c>
      <c r="K5" s="575"/>
      <c r="L5" s="575"/>
    </row>
    <row r="6" spans="1:13" s="224" customFormat="1" ht="15" customHeight="1">
      <c r="A6" s="231"/>
      <c r="B6" s="231"/>
      <c r="C6" s="447" t="s">
        <v>341</v>
      </c>
      <c r="D6" s="447" t="s">
        <v>399</v>
      </c>
      <c r="E6" s="447" t="s">
        <v>409</v>
      </c>
      <c r="F6" s="447" t="s">
        <v>341</v>
      </c>
      <c r="G6" s="447" t="s">
        <v>399</v>
      </c>
      <c r="H6" s="447" t="s">
        <v>409</v>
      </c>
      <c r="I6" s="328"/>
      <c r="J6" s="447" t="s">
        <v>341</v>
      </c>
      <c r="K6" s="447" t="s">
        <v>399</v>
      </c>
      <c r="L6" s="447" t="s">
        <v>341</v>
      </c>
    </row>
    <row r="7" spans="1:13" s="224" customFormat="1" ht="15" customHeight="1">
      <c r="A7" s="231"/>
      <c r="B7" s="231"/>
      <c r="C7" s="271" t="s">
        <v>410</v>
      </c>
      <c r="D7" s="271" t="s">
        <v>398</v>
      </c>
      <c r="E7" s="271" t="s">
        <v>408</v>
      </c>
      <c r="F7" s="271" t="s">
        <v>410</v>
      </c>
      <c r="G7" s="271" t="s">
        <v>398</v>
      </c>
      <c r="H7" s="271" t="s">
        <v>408</v>
      </c>
      <c r="I7" s="328"/>
      <c r="J7" s="271" t="s">
        <v>407</v>
      </c>
      <c r="K7" s="271" t="s">
        <v>468</v>
      </c>
      <c r="L7" s="271" t="s">
        <v>469</v>
      </c>
    </row>
    <row r="8" spans="1:13" s="224" customFormat="1" ht="15" customHeight="1">
      <c r="A8" s="231"/>
      <c r="B8" s="231"/>
      <c r="C8" s="445" t="s">
        <v>411</v>
      </c>
      <c r="D8" s="445" t="s">
        <v>397</v>
      </c>
      <c r="E8" s="445" t="s">
        <v>396</v>
      </c>
      <c r="F8" s="445" t="s">
        <v>411</v>
      </c>
      <c r="G8" s="445" t="s">
        <v>397</v>
      </c>
      <c r="H8" s="445" t="s">
        <v>396</v>
      </c>
      <c r="I8" s="446"/>
      <c r="J8" s="445" t="s">
        <v>406</v>
      </c>
      <c r="K8" s="445" t="s">
        <v>470</v>
      </c>
      <c r="L8" s="445" t="s">
        <v>408</v>
      </c>
    </row>
    <row r="9" spans="1:13" s="224" customFormat="1" ht="20.100000000000001" customHeight="1">
      <c r="A9" s="230"/>
      <c r="B9" s="230"/>
      <c r="C9" s="230"/>
      <c r="D9" s="230"/>
      <c r="E9" s="230"/>
      <c r="F9" s="328"/>
      <c r="G9" s="328"/>
      <c r="H9" s="328"/>
      <c r="I9" s="328"/>
      <c r="J9" s="328"/>
    </row>
    <row r="10" spans="1:13" s="227" customFormat="1" ht="20.100000000000001" customHeight="1">
      <c r="A10" s="229" t="s">
        <v>10</v>
      </c>
      <c r="B10" s="229"/>
      <c r="C10" s="274">
        <f t="shared" ref="C10:E10" si="0">+C12+C13+C18</f>
        <v>126721</v>
      </c>
      <c r="D10" s="274">
        <f t="shared" si="0"/>
        <v>1574353.7241761121</v>
      </c>
      <c r="E10" s="274">
        <f t="shared" si="0"/>
        <v>1137054</v>
      </c>
      <c r="F10" s="274">
        <f>+F12+F13+F18</f>
        <v>124251</v>
      </c>
      <c r="G10" s="274">
        <f>+G12+G13+G18</f>
        <v>1878854.8114185352</v>
      </c>
      <c r="H10" s="274">
        <f>+H12+H13+H18</f>
        <v>969973</v>
      </c>
      <c r="I10" s="274"/>
      <c r="J10" s="264">
        <f>+F10/C10*100</f>
        <v>98.050836088730364</v>
      </c>
      <c r="K10" s="264">
        <f>+G10/D10*100</f>
        <v>119.34133877072472</v>
      </c>
      <c r="L10" s="264">
        <f>+H10/E10*100</f>
        <v>85.305799020978782</v>
      </c>
      <c r="M10" s="457"/>
    </row>
    <row r="11" spans="1:13" s="227" customFormat="1" ht="18.399999999999999" customHeight="1">
      <c r="A11" s="229" t="s">
        <v>437</v>
      </c>
      <c r="B11" s="229"/>
      <c r="C11" s="273"/>
      <c r="D11" s="273"/>
      <c r="E11" s="273"/>
      <c r="F11" s="272"/>
      <c r="G11" s="274"/>
      <c r="H11" s="274"/>
      <c r="I11" s="274"/>
      <c r="J11" s="264"/>
      <c r="K11" s="263"/>
      <c r="L11" s="263"/>
      <c r="M11" s="457"/>
    </row>
    <row r="12" spans="1:13" s="227" customFormat="1" ht="18.399999999999999" customHeight="1">
      <c r="B12" s="396" t="s">
        <v>395</v>
      </c>
      <c r="C12" s="273">
        <v>1861</v>
      </c>
      <c r="D12" s="274">
        <v>23545.743204999999</v>
      </c>
      <c r="E12" s="273">
        <v>14809</v>
      </c>
      <c r="F12" s="273">
        <v>2441</v>
      </c>
      <c r="G12" s="274">
        <v>34787.337296867998</v>
      </c>
      <c r="H12" s="274">
        <v>22718</v>
      </c>
      <c r="I12" s="274"/>
      <c r="J12" s="264">
        <f t="shared" ref="J12:L13" si="1">+F12/C12*100</f>
        <v>131.16603976356797</v>
      </c>
      <c r="K12" s="264">
        <f t="shared" si="1"/>
        <v>147.74363669047753</v>
      </c>
      <c r="L12" s="264">
        <f t="shared" si="1"/>
        <v>153.40671213451282</v>
      </c>
      <c r="M12" s="457"/>
    </row>
    <row r="13" spans="1:13" s="227" customFormat="1" ht="18.399999999999999" customHeight="1">
      <c r="B13" s="396" t="s">
        <v>394</v>
      </c>
      <c r="C13" s="275">
        <f t="shared" ref="C13:E13" si="2">SUM(C14:C17)</f>
        <v>33905</v>
      </c>
      <c r="D13" s="275">
        <f t="shared" si="2"/>
        <v>494544.78917604801</v>
      </c>
      <c r="E13" s="275">
        <f t="shared" si="2"/>
        <v>620532</v>
      </c>
      <c r="F13" s="275">
        <f>SUM(F14:F17)</f>
        <v>37258</v>
      </c>
      <c r="G13" s="275">
        <f>SUM(G14:G17)</f>
        <v>458297.55452651298</v>
      </c>
      <c r="H13" s="275">
        <f>SUM(H14:H17)</f>
        <v>498466</v>
      </c>
      <c r="I13" s="275">
        <v>0</v>
      </c>
      <c r="J13" s="264">
        <f t="shared" si="1"/>
        <v>109.88939684412328</v>
      </c>
      <c r="K13" s="264">
        <f t="shared" si="1"/>
        <v>92.670586073725318</v>
      </c>
      <c r="L13" s="264">
        <f t="shared" si="1"/>
        <v>80.328814630027139</v>
      </c>
      <c r="M13" s="457"/>
    </row>
    <row r="14" spans="1:13" s="224" customFormat="1" ht="18.399999999999999" customHeight="1">
      <c r="A14" s="22"/>
      <c r="B14" s="226" t="s">
        <v>0</v>
      </c>
      <c r="C14" s="278">
        <v>616</v>
      </c>
      <c r="D14" s="278">
        <v>12062.374</v>
      </c>
      <c r="E14" s="278">
        <v>4883</v>
      </c>
      <c r="F14" s="276">
        <v>619</v>
      </c>
      <c r="G14" s="278">
        <v>18751.056429</v>
      </c>
      <c r="H14" s="278">
        <v>9728</v>
      </c>
      <c r="I14" s="278"/>
      <c r="J14" s="262">
        <f>+F14/C14*100</f>
        <v>100.48701298701299</v>
      </c>
      <c r="K14" s="262">
        <f>+G14/D14*100</f>
        <v>155.45079624458668</v>
      </c>
      <c r="L14" s="262">
        <f>+H14/E14*100</f>
        <v>199.22178988326849</v>
      </c>
      <c r="M14" s="457"/>
    </row>
    <row r="15" spans="1:13" s="224" customFormat="1" ht="18.399999999999999" customHeight="1">
      <c r="A15" s="22"/>
      <c r="B15" s="226" t="s">
        <v>1</v>
      </c>
      <c r="C15" s="278">
        <v>15957</v>
      </c>
      <c r="D15" s="278">
        <v>164329.28794828101</v>
      </c>
      <c r="E15" s="278">
        <v>503312</v>
      </c>
      <c r="F15" s="276">
        <v>15420</v>
      </c>
      <c r="G15" s="278">
        <v>142983.96969296201</v>
      </c>
      <c r="H15" s="278">
        <v>359212</v>
      </c>
      <c r="I15" s="278"/>
      <c r="J15" s="262">
        <f t="shared" ref="J15:L30" si="3">+F15/C15*100</f>
        <v>96.634705771761602</v>
      </c>
      <c r="K15" s="262">
        <f t="shared" si="3"/>
        <v>87.010642763792077</v>
      </c>
      <c r="L15" s="262">
        <f t="shared" si="3"/>
        <v>71.369647455256384</v>
      </c>
      <c r="M15" s="457"/>
    </row>
    <row r="16" spans="1:13" s="224" customFormat="1" ht="18.399999999999999" customHeight="1">
      <c r="A16" s="22"/>
      <c r="B16" s="226" t="s">
        <v>357</v>
      </c>
      <c r="C16" s="278">
        <v>1507</v>
      </c>
      <c r="D16" s="278">
        <v>87539.360612699995</v>
      </c>
      <c r="E16" s="278">
        <v>13360</v>
      </c>
      <c r="F16" s="276">
        <v>5477</v>
      </c>
      <c r="G16" s="278">
        <v>115455.840053621</v>
      </c>
      <c r="H16" s="278">
        <v>34560</v>
      </c>
      <c r="I16" s="278"/>
      <c r="J16" s="262">
        <f t="shared" si="3"/>
        <v>363.43729263437291</v>
      </c>
      <c r="K16" s="262">
        <f t="shared" si="3"/>
        <v>131.8902025849055</v>
      </c>
      <c r="L16" s="262">
        <f t="shared" si="3"/>
        <v>258.68263473053889</v>
      </c>
      <c r="M16" s="457"/>
    </row>
    <row r="17" spans="1:13" s="224" customFormat="1" ht="18.399999999999999" customHeight="1">
      <c r="A17" s="22"/>
      <c r="B17" s="226" t="s">
        <v>3</v>
      </c>
      <c r="C17" s="278">
        <v>15825</v>
      </c>
      <c r="D17" s="278">
        <v>230613.766615067</v>
      </c>
      <c r="E17" s="278">
        <v>98977</v>
      </c>
      <c r="F17" s="278">
        <v>15742</v>
      </c>
      <c r="G17" s="458">
        <v>181106.68835093</v>
      </c>
      <c r="H17" s="458">
        <v>94966</v>
      </c>
      <c r="I17" s="278"/>
      <c r="J17" s="262">
        <f t="shared" si="3"/>
        <v>99.475513428120067</v>
      </c>
      <c r="K17" s="262">
        <f t="shared" si="3"/>
        <v>78.532470549872841</v>
      </c>
      <c r="L17" s="262">
        <f t="shared" si="3"/>
        <v>95.9475433686614</v>
      </c>
      <c r="M17" s="457"/>
    </row>
    <row r="18" spans="1:13" s="224" customFormat="1" ht="18.399999999999999" customHeight="1">
      <c r="B18" s="396" t="s">
        <v>393</v>
      </c>
      <c r="C18" s="275">
        <f t="shared" ref="C18:E18" si="4">SUM(C19:C30)</f>
        <v>90955</v>
      </c>
      <c r="D18" s="275">
        <f t="shared" si="4"/>
        <v>1056263.1917950641</v>
      </c>
      <c r="E18" s="275">
        <f t="shared" si="4"/>
        <v>501713</v>
      </c>
      <c r="F18" s="275">
        <f>SUM(F19:F30)</f>
        <v>84552</v>
      </c>
      <c r="G18" s="275">
        <f>SUM(G19:G30)</f>
        <v>1385769.9195951542</v>
      </c>
      <c r="H18" s="275">
        <f>SUM(H19:H30)</f>
        <v>448789</v>
      </c>
      <c r="I18" s="275"/>
      <c r="J18" s="264">
        <f t="shared" si="3"/>
        <v>92.960255071189053</v>
      </c>
      <c r="K18" s="264">
        <f t="shared" si="3"/>
        <v>131.19551361437775</v>
      </c>
      <c r="L18" s="264">
        <f t="shared" si="3"/>
        <v>89.451339710153007</v>
      </c>
      <c r="M18" s="457"/>
    </row>
    <row r="19" spans="1:13" s="224" customFormat="1" ht="18.399999999999999" customHeight="1">
      <c r="A19" s="22"/>
      <c r="B19" s="226" t="s">
        <v>102</v>
      </c>
      <c r="C19" s="278">
        <v>41604</v>
      </c>
      <c r="D19" s="278">
        <v>174082</v>
      </c>
      <c r="E19" s="278">
        <v>213400</v>
      </c>
      <c r="F19" s="276">
        <v>40962</v>
      </c>
      <c r="G19" s="278">
        <v>269920.07307746902</v>
      </c>
      <c r="H19" s="278">
        <v>197842</v>
      </c>
      <c r="I19" s="278"/>
      <c r="J19" s="262">
        <f t="shared" si="3"/>
        <v>98.456879146235948</v>
      </c>
      <c r="K19" s="262">
        <f t="shared" si="3"/>
        <v>155.05340763402822</v>
      </c>
      <c r="L19" s="262">
        <f t="shared" si="3"/>
        <v>92.709465791940019</v>
      </c>
      <c r="M19" s="457"/>
    </row>
    <row r="20" spans="1:13" s="224" customFormat="1" ht="18.399999999999999" customHeight="1">
      <c r="A20" s="22"/>
      <c r="B20" s="226" t="s">
        <v>104</v>
      </c>
      <c r="C20" s="278">
        <v>5333</v>
      </c>
      <c r="D20" s="278">
        <v>75173.042456594994</v>
      </c>
      <c r="E20" s="278">
        <v>37518</v>
      </c>
      <c r="F20" s="276">
        <v>5086</v>
      </c>
      <c r="G20" s="278">
        <v>33229.252351452997</v>
      </c>
      <c r="H20" s="278">
        <v>32060</v>
      </c>
      <c r="I20" s="278"/>
      <c r="J20" s="262">
        <f t="shared" si="3"/>
        <v>95.368460528783046</v>
      </c>
      <c r="K20" s="262">
        <f t="shared" si="3"/>
        <v>44.203681619830149</v>
      </c>
      <c r="L20" s="262">
        <f t="shared" si="3"/>
        <v>85.452316221546994</v>
      </c>
      <c r="M20" s="457"/>
    </row>
    <row r="21" spans="1:13" s="224" customFormat="1" ht="18.399999999999999" customHeight="1">
      <c r="A21" s="22"/>
      <c r="B21" s="226" t="s">
        <v>358</v>
      </c>
      <c r="C21" s="278">
        <v>6156</v>
      </c>
      <c r="D21" s="278">
        <v>56791.683867403997</v>
      </c>
      <c r="E21" s="278">
        <v>35600</v>
      </c>
      <c r="F21" s="276">
        <v>4789</v>
      </c>
      <c r="G21" s="278">
        <v>43272.869984527999</v>
      </c>
      <c r="H21" s="278">
        <v>26535</v>
      </c>
      <c r="I21" s="278"/>
      <c r="J21" s="262">
        <f t="shared" si="3"/>
        <v>77.79402209226771</v>
      </c>
      <c r="K21" s="262">
        <f t="shared" si="3"/>
        <v>76.195786139323786</v>
      </c>
      <c r="L21" s="262">
        <f t="shared" si="3"/>
        <v>74.536516853932582</v>
      </c>
      <c r="M21" s="457"/>
    </row>
    <row r="22" spans="1:13" s="224" customFormat="1" ht="18.399999999999999" customHeight="1">
      <c r="A22" s="22"/>
      <c r="B22" s="226" t="s">
        <v>4</v>
      </c>
      <c r="C22" s="278">
        <v>3608</v>
      </c>
      <c r="D22" s="278">
        <v>24925.267981647001</v>
      </c>
      <c r="E22" s="278">
        <v>20824</v>
      </c>
      <c r="F22" s="276">
        <v>3417</v>
      </c>
      <c r="G22" s="278">
        <v>30592.053394513001</v>
      </c>
      <c r="H22" s="278">
        <v>19136</v>
      </c>
      <c r="I22" s="278"/>
      <c r="J22" s="262">
        <f t="shared" si="3"/>
        <v>94.706208425720618</v>
      </c>
      <c r="K22" s="262">
        <f t="shared" si="3"/>
        <v>122.73510325762022</v>
      </c>
      <c r="L22" s="262">
        <f t="shared" si="3"/>
        <v>91.893968497887059</v>
      </c>
      <c r="M22" s="457"/>
    </row>
    <row r="23" spans="1:13" s="224" customFormat="1" ht="18.399999999999999" customHeight="1">
      <c r="A23" s="22"/>
      <c r="B23" s="226" t="s">
        <v>105</v>
      </c>
      <c r="C23" s="278">
        <v>1350</v>
      </c>
      <c r="D23" s="278">
        <v>40571.149422196002</v>
      </c>
      <c r="E23" s="278">
        <v>6399</v>
      </c>
      <c r="F23" s="276">
        <v>1190</v>
      </c>
      <c r="G23" s="278">
        <v>47772.681055000001</v>
      </c>
      <c r="H23" s="278">
        <v>5970</v>
      </c>
      <c r="I23" s="278"/>
      <c r="J23" s="262">
        <f t="shared" si="3"/>
        <v>88.148148148148152</v>
      </c>
      <c r="K23" s="262">
        <f t="shared" si="3"/>
        <v>117.75037615489425</v>
      </c>
      <c r="L23" s="262">
        <f t="shared" si="3"/>
        <v>93.295827473042664</v>
      </c>
      <c r="M23" s="457"/>
    </row>
    <row r="24" spans="1:13" s="224" customFormat="1" ht="18.399999999999999" customHeight="1">
      <c r="A24" s="22"/>
      <c r="B24" s="226" t="s">
        <v>103</v>
      </c>
      <c r="C24" s="278">
        <v>7309</v>
      </c>
      <c r="D24" s="278">
        <v>495387.377080684</v>
      </c>
      <c r="E24" s="278">
        <v>46444</v>
      </c>
      <c r="F24" s="276">
        <v>6087</v>
      </c>
      <c r="G24" s="278">
        <v>776541.74936425197</v>
      </c>
      <c r="H24" s="278">
        <v>39128</v>
      </c>
      <c r="I24" s="278"/>
      <c r="J24" s="262">
        <f>+F24/C24*100</f>
        <v>83.280886578191271</v>
      </c>
      <c r="K24" s="262">
        <f t="shared" si="3"/>
        <v>156.75444819373672</v>
      </c>
      <c r="L24" s="262">
        <f t="shared" si="3"/>
        <v>84.247696150202387</v>
      </c>
      <c r="M24" s="457"/>
    </row>
    <row r="25" spans="1:13" s="224" customFormat="1" ht="30" customHeight="1">
      <c r="A25" s="22"/>
      <c r="B25" s="226" t="s">
        <v>412</v>
      </c>
      <c r="C25" s="278">
        <v>10566</v>
      </c>
      <c r="D25" s="278">
        <v>101110.41821389399</v>
      </c>
      <c r="E25" s="278">
        <v>57434</v>
      </c>
      <c r="F25" s="276">
        <v>10661</v>
      </c>
      <c r="G25" s="278">
        <v>101071.296934875</v>
      </c>
      <c r="H25" s="278">
        <v>59238</v>
      </c>
      <c r="I25" s="278"/>
      <c r="J25" s="262">
        <f t="shared" si="3"/>
        <v>100.89911035396555</v>
      </c>
      <c r="K25" s="262">
        <f t="shared" si="3"/>
        <v>99.961308359998839</v>
      </c>
      <c r="L25" s="262">
        <f t="shared" si="3"/>
        <v>103.14099662220984</v>
      </c>
      <c r="M25" s="457"/>
    </row>
    <row r="26" spans="1:13" s="224" customFormat="1" ht="18.399999999999999" customHeight="1">
      <c r="A26" s="22"/>
      <c r="B26" s="226" t="s">
        <v>5</v>
      </c>
      <c r="C26" s="278">
        <v>3821</v>
      </c>
      <c r="D26" s="278">
        <v>18026.016716270002</v>
      </c>
      <c r="E26" s="278">
        <v>21462</v>
      </c>
      <c r="F26" s="276">
        <v>3448</v>
      </c>
      <c r="G26" s="278">
        <v>16990.771825383301</v>
      </c>
      <c r="H26" s="278">
        <v>19418</v>
      </c>
      <c r="I26" s="278"/>
      <c r="J26" s="262">
        <f t="shared" si="3"/>
        <v>90.238157550379483</v>
      </c>
      <c r="K26" s="262">
        <f t="shared" si="3"/>
        <v>94.256940359140444</v>
      </c>
      <c r="L26" s="262">
        <f t="shared" si="3"/>
        <v>90.476190476190482</v>
      </c>
      <c r="M26" s="457"/>
    </row>
    <row r="27" spans="1:13" s="224" customFormat="1" ht="18.399999999999999" customHeight="1">
      <c r="A27" s="22"/>
      <c r="B27" s="226" t="s">
        <v>6</v>
      </c>
      <c r="C27" s="278">
        <v>863</v>
      </c>
      <c r="D27" s="278">
        <v>6106.3531899999998</v>
      </c>
      <c r="E27" s="278">
        <v>6434</v>
      </c>
      <c r="F27" s="276">
        <v>826</v>
      </c>
      <c r="G27" s="278">
        <v>9544.7010620000001</v>
      </c>
      <c r="H27" s="278">
        <v>5070</v>
      </c>
      <c r="I27" s="278"/>
      <c r="J27" s="262">
        <f t="shared" si="3"/>
        <v>95.712630359212042</v>
      </c>
      <c r="K27" s="262">
        <f t="shared" si="3"/>
        <v>156.30771370432311</v>
      </c>
      <c r="L27" s="262">
        <f t="shared" si="3"/>
        <v>78.800124339446683</v>
      </c>
      <c r="M27" s="457"/>
    </row>
    <row r="28" spans="1:13" s="224" customFormat="1" ht="18.399999999999999" customHeight="1">
      <c r="A28" s="22"/>
      <c r="B28" s="226" t="s">
        <v>7</v>
      </c>
      <c r="C28" s="278">
        <v>1257</v>
      </c>
      <c r="D28" s="278">
        <v>9447.8753887990006</v>
      </c>
      <c r="E28" s="278">
        <v>6606</v>
      </c>
      <c r="F28" s="276">
        <v>825</v>
      </c>
      <c r="G28" s="278">
        <v>8362.2407500000008</v>
      </c>
      <c r="H28" s="278">
        <v>4675</v>
      </c>
      <c r="I28" s="278"/>
      <c r="J28" s="262">
        <f t="shared" si="3"/>
        <v>65.632458233890219</v>
      </c>
      <c r="K28" s="262">
        <f t="shared" si="3"/>
        <v>88.509219331088104</v>
      </c>
      <c r="L28" s="262">
        <f t="shared" si="3"/>
        <v>70.768997880714508</v>
      </c>
      <c r="M28" s="457"/>
    </row>
    <row r="29" spans="1:13" ht="30" customHeight="1">
      <c r="A29" s="22"/>
      <c r="B29" s="226" t="s">
        <v>392</v>
      </c>
      <c r="C29" s="278">
        <v>7472</v>
      </c>
      <c r="D29" s="278">
        <v>50270.125848686999</v>
      </c>
      <c r="E29" s="278">
        <v>42343</v>
      </c>
      <c r="F29" s="277">
        <v>6159</v>
      </c>
      <c r="G29" s="278">
        <v>44273.435465887997</v>
      </c>
      <c r="H29" s="278">
        <v>34903</v>
      </c>
      <c r="I29" s="278"/>
      <c r="J29" s="262">
        <f t="shared" si="3"/>
        <v>82.42773019271948</v>
      </c>
      <c r="K29" s="262">
        <f t="shared" si="3"/>
        <v>88.07106550548724</v>
      </c>
      <c r="L29" s="262">
        <f t="shared" si="3"/>
        <v>82.429209078241968</v>
      </c>
      <c r="M29" s="457"/>
    </row>
    <row r="30" spans="1:13" ht="18.399999999999999" customHeight="1">
      <c r="A30" s="22"/>
      <c r="B30" s="226" t="s">
        <v>8</v>
      </c>
      <c r="C30" s="278">
        <v>1616</v>
      </c>
      <c r="D30" s="278">
        <v>4371.8816288879998</v>
      </c>
      <c r="E30" s="278">
        <v>7249</v>
      </c>
      <c r="F30" s="279">
        <v>1102</v>
      </c>
      <c r="G30" s="280">
        <v>4198.7943297929996</v>
      </c>
      <c r="H30" s="280">
        <v>4814</v>
      </c>
      <c r="I30" s="280"/>
      <c r="J30" s="262">
        <f t="shared" si="3"/>
        <v>68.193069306930695</v>
      </c>
      <c r="K30" s="262">
        <f t="shared" si="3"/>
        <v>96.040896945807162</v>
      </c>
      <c r="L30" s="262">
        <f t="shared" si="3"/>
        <v>66.409159884121948</v>
      </c>
      <c r="M30" s="457"/>
    </row>
    <row r="31" spans="1:13" ht="18" customHeight="1">
      <c r="F31" s="117"/>
      <c r="G31" s="286"/>
      <c r="H31" s="286"/>
      <c r="I31" s="286"/>
      <c r="J31" s="262"/>
      <c r="K31" s="261"/>
      <c r="L31" s="261"/>
    </row>
    <row r="32" spans="1:13" ht="18" customHeight="1">
      <c r="A32" s="229" t="s">
        <v>438</v>
      </c>
      <c r="B32" s="229"/>
      <c r="C32" s="229"/>
      <c r="D32" s="229"/>
      <c r="E32" s="229"/>
      <c r="F32" s="229"/>
      <c r="G32" s="229"/>
      <c r="H32" s="229"/>
      <c r="I32" s="272"/>
      <c r="J32" s="262"/>
      <c r="K32" s="261"/>
      <c r="L32" s="261"/>
    </row>
    <row r="33" spans="1:13" ht="18.399999999999999" customHeight="1">
      <c r="B33" s="397" t="s">
        <v>431</v>
      </c>
      <c r="C33" s="459">
        <v>38256</v>
      </c>
      <c r="D33" s="460">
        <v>468856.54292108206</v>
      </c>
      <c r="E33" s="459">
        <v>347632</v>
      </c>
      <c r="F33" s="222">
        <v>36666</v>
      </c>
      <c r="G33" s="461">
        <v>423359.647182872</v>
      </c>
      <c r="H33" s="222">
        <v>315954</v>
      </c>
      <c r="I33" s="395"/>
      <c r="J33" s="262">
        <f>+F33/C33*100</f>
        <v>95.843789209535757</v>
      </c>
      <c r="K33" s="262">
        <f>+G33/D33*100</f>
        <v>90.296201167471366</v>
      </c>
      <c r="L33" s="262">
        <f>+H33/E33*100</f>
        <v>90.887490219542499</v>
      </c>
    </row>
    <row r="34" spans="1:13" ht="18.399999999999999" customHeight="1">
      <c r="B34" s="397" t="s">
        <v>432</v>
      </c>
      <c r="C34" s="460">
        <v>4926</v>
      </c>
      <c r="D34" s="460">
        <v>57089.288153000009</v>
      </c>
      <c r="E34" s="460">
        <v>96466</v>
      </c>
      <c r="F34" s="462">
        <v>5066</v>
      </c>
      <c r="G34" s="462">
        <v>56130.600482073001</v>
      </c>
      <c r="H34" s="462">
        <v>76328</v>
      </c>
      <c r="I34" s="395"/>
      <c r="J34" s="262">
        <f t="shared" ref="J34:L38" si="5">+F34/C34*100</f>
        <v>102.84206252537555</v>
      </c>
      <c r="K34" s="262">
        <f t="shared" si="5"/>
        <v>98.320722324724542</v>
      </c>
      <c r="L34" s="262">
        <f t="shared" si="5"/>
        <v>79.124251031451493</v>
      </c>
    </row>
    <row r="35" spans="1:13" ht="18.399999999999999" customHeight="1">
      <c r="B35" s="397" t="s">
        <v>433</v>
      </c>
      <c r="C35" s="460">
        <v>17838</v>
      </c>
      <c r="D35" s="460">
        <v>166356.94968891295</v>
      </c>
      <c r="E35" s="460">
        <v>236147</v>
      </c>
      <c r="F35" s="462">
        <v>17086</v>
      </c>
      <c r="G35" s="462">
        <v>154626.95966398797</v>
      </c>
      <c r="H35" s="462">
        <v>176407</v>
      </c>
      <c r="I35" s="395"/>
      <c r="J35" s="262">
        <f t="shared" si="5"/>
        <v>95.784280748962885</v>
      </c>
      <c r="K35" s="262">
        <f t="shared" si="5"/>
        <v>92.948902918176827</v>
      </c>
      <c r="L35" s="262">
        <f t="shared" si="5"/>
        <v>74.702198207048994</v>
      </c>
    </row>
    <row r="36" spans="1:13" ht="18.399999999999999" customHeight="1">
      <c r="B36" s="397" t="s">
        <v>434</v>
      </c>
      <c r="C36" s="460">
        <v>3311</v>
      </c>
      <c r="D36" s="460">
        <v>43095.968621100008</v>
      </c>
      <c r="E36" s="460">
        <v>20209</v>
      </c>
      <c r="F36" s="462">
        <v>4517</v>
      </c>
      <c r="G36" s="462">
        <v>55260.787690899</v>
      </c>
      <c r="H36" s="462">
        <v>27609</v>
      </c>
      <c r="I36" s="395"/>
      <c r="J36" s="262">
        <f t="shared" si="5"/>
        <v>136.42404107520386</v>
      </c>
      <c r="K36" s="262">
        <f t="shared" si="5"/>
        <v>128.22727846484239</v>
      </c>
      <c r="L36" s="262">
        <f t="shared" si="5"/>
        <v>136.61734870602206</v>
      </c>
    </row>
    <row r="37" spans="1:13" ht="18.399999999999999" customHeight="1">
      <c r="B37" s="397" t="s">
        <v>435</v>
      </c>
      <c r="C37" s="460">
        <v>53755</v>
      </c>
      <c r="D37" s="460">
        <v>741651.31123683113</v>
      </c>
      <c r="E37" s="460">
        <v>329060</v>
      </c>
      <c r="F37" s="462">
        <v>51487</v>
      </c>
      <c r="G37" s="462">
        <v>1088100.44842672</v>
      </c>
      <c r="H37" s="462">
        <v>272125</v>
      </c>
      <c r="I37" s="395"/>
      <c r="J37" s="262">
        <f t="shared" si="5"/>
        <v>95.780857594642356</v>
      </c>
      <c r="K37" s="262">
        <f t="shared" si="5"/>
        <v>146.71321036460182</v>
      </c>
      <c r="L37" s="262">
        <f t="shared" si="5"/>
        <v>82.697684312891255</v>
      </c>
    </row>
    <row r="38" spans="1:13" ht="18.399999999999999" customHeight="1">
      <c r="B38" s="397" t="s">
        <v>436</v>
      </c>
      <c r="C38" s="460">
        <v>8635</v>
      </c>
      <c r="D38" s="460">
        <v>97304.288583497997</v>
      </c>
      <c r="E38" s="460">
        <v>107540</v>
      </c>
      <c r="F38" s="462">
        <v>9429</v>
      </c>
      <c r="G38" s="462">
        <v>101376.367971983</v>
      </c>
      <c r="H38" s="462">
        <v>101550</v>
      </c>
      <c r="I38" s="395"/>
      <c r="J38" s="262">
        <f t="shared" si="5"/>
        <v>109.19513607411697</v>
      </c>
      <c r="K38" s="262">
        <f t="shared" si="5"/>
        <v>104.18489199989442</v>
      </c>
      <c r="L38" s="262">
        <f t="shared" si="5"/>
        <v>94.429979542495815</v>
      </c>
    </row>
    <row r="39" spans="1:13" ht="20.100000000000001" customHeight="1">
      <c r="A39" s="463"/>
      <c r="B39" s="463"/>
      <c r="C39" s="464"/>
      <c r="D39" s="465"/>
      <c r="E39" s="464"/>
      <c r="F39" s="366"/>
      <c r="G39" s="466"/>
      <c r="H39" s="366"/>
      <c r="I39" s="366"/>
      <c r="J39" s="366"/>
      <c r="K39" s="366"/>
      <c r="L39" s="366"/>
      <c r="M39" s="366"/>
    </row>
    <row r="40" spans="1:13" ht="16.149999999999999" customHeight="1">
      <c r="A40" s="467" t="s">
        <v>471</v>
      </c>
      <c r="B40" s="467"/>
      <c r="C40" s="467"/>
      <c r="D40" s="467"/>
      <c r="E40" s="467"/>
      <c r="F40" s="366"/>
      <c r="G40" s="366"/>
      <c r="H40" s="366"/>
      <c r="I40" s="366"/>
      <c r="J40" s="366"/>
      <c r="K40" s="366"/>
      <c r="L40" s="366"/>
      <c r="M40" s="366"/>
    </row>
    <row r="41" spans="1:13" ht="16.149999999999999" customHeight="1">
      <c r="A41" s="484" t="s">
        <v>472</v>
      </c>
      <c r="B41" s="485"/>
      <c r="C41" s="467"/>
      <c r="D41" s="467"/>
      <c r="E41" s="467"/>
      <c r="F41" s="366"/>
      <c r="G41" s="366"/>
      <c r="H41" s="366"/>
      <c r="I41" s="366"/>
      <c r="J41" s="366"/>
      <c r="K41" s="366"/>
      <c r="L41" s="366"/>
      <c r="M41" s="366"/>
    </row>
    <row r="42" spans="1:13" ht="20.100000000000001" customHeight="1">
      <c r="A42" s="117"/>
      <c r="B42" s="117"/>
      <c r="C42" s="117"/>
      <c r="D42" s="117"/>
      <c r="E42" s="117"/>
      <c r="F42" s="117"/>
      <c r="G42" s="117"/>
      <c r="H42" s="117"/>
      <c r="I42" s="117"/>
      <c r="J42" s="117"/>
    </row>
    <row r="43" spans="1:13" ht="20.100000000000001" customHeight="1">
      <c r="A43" s="117"/>
      <c r="B43" s="117"/>
      <c r="C43" s="117"/>
      <c r="D43" s="117"/>
      <c r="E43" s="117"/>
      <c r="F43" s="117"/>
      <c r="G43" s="117"/>
      <c r="H43" s="117"/>
      <c r="I43" s="117"/>
      <c r="J43" s="117"/>
    </row>
    <row r="44" spans="1:13" ht="20.100000000000001" customHeight="1">
      <c r="A44" s="117"/>
      <c r="B44" s="117"/>
      <c r="C44" s="117"/>
      <c r="D44" s="117"/>
      <c r="E44" s="117"/>
      <c r="F44" s="117"/>
      <c r="G44" s="117"/>
      <c r="H44" s="117"/>
      <c r="I44" s="117"/>
      <c r="J44" s="117"/>
    </row>
    <row r="45" spans="1:13" ht="20.100000000000001" customHeight="1">
      <c r="A45" s="117"/>
      <c r="B45" s="117"/>
      <c r="C45" s="117"/>
      <c r="D45" s="117"/>
      <c r="E45" s="117"/>
      <c r="F45" s="117"/>
      <c r="G45" s="117"/>
      <c r="H45" s="117"/>
      <c r="I45" s="117"/>
      <c r="J45" s="117"/>
    </row>
    <row r="46" spans="1:13" ht="20.100000000000001" customHeigh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</row>
    <row r="47" spans="1:13" ht="20.100000000000001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</row>
    <row r="48" spans="1:13" ht="20.100000000000001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ht="20.100000000000001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ht="20.100000000000001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</row>
    <row r="51" spans="1:10" ht="20.100000000000001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</row>
    <row r="52" spans="1:10" ht="20.100000000000001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</row>
    <row r="53" spans="1:10" ht="20.100000000000001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</row>
    <row r="54" spans="1:10" ht="20.100000000000001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ht="20.100000000000001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</row>
    <row r="56" spans="1:10" ht="20.100000000000001" customHeight="1">
      <c r="A56" s="117"/>
      <c r="B56" s="117"/>
      <c r="C56" s="117"/>
      <c r="D56" s="117"/>
      <c r="E56" s="117"/>
      <c r="F56" s="117"/>
      <c r="G56" s="117"/>
      <c r="H56" s="117"/>
      <c r="I56" s="117"/>
      <c r="J56" s="117"/>
    </row>
    <row r="57" spans="1:10" ht="20.100000000000001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</row>
    <row r="58" spans="1:10" ht="20.100000000000001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ht="20.100000000000001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ht="20.100000000000001" customHeight="1">
      <c r="A60" s="117"/>
      <c r="B60" s="117"/>
      <c r="C60" s="117"/>
      <c r="D60" s="117"/>
      <c r="E60" s="117"/>
      <c r="F60" s="117"/>
      <c r="G60" s="117"/>
      <c r="H60" s="117"/>
      <c r="I60" s="117"/>
      <c r="J60" s="117"/>
    </row>
    <row r="61" spans="1:10" ht="20.100000000000001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</row>
    <row r="62" spans="1:10" ht="20.100000000000001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</row>
    <row r="63" spans="1:10" ht="20.100000000000001" customHeight="1"/>
    <row r="64" spans="1:10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4">
    <mergeCell ref="C4:E5"/>
    <mergeCell ref="F4:H5"/>
    <mergeCell ref="J4:L4"/>
    <mergeCell ref="J5:L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G10" sqref="G10"/>
    </sheetView>
  </sheetViews>
  <sheetFormatPr defaultColWidth="8.75" defaultRowHeight="12.75"/>
  <cols>
    <col min="1" max="1" width="39.875" style="23" customWidth="1"/>
    <col min="2" max="3" width="9.75" style="23" customWidth="1"/>
    <col min="4" max="4" width="20.875" style="23" customWidth="1"/>
    <col min="5" max="5" width="15.5" style="23" customWidth="1"/>
    <col min="6" max="16384" width="8.75" style="23"/>
  </cols>
  <sheetData>
    <row r="1" spans="1:6" s="21" customFormat="1" ht="20.100000000000001" customHeight="1">
      <c r="A1" s="19" t="s">
        <v>402</v>
      </c>
      <c r="B1" s="20"/>
      <c r="C1" s="20"/>
      <c r="D1" s="235"/>
    </row>
    <row r="2" spans="1:6" ht="20.100000000000001" customHeight="1">
      <c r="A2" s="22"/>
      <c r="B2" s="22"/>
      <c r="C2" s="22"/>
      <c r="D2" s="222"/>
    </row>
    <row r="3" spans="1:6" s="25" customFormat="1" ht="20.100000000000001" customHeight="1">
      <c r="A3" s="24"/>
      <c r="B3" s="24"/>
      <c r="C3" s="98"/>
      <c r="D3" s="468" t="s">
        <v>359</v>
      </c>
    </row>
    <row r="4" spans="1:6" s="224" customFormat="1" ht="20.100000000000001" customHeight="1">
      <c r="A4" s="232"/>
      <c r="B4" s="488" t="s">
        <v>386</v>
      </c>
      <c r="C4" s="488" t="s">
        <v>386</v>
      </c>
      <c r="D4" s="488" t="s">
        <v>473</v>
      </c>
      <c r="E4" s="25"/>
    </row>
    <row r="5" spans="1:6" s="224" customFormat="1" ht="20.100000000000001" customHeight="1">
      <c r="A5" s="231"/>
      <c r="B5" s="489" t="s">
        <v>291</v>
      </c>
      <c r="C5" s="490" t="s">
        <v>440</v>
      </c>
      <c r="D5" s="489" t="s">
        <v>474</v>
      </c>
      <c r="E5" s="25"/>
    </row>
    <row r="6" spans="1:6" s="224" customFormat="1" ht="20.100000000000001" customHeight="1">
      <c r="A6" s="230"/>
      <c r="B6" s="328"/>
      <c r="C6" s="328"/>
      <c r="D6" s="328"/>
      <c r="E6" s="25"/>
    </row>
    <row r="7" spans="1:6" s="227" customFormat="1" ht="20.100000000000001" customHeight="1">
      <c r="A7" s="229" t="s">
        <v>10</v>
      </c>
      <c r="B7" s="228">
        <f>+B8+B9+B14</f>
        <v>36868</v>
      </c>
      <c r="C7" s="228">
        <f>+C8+C9+C14</f>
        <v>40820</v>
      </c>
      <c r="D7" s="266">
        <f t="shared" ref="D7:D26" si="0">+C7/B7*100</f>
        <v>110.71932299012694</v>
      </c>
      <c r="E7" s="25"/>
    </row>
    <row r="8" spans="1:6" s="227" customFormat="1" ht="20.100000000000001" customHeight="1">
      <c r="A8" s="367" t="s">
        <v>395</v>
      </c>
      <c r="B8" s="270">
        <v>677</v>
      </c>
      <c r="C8" s="270">
        <v>680</v>
      </c>
      <c r="D8" s="266">
        <f t="shared" si="0"/>
        <v>100.44313146233384</v>
      </c>
      <c r="E8" s="469"/>
    </row>
    <row r="9" spans="1:6" s="227" customFormat="1" ht="20.100000000000001" customHeight="1">
      <c r="A9" s="367" t="s">
        <v>394</v>
      </c>
      <c r="B9" s="270">
        <f>+SUM(B10:B13)</f>
        <v>10851</v>
      </c>
      <c r="C9" s="270">
        <f>+SUM(C10:C13)</f>
        <v>11655</v>
      </c>
      <c r="D9" s="266">
        <f t="shared" si="0"/>
        <v>107.40945534973736</v>
      </c>
      <c r="E9" s="470"/>
      <c r="F9" s="270"/>
    </row>
    <row r="10" spans="1:6" s="224" customFormat="1" ht="20.100000000000001" customHeight="1">
      <c r="A10" s="226" t="s">
        <v>0</v>
      </c>
      <c r="B10" s="225">
        <v>401</v>
      </c>
      <c r="C10" s="225">
        <v>375</v>
      </c>
      <c r="D10" s="267">
        <f t="shared" si="0"/>
        <v>93.516209476309228</v>
      </c>
      <c r="E10" s="470"/>
    </row>
    <row r="11" spans="1:6" s="224" customFormat="1" ht="20.100000000000001" customHeight="1">
      <c r="A11" s="226" t="s">
        <v>1</v>
      </c>
      <c r="B11" s="225">
        <v>4431</v>
      </c>
      <c r="C11" s="225">
        <v>4991</v>
      </c>
      <c r="D11" s="267">
        <f t="shared" si="0"/>
        <v>112.63823064770932</v>
      </c>
      <c r="E11" s="470"/>
    </row>
    <row r="12" spans="1:6" s="224" customFormat="1" ht="20.100000000000001" customHeight="1">
      <c r="A12" s="226" t="s">
        <v>357</v>
      </c>
      <c r="B12" s="225">
        <v>224</v>
      </c>
      <c r="C12" s="225">
        <v>286</v>
      </c>
      <c r="D12" s="267">
        <f t="shared" si="0"/>
        <v>127.67857142857142</v>
      </c>
      <c r="E12" s="470"/>
    </row>
    <row r="13" spans="1:6" s="224" customFormat="1" ht="20.100000000000001" customHeight="1">
      <c r="A13" s="226" t="s">
        <v>3</v>
      </c>
      <c r="B13" s="225">
        <v>5795</v>
      </c>
      <c r="C13" s="225">
        <v>6003</v>
      </c>
      <c r="D13" s="267">
        <f t="shared" si="0"/>
        <v>103.5893011216566</v>
      </c>
      <c r="E13" s="470"/>
    </row>
    <row r="14" spans="1:6" s="227" customFormat="1" ht="20.100000000000001" customHeight="1">
      <c r="A14" s="367" t="s">
        <v>393</v>
      </c>
      <c r="B14" s="270">
        <f>+SUM(B15:B26)</f>
        <v>25340</v>
      </c>
      <c r="C14" s="270">
        <f>+SUM(C15:C26)</f>
        <v>28485</v>
      </c>
      <c r="D14" s="266">
        <f t="shared" si="0"/>
        <v>112.41120757695344</v>
      </c>
      <c r="E14" s="470"/>
    </row>
    <row r="15" spans="1:6" s="224" customFormat="1" ht="20.100000000000001" customHeight="1">
      <c r="A15" s="226" t="s">
        <v>102</v>
      </c>
      <c r="B15" s="225">
        <v>13988</v>
      </c>
      <c r="C15" s="225">
        <v>14682</v>
      </c>
      <c r="D15" s="267">
        <f t="shared" si="0"/>
        <v>104.96139548184158</v>
      </c>
      <c r="E15" s="470"/>
    </row>
    <row r="16" spans="1:6" s="224" customFormat="1" ht="20.100000000000001" customHeight="1">
      <c r="A16" s="226" t="s">
        <v>104</v>
      </c>
      <c r="B16" s="225">
        <v>1960</v>
      </c>
      <c r="C16" s="225">
        <v>2245</v>
      </c>
      <c r="D16" s="267">
        <f t="shared" si="0"/>
        <v>114.54081632653062</v>
      </c>
      <c r="E16" s="470"/>
    </row>
    <row r="17" spans="1:5" s="224" customFormat="1" ht="20.100000000000001" customHeight="1">
      <c r="A17" s="226" t="s">
        <v>358</v>
      </c>
      <c r="B17" s="225">
        <v>1941</v>
      </c>
      <c r="C17" s="225">
        <v>2383</v>
      </c>
      <c r="D17" s="267">
        <f t="shared" si="0"/>
        <v>122.77176713034518</v>
      </c>
      <c r="E17" s="470"/>
    </row>
    <row r="18" spans="1:5" s="224" customFormat="1" ht="20.100000000000001" customHeight="1">
      <c r="A18" s="226" t="s">
        <v>4</v>
      </c>
      <c r="B18" s="225">
        <v>732</v>
      </c>
      <c r="C18" s="225">
        <v>832</v>
      </c>
      <c r="D18" s="267">
        <f t="shared" si="0"/>
        <v>113.66120218579235</v>
      </c>
      <c r="E18" s="470"/>
    </row>
    <row r="19" spans="1:5" s="224" customFormat="1" ht="20.100000000000001" customHeight="1">
      <c r="A19" s="226" t="s">
        <v>105</v>
      </c>
      <c r="B19" s="225">
        <v>321</v>
      </c>
      <c r="C19" s="225">
        <v>386</v>
      </c>
      <c r="D19" s="267">
        <f t="shared" si="0"/>
        <v>120.24922118380061</v>
      </c>
      <c r="E19" s="470"/>
    </row>
    <row r="20" spans="1:5" s="224" customFormat="1" ht="20.100000000000001" customHeight="1">
      <c r="A20" s="226" t="s">
        <v>103</v>
      </c>
      <c r="B20" s="225">
        <v>836</v>
      </c>
      <c r="C20" s="225">
        <v>1104</v>
      </c>
      <c r="D20" s="267">
        <f t="shared" si="0"/>
        <v>132.05741626794259</v>
      </c>
      <c r="E20" s="470"/>
    </row>
    <row r="21" spans="1:5" s="224" customFormat="1" ht="30" customHeight="1">
      <c r="A21" s="226" t="s">
        <v>284</v>
      </c>
      <c r="B21" s="225">
        <v>2296</v>
      </c>
      <c r="C21" s="225">
        <v>2678</v>
      </c>
      <c r="D21" s="267">
        <f t="shared" si="0"/>
        <v>116.63763066202091</v>
      </c>
      <c r="E21" s="470"/>
    </row>
    <row r="22" spans="1:5" s="224" customFormat="1" ht="20.100000000000001" customHeight="1">
      <c r="A22" s="226" t="s">
        <v>5</v>
      </c>
      <c r="B22" s="225">
        <v>693</v>
      </c>
      <c r="C22" s="225">
        <v>882</v>
      </c>
      <c r="D22" s="267">
        <f t="shared" si="0"/>
        <v>127.27272727272727</v>
      </c>
      <c r="E22" s="470"/>
    </row>
    <row r="23" spans="1:5" s="224" customFormat="1" ht="20.100000000000001" customHeight="1">
      <c r="A23" s="226" t="s">
        <v>6</v>
      </c>
      <c r="B23" s="225">
        <v>126</v>
      </c>
      <c r="C23" s="225">
        <v>184</v>
      </c>
      <c r="D23" s="267">
        <f t="shared" si="0"/>
        <v>146.03174603174602</v>
      </c>
      <c r="E23" s="470"/>
    </row>
    <row r="24" spans="1:5" s="224" customFormat="1" ht="20.100000000000001" customHeight="1">
      <c r="A24" s="226" t="s">
        <v>7</v>
      </c>
      <c r="B24" s="225">
        <v>376</v>
      </c>
      <c r="C24" s="225">
        <v>400</v>
      </c>
      <c r="D24" s="267">
        <f t="shared" si="0"/>
        <v>106.38297872340425</v>
      </c>
      <c r="E24" s="470"/>
    </row>
    <row r="25" spans="1:5" s="222" customFormat="1" ht="30" customHeight="1">
      <c r="A25" s="226" t="s">
        <v>413</v>
      </c>
      <c r="B25" s="225">
        <v>1695</v>
      </c>
      <c r="C25" s="225">
        <v>2197</v>
      </c>
      <c r="D25" s="267">
        <f t="shared" si="0"/>
        <v>129.61651917404129</v>
      </c>
      <c r="E25" s="470"/>
    </row>
    <row r="26" spans="1:5" s="222" customFormat="1" ht="20.100000000000001" customHeight="1">
      <c r="A26" s="226" t="s">
        <v>8</v>
      </c>
      <c r="B26" s="225">
        <v>376</v>
      </c>
      <c r="C26" s="225">
        <v>512</v>
      </c>
      <c r="D26" s="267">
        <f t="shared" si="0"/>
        <v>136.17021276595744</v>
      </c>
      <c r="E26" s="471"/>
    </row>
    <row r="27" spans="1:5" ht="20.100000000000001" customHeight="1">
      <c r="A27" s="22"/>
      <c r="B27" s="22"/>
      <c r="C27" s="22"/>
      <c r="D27" s="222"/>
    </row>
    <row r="28" spans="1:5" ht="20.100000000000001" customHeight="1">
      <c r="A28" s="22"/>
      <c r="B28" s="22"/>
      <c r="C28" s="22"/>
      <c r="D28" s="222"/>
    </row>
    <row r="29" spans="1:5" ht="20.100000000000001" customHeight="1">
      <c r="A29" s="22"/>
      <c r="B29" s="22"/>
      <c r="C29" s="22"/>
      <c r="D29" s="222"/>
    </row>
    <row r="30" spans="1:5" ht="20.100000000000001" customHeight="1">
      <c r="A30" s="22"/>
      <c r="B30" s="22"/>
      <c r="C30" s="22"/>
      <c r="D30" s="222"/>
    </row>
    <row r="31" spans="1:5" ht="20.100000000000001" customHeight="1">
      <c r="A31" s="22"/>
      <c r="B31" s="22"/>
      <c r="C31" s="22"/>
      <c r="D31" s="222"/>
    </row>
    <row r="32" spans="1:5" ht="20.100000000000001" customHeight="1">
      <c r="A32" s="22"/>
      <c r="B32" s="22"/>
      <c r="C32" s="22"/>
      <c r="D32" s="22"/>
      <c r="E32" s="222"/>
    </row>
    <row r="33" spans="1:5" ht="20.100000000000001" customHeight="1">
      <c r="A33" s="22"/>
      <c r="B33" s="22"/>
      <c r="C33" s="22"/>
      <c r="D33" s="22"/>
      <c r="E33" s="222"/>
    </row>
    <row r="34" spans="1:5" ht="20.100000000000001" customHeight="1">
      <c r="A34" s="22"/>
      <c r="B34" s="22"/>
      <c r="C34" s="22"/>
      <c r="D34" s="22"/>
      <c r="E34" s="222"/>
    </row>
    <row r="35" spans="1:5" ht="20.100000000000001" customHeight="1">
      <c r="A35" s="22"/>
      <c r="B35" s="22"/>
      <c r="C35" s="22"/>
      <c r="D35" s="22"/>
      <c r="E35" s="222"/>
    </row>
    <row r="36" spans="1:5" ht="20.100000000000001" customHeight="1">
      <c r="A36" s="22"/>
      <c r="B36" s="22"/>
      <c r="C36" s="22"/>
      <c r="D36" s="22"/>
      <c r="E36" s="222"/>
    </row>
    <row r="37" spans="1:5" ht="20.100000000000001" customHeight="1">
      <c r="A37" s="22"/>
      <c r="B37" s="22"/>
      <c r="C37" s="22"/>
      <c r="D37" s="22"/>
      <c r="E37" s="222"/>
    </row>
    <row r="38" spans="1:5" ht="20.100000000000001" customHeight="1">
      <c r="A38" s="22"/>
      <c r="B38" s="22"/>
      <c r="C38" s="22"/>
      <c r="D38" s="22"/>
      <c r="E38" s="222"/>
    </row>
    <row r="39" spans="1:5" ht="20.100000000000001" customHeight="1">
      <c r="A39" s="22"/>
      <c r="B39" s="22"/>
      <c r="C39" s="22"/>
      <c r="D39" s="22"/>
      <c r="E39" s="222"/>
    </row>
    <row r="40" spans="1:5" ht="20.100000000000001" customHeight="1">
      <c r="A40" s="22"/>
      <c r="B40" s="22"/>
      <c r="C40" s="22"/>
      <c r="D40" s="22"/>
      <c r="E40" s="222"/>
    </row>
    <row r="41" spans="1:5" ht="20.100000000000001" customHeight="1">
      <c r="A41" s="22"/>
      <c r="B41" s="22"/>
      <c r="C41" s="22"/>
      <c r="D41" s="22"/>
      <c r="E41" s="222"/>
    </row>
    <row r="42" spans="1:5" ht="20.100000000000001" customHeight="1">
      <c r="A42" s="22"/>
      <c r="B42" s="22"/>
      <c r="C42" s="22"/>
      <c r="D42" s="22"/>
      <c r="E42" s="222"/>
    </row>
    <row r="43" spans="1:5" ht="20.100000000000001" customHeight="1">
      <c r="A43" s="22"/>
      <c r="B43" s="22"/>
      <c r="C43" s="22"/>
      <c r="D43" s="22"/>
      <c r="E43" s="222"/>
    </row>
    <row r="44" spans="1:5" ht="20.100000000000001" customHeight="1">
      <c r="A44" s="22"/>
      <c r="B44" s="22"/>
      <c r="C44" s="22"/>
      <c r="D44" s="22"/>
      <c r="E44" s="222"/>
    </row>
    <row r="45" spans="1:5" ht="20.100000000000001" customHeight="1">
      <c r="A45" s="22"/>
      <c r="B45" s="22"/>
      <c r="C45" s="22"/>
      <c r="D45" s="22"/>
      <c r="E45" s="222"/>
    </row>
    <row r="46" spans="1:5" ht="20.100000000000001" customHeight="1">
      <c r="A46" s="22"/>
      <c r="B46" s="22"/>
      <c r="C46" s="22"/>
      <c r="D46" s="22"/>
      <c r="E46" s="222"/>
    </row>
    <row r="47" spans="1:5" ht="20.100000000000001" customHeight="1">
      <c r="A47" s="22"/>
      <c r="B47" s="22"/>
      <c r="C47" s="22"/>
      <c r="D47" s="22"/>
      <c r="E47" s="222"/>
    </row>
    <row r="48" spans="1:5" ht="20.100000000000001" customHeight="1">
      <c r="A48" s="22"/>
      <c r="B48" s="22"/>
      <c r="C48" s="22"/>
      <c r="D48" s="22"/>
      <c r="E48" s="222"/>
    </row>
    <row r="49" spans="1:5" ht="20.100000000000001" customHeight="1">
      <c r="A49" s="117"/>
      <c r="B49" s="117"/>
      <c r="C49" s="117"/>
      <c r="D49" s="117"/>
      <c r="E49" s="222"/>
    </row>
    <row r="50" spans="1:5" ht="20.100000000000001" customHeight="1">
      <c r="A50" s="117"/>
      <c r="B50" s="117"/>
      <c r="C50" s="117"/>
      <c r="D50" s="117"/>
      <c r="E50" s="222"/>
    </row>
    <row r="51" spans="1:5" ht="20.100000000000001" customHeight="1">
      <c r="A51" s="117"/>
      <c r="B51" s="117"/>
      <c r="C51" s="117"/>
      <c r="D51" s="117"/>
      <c r="E51" s="222"/>
    </row>
    <row r="52" spans="1:5" ht="20.100000000000001" customHeight="1">
      <c r="A52" s="117"/>
      <c r="B52" s="117"/>
      <c r="C52" s="117"/>
      <c r="D52" s="117"/>
      <c r="E52" s="222"/>
    </row>
    <row r="53" spans="1:5" ht="20.100000000000001" customHeight="1">
      <c r="A53" s="117"/>
      <c r="B53" s="117"/>
      <c r="C53" s="117"/>
      <c r="D53" s="117"/>
      <c r="E53" s="222"/>
    </row>
    <row r="54" spans="1:5" ht="20.100000000000001" customHeight="1">
      <c r="A54" s="117"/>
      <c r="B54" s="117"/>
      <c r="C54" s="117"/>
      <c r="D54" s="117"/>
      <c r="E54" s="222"/>
    </row>
    <row r="55" spans="1:5" ht="20.100000000000001" customHeight="1">
      <c r="A55" s="117"/>
      <c r="B55" s="117"/>
      <c r="C55" s="117"/>
      <c r="D55" s="117"/>
      <c r="E55" s="222"/>
    </row>
    <row r="56" spans="1:5" ht="20.100000000000001" customHeight="1">
      <c r="A56" s="117"/>
      <c r="B56" s="117"/>
      <c r="C56" s="117"/>
      <c r="D56" s="117"/>
      <c r="E56" s="222"/>
    </row>
    <row r="57" spans="1:5" ht="20.100000000000001" customHeight="1">
      <c r="A57" s="117"/>
      <c r="B57" s="117"/>
      <c r="C57" s="117"/>
      <c r="D57" s="117"/>
      <c r="E57" s="222"/>
    </row>
    <row r="58" spans="1:5" ht="20.100000000000001" customHeight="1">
      <c r="A58" s="222"/>
      <c r="B58" s="222"/>
      <c r="C58" s="222"/>
      <c r="D58" s="222"/>
      <c r="E58" s="222"/>
    </row>
    <row r="59" spans="1:5" ht="20.100000000000001" customHeight="1">
      <c r="A59" s="222"/>
      <c r="B59" s="222"/>
      <c r="C59" s="222"/>
      <c r="D59" s="222"/>
      <c r="E59" s="222"/>
    </row>
    <row r="60" spans="1:5" ht="20.100000000000001" customHeight="1">
      <c r="A60" s="222"/>
      <c r="B60" s="222"/>
      <c r="C60" s="222"/>
      <c r="D60" s="222"/>
      <c r="E60" s="222"/>
    </row>
    <row r="61" spans="1:5" ht="20.100000000000001" customHeight="1">
      <c r="A61" s="222"/>
      <c r="B61" s="222"/>
      <c r="C61" s="222"/>
      <c r="D61" s="222"/>
      <c r="E61" s="222"/>
    </row>
    <row r="62" spans="1:5" ht="20.100000000000001" customHeight="1">
      <c r="A62" s="222"/>
      <c r="B62" s="222"/>
      <c r="C62" s="222"/>
      <c r="D62" s="222"/>
      <c r="E62" s="222"/>
    </row>
    <row r="63" spans="1:5" ht="20.100000000000001" customHeight="1">
      <c r="A63" s="222"/>
      <c r="B63" s="222"/>
      <c r="C63" s="222"/>
      <c r="D63" s="222"/>
      <c r="E63" s="222"/>
    </row>
    <row r="64" spans="1:5" ht="20.100000000000001" customHeight="1">
      <c r="A64" s="222"/>
      <c r="B64" s="222"/>
      <c r="C64" s="222"/>
      <c r="D64" s="222"/>
      <c r="E64" s="222"/>
    </row>
    <row r="65" spans="1:5" ht="20.100000000000001" customHeight="1">
      <c r="A65" s="222"/>
      <c r="B65" s="222"/>
      <c r="C65" s="222"/>
      <c r="D65" s="222"/>
      <c r="E65" s="222"/>
    </row>
    <row r="66" spans="1:5" ht="20.100000000000001" customHeight="1">
      <c r="A66" s="222"/>
      <c r="B66" s="222"/>
      <c r="C66" s="222"/>
      <c r="D66" s="222"/>
      <c r="E66" s="222"/>
    </row>
    <row r="67" spans="1:5" ht="20.100000000000001" customHeight="1">
      <c r="A67" s="222"/>
      <c r="B67" s="222"/>
      <c r="C67" s="222"/>
      <c r="D67" s="222"/>
      <c r="E67" s="222"/>
    </row>
    <row r="68" spans="1:5" ht="20.100000000000001" customHeight="1">
      <c r="A68" s="222"/>
      <c r="B68" s="222"/>
      <c r="C68" s="222"/>
      <c r="D68" s="222"/>
      <c r="E68" s="222"/>
    </row>
    <row r="69" spans="1:5" ht="20.100000000000001" customHeight="1">
      <c r="A69" s="222"/>
      <c r="B69" s="222"/>
      <c r="C69" s="222"/>
      <c r="D69" s="222"/>
      <c r="E69" s="222"/>
    </row>
    <row r="70" spans="1:5" ht="20.100000000000001" customHeight="1">
      <c r="A70" s="222"/>
      <c r="B70" s="222"/>
      <c r="C70" s="222"/>
      <c r="D70" s="222"/>
      <c r="E70" s="222"/>
    </row>
    <row r="71" spans="1:5" ht="20.100000000000001" customHeight="1">
      <c r="A71" s="222"/>
      <c r="B71" s="222"/>
      <c r="C71" s="222"/>
      <c r="D71" s="222"/>
      <c r="E71" s="222"/>
    </row>
    <row r="72" spans="1:5" ht="20.100000000000001" customHeight="1">
      <c r="A72" s="222"/>
      <c r="B72" s="222"/>
      <c r="C72" s="222"/>
      <c r="D72" s="222"/>
      <c r="E72" s="222"/>
    </row>
    <row r="73" spans="1:5" ht="20.100000000000001" customHeight="1">
      <c r="A73" s="222"/>
      <c r="B73" s="222"/>
      <c r="C73" s="222"/>
      <c r="D73" s="222"/>
      <c r="E73" s="22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selection activeCell="G10" sqref="G10"/>
    </sheetView>
  </sheetViews>
  <sheetFormatPr defaultColWidth="8.75" defaultRowHeight="12.75"/>
  <cols>
    <col min="1" max="1" width="39.875" style="23" customWidth="1"/>
    <col min="2" max="3" width="9.75" style="23" customWidth="1"/>
    <col min="4" max="4" width="20.875" style="23" customWidth="1"/>
    <col min="5" max="5" width="11.875" style="23" customWidth="1"/>
    <col min="6" max="16384" width="8.75" style="23"/>
  </cols>
  <sheetData>
    <row r="1" spans="1:5" s="21" customFormat="1" ht="20.100000000000001" customHeight="1">
      <c r="A1" s="19" t="s">
        <v>403</v>
      </c>
      <c r="B1" s="20"/>
      <c r="C1" s="20"/>
      <c r="D1" s="20"/>
    </row>
    <row r="2" spans="1:5" ht="20.100000000000001" customHeight="1">
      <c r="A2" s="22"/>
      <c r="B2" s="22"/>
      <c r="C2" s="22"/>
    </row>
    <row r="3" spans="1:5" s="25" customFormat="1" ht="15.95" customHeight="1">
      <c r="A3" s="24"/>
      <c r="B3" s="24"/>
      <c r="C3" s="98"/>
      <c r="D3" s="468" t="s">
        <v>359</v>
      </c>
    </row>
    <row r="4" spans="1:5" s="224" customFormat="1" ht="15.95" customHeight="1">
      <c r="A4" s="232"/>
      <c r="B4" s="488" t="s">
        <v>386</v>
      </c>
      <c r="C4" s="488" t="s">
        <v>386</v>
      </c>
      <c r="D4" s="488" t="s">
        <v>473</v>
      </c>
      <c r="E4" s="25"/>
    </row>
    <row r="5" spans="1:5" s="224" customFormat="1" ht="15.95" customHeight="1">
      <c r="A5" s="231"/>
      <c r="B5" s="489" t="s">
        <v>291</v>
      </c>
      <c r="C5" s="490" t="s">
        <v>440</v>
      </c>
      <c r="D5" s="489" t="s">
        <v>475</v>
      </c>
      <c r="E5" s="25"/>
    </row>
    <row r="6" spans="1:5" s="224" customFormat="1" ht="20.100000000000001" customHeight="1">
      <c r="A6" s="230"/>
      <c r="B6" s="328"/>
      <c r="C6" s="328"/>
      <c r="D6" s="328"/>
      <c r="E6" s="25"/>
    </row>
    <row r="7" spans="1:5" s="227" customFormat="1" ht="20.100000000000001" customHeight="1">
      <c r="A7" s="229" t="s">
        <v>10</v>
      </c>
      <c r="B7" s="228">
        <f>B8+B9+B14</f>
        <v>27824</v>
      </c>
      <c r="C7" s="228">
        <f>C8+C9+C14</f>
        <v>44440</v>
      </c>
      <c r="D7" s="268">
        <f t="shared" ref="D7:D26" si="0">+C7/B7*100</f>
        <v>159.71822886716504</v>
      </c>
      <c r="E7" s="25"/>
    </row>
    <row r="8" spans="1:5" s="227" customFormat="1" ht="20.100000000000001" customHeight="1">
      <c r="A8" s="367" t="s">
        <v>395</v>
      </c>
      <c r="B8" s="270">
        <v>388</v>
      </c>
      <c r="C8" s="270">
        <v>557</v>
      </c>
      <c r="D8" s="268">
        <f t="shared" si="0"/>
        <v>143.55670103092783</v>
      </c>
      <c r="E8" s="472"/>
    </row>
    <row r="9" spans="1:5" s="227" customFormat="1" ht="20.100000000000001" customHeight="1">
      <c r="A9" s="367" t="s">
        <v>394</v>
      </c>
      <c r="B9" s="270">
        <f>+SUM(B10:B13)</f>
        <v>7870</v>
      </c>
      <c r="C9" s="270">
        <f>+SUM(C10:C13)</f>
        <v>12093</v>
      </c>
      <c r="D9" s="268">
        <f t="shared" si="0"/>
        <v>153.65946632782718</v>
      </c>
      <c r="E9" s="473"/>
    </row>
    <row r="10" spans="1:5" s="224" customFormat="1" ht="20.100000000000001" customHeight="1">
      <c r="A10" s="226" t="s">
        <v>0</v>
      </c>
      <c r="B10" s="225">
        <v>213</v>
      </c>
      <c r="C10" s="225">
        <v>252</v>
      </c>
      <c r="D10" s="269">
        <f t="shared" si="0"/>
        <v>118.30985915492957</v>
      </c>
      <c r="E10" s="473"/>
    </row>
    <row r="11" spans="1:5" s="224" customFormat="1" ht="19.5" customHeight="1">
      <c r="A11" s="226" t="s">
        <v>1</v>
      </c>
      <c r="B11" s="225">
        <v>3527</v>
      </c>
      <c r="C11" s="225">
        <v>5480</v>
      </c>
      <c r="D11" s="269">
        <f t="shared" si="0"/>
        <v>155.37283810603913</v>
      </c>
      <c r="E11" s="473"/>
    </row>
    <row r="12" spans="1:5" s="224" customFormat="1" ht="19.5" customHeight="1">
      <c r="A12" s="226" t="s">
        <v>357</v>
      </c>
      <c r="B12" s="225">
        <v>161</v>
      </c>
      <c r="C12" s="225">
        <v>262</v>
      </c>
      <c r="D12" s="269">
        <f t="shared" si="0"/>
        <v>162.73291925465838</v>
      </c>
      <c r="E12" s="473"/>
    </row>
    <row r="13" spans="1:5" s="224" customFormat="1" ht="20.100000000000001" customHeight="1">
      <c r="A13" s="226" t="s">
        <v>3</v>
      </c>
      <c r="B13" s="225">
        <v>3969</v>
      </c>
      <c r="C13" s="225">
        <v>6099</v>
      </c>
      <c r="D13" s="269">
        <f t="shared" si="0"/>
        <v>153.66591080876793</v>
      </c>
      <c r="E13" s="473"/>
    </row>
    <row r="14" spans="1:5" s="227" customFormat="1" ht="20.100000000000001" customHeight="1">
      <c r="A14" s="367" t="s">
        <v>393</v>
      </c>
      <c r="B14" s="270">
        <f>+SUM(B15:B26)</f>
        <v>19566</v>
      </c>
      <c r="C14" s="270">
        <f>+SUM(C15:C26)</f>
        <v>31790</v>
      </c>
      <c r="D14" s="268">
        <f t="shared" si="0"/>
        <v>162.4757231932945</v>
      </c>
      <c r="E14" s="473"/>
    </row>
    <row r="15" spans="1:5" s="224" customFormat="1" ht="20.100000000000001" customHeight="1">
      <c r="A15" s="226" t="s">
        <v>102</v>
      </c>
      <c r="B15" s="225">
        <v>10825</v>
      </c>
      <c r="C15" s="225">
        <v>16573</v>
      </c>
      <c r="D15" s="269">
        <f t="shared" si="0"/>
        <v>153.09930715935337</v>
      </c>
      <c r="E15" s="473"/>
    </row>
    <row r="16" spans="1:5" s="224" customFormat="1" ht="20.100000000000001" customHeight="1">
      <c r="A16" s="226" t="s">
        <v>104</v>
      </c>
      <c r="B16" s="225">
        <v>1657</v>
      </c>
      <c r="C16" s="225">
        <v>2524</v>
      </c>
      <c r="D16" s="269">
        <f t="shared" si="0"/>
        <v>152.32347616173809</v>
      </c>
      <c r="E16" s="473"/>
    </row>
    <row r="17" spans="1:5" s="224" customFormat="1" ht="20.100000000000001" customHeight="1">
      <c r="A17" s="226" t="s">
        <v>358</v>
      </c>
      <c r="B17" s="225">
        <v>1485</v>
      </c>
      <c r="C17" s="225">
        <v>2764</v>
      </c>
      <c r="D17" s="269">
        <f t="shared" si="0"/>
        <v>186.12794612794613</v>
      </c>
      <c r="E17" s="473"/>
    </row>
    <row r="18" spans="1:5" s="224" customFormat="1" ht="20.100000000000001" customHeight="1">
      <c r="A18" s="226" t="s">
        <v>4</v>
      </c>
      <c r="B18" s="225">
        <v>587</v>
      </c>
      <c r="C18" s="225">
        <v>939</v>
      </c>
      <c r="D18" s="269">
        <f t="shared" si="0"/>
        <v>159.96592844974447</v>
      </c>
      <c r="E18" s="473"/>
    </row>
    <row r="19" spans="1:5" s="224" customFormat="1" ht="21.75" customHeight="1">
      <c r="A19" s="226" t="s">
        <v>105</v>
      </c>
      <c r="B19" s="225">
        <v>260</v>
      </c>
      <c r="C19" s="225">
        <v>366</v>
      </c>
      <c r="D19" s="269">
        <f t="shared" si="0"/>
        <v>140.76923076923077</v>
      </c>
      <c r="E19" s="473"/>
    </row>
    <row r="20" spans="1:5" s="224" customFormat="1" ht="20.100000000000001" customHeight="1">
      <c r="A20" s="226" t="s">
        <v>103</v>
      </c>
      <c r="B20" s="225">
        <v>586</v>
      </c>
      <c r="C20" s="225">
        <v>1272</v>
      </c>
      <c r="D20" s="269">
        <f t="shared" si="0"/>
        <v>217.06484641638224</v>
      </c>
      <c r="E20" s="473"/>
    </row>
    <row r="21" spans="1:5" s="224" customFormat="1" ht="30" customHeight="1">
      <c r="A21" s="226" t="s">
        <v>284</v>
      </c>
      <c r="B21" s="225">
        <v>1659</v>
      </c>
      <c r="C21" s="225">
        <v>2743</v>
      </c>
      <c r="D21" s="269">
        <f t="shared" si="0"/>
        <v>165.34056660638939</v>
      </c>
      <c r="E21" s="473"/>
    </row>
    <row r="22" spans="1:5" s="224" customFormat="1" ht="20.100000000000001" customHeight="1">
      <c r="A22" s="226" t="s">
        <v>5</v>
      </c>
      <c r="B22" s="225">
        <v>447</v>
      </c>
      <c r="C22" s="225">
        <v>850</v>
      </c>
      <c r="D22" s="269">
        <f t="shared" si="0"/>
        <v>190.15659955257271</v>
      </c>
      <c r="E22" s="473"/>
    </row>
    <row r="23" spans="1:5" s="224" customFormat="1" ht="21" customHeight="1">
      <c r="A23" s="226" t="s">
        <v>6</v>
      </c>
      <c r="B23" s="225">
        <v>76</v>
      </c>
      <c r="C23" s="225">
        <v>144</v>
      </c>
      <c r="D23" s="269">
        <f t="shared" si="0"/>
        <v>189.4736842105263</v>
      </c>
      <c r="E23" s="473"/>
    </row>
    <row r="24" spans="1:5" s="224" customFormat="1" ht="20.100000000000001" customHeight="1">
      <c r="A24" s="226" t="s">
        <v>7</v>
      </c>
      <c r="B24" s="225">
        <v>194</v>
      </c>
      <c r="C24" s="225">
        <v>340</v>
      </c>
      <c r="D24" s="269">
        <f t="shared" si="0"/>
        <v>175.25773195876289</v>
      </c>
      <c r="E24" s="473"/>
    </row>
    <row r="25" spans="1:5" s="222" customFormat="1" ht="30" customHeight="1">
      <c r="A25" s="226" t="s">
        <v>413</v>
      </c>
      <c r="B25" s="225">
        <v>1454</v>
      </c>
      <c r="C25" s="225">
        <v>2689</v>
      </c>
      <c r="D25" s="269">
        <f t="shared" si="0"/>
        <v>184.93810178817057</v>
      </c>
      <c r="E25" s="473"/>
    </row>
    <row r="26" spans="1:5" s="222" customFormat="1" ht="20.100000000000001" customHeight="1">
      <c r="A26" s="226" t="s">
        <v>8</v>
      </c>
      <c r="B26" s="225">
        <v>336</v>
      </c>
      <c r="C26" s="225">
        <v>586</v>
      </c>
      <c r="D26" s="269">
        <f t="shared" si="0"/>
        <v>174.4047619047619</v>
      </c>
      <c r="E26" s="23"/>
    </row>
    <row r="27" spans="1:5" s="222" customFormat="1" ht="29.25" customHeight="1">
      <c r="A27" s="226"/>
      <c r="B27" s="223"/>
      <c r="C27" s="223"/>
      <c r="D27" s="223"/>
      <c r="E27" s="23"/>
    </row>
    <row r="28" spans="1:5" s="222" customFormat="1" ht="20.100000000000001" customHeight="1">
      <c r="A28" s="226"/>
      <c r="B28" s="117"/>
      <c r="C28" s="117"/>
      <c r="D28" s="117"/>
      <c r="E28" s="23"/>
    </row>
    <row r="29" spans="1:5" ht="20.100000000000001" customHeight="1">
      <c r="A29" s="22"/>
      <c r="B29" s="22"/>
      <c r="C29" s="22"/>
      <c r="D29" s="22"/>
      <c r="E29" s="222"/>
    </row>
    <row r="30" spans="1:5" ht="20.100000000000001" customHeight="1">
      <c r="A30" s="22"/>
      <c r="B30" s="22"/>
      <c r="C30" s="22"/>
      <c r="D30" s="22"/>
      <c r="E30" s="222"/>
    </row>
    <row r="31" spans="1:5" ht="20.100000000000001" customHeight="1">
      <c r="A31" s="22"/>
      <c r="B31" s="22"/>
      <c r="C31" s="22"/>
      <c r="D31" s="22"/>
      <c r="E31" s="222"/>
    </row>
    <row r="32" spans="1:5" ht="20.100000000000001" customHeight="1">
      <c r="A32" s="22"/>
      <c r="B32" s="22"/>
      <c r="C32" s="22"/>
      <c r="D32" s="22"/>
      <c r="E32" s="222"/>
    </row>
    <row r="33" spans="1:5" ht="20.100000000000001" customHeight="1">
      <c r="A33" s="22"/>
      <c r="B33" s="22"/>
      <c r="C33" s="22"/>
      <c r="D33" s="22"/>
      <c r="E33" s="222"/>
    </row>
    <row r="34" spans="1:5" ht="20.100000000000001" customHeight="1">
      <c r="A34" s="22"/>
      <c r="B34" s="22"/>
      <c r="C34" s="22"/>
      <c r="D34" s="22"/>
      <c r="E34" s="222"/>
    </row>
    <row r="35" spans="1:5" ht="20.100000000000001" customHeight="1">
      <c r="A35" s="22"/>
      <c r="B35" s="22"/>
      <c r="C35" s="22"/>
      <c r="D35" s="22"/>
      <c r="E35" s="222"/>
    </row>
    <row r="36" spans="1:5" ht="20.100000000000001" customHeight="1">
      <c r="A36" s="22"/>
      <c r="B36" s="22"/>
      <c r="C36" s="22"/>
      <c r="D36" s="22"/>
      <c r="E36" s="222"/>
    </row>
    <row r="37" spans="1:5" ht="20.100000000000001" customHeight="1">
      <c r="A37" s="22"/>
      <c r="B37" s="22"/>
      <c r="C37" s="22"/>
      <c r="D37" s="22"/>
      <c r="E37" s="222"/>
    </row>
    <row r="38" spans="1:5" ht="20.100000000000001" customHeight="1">
      <c r="A38" s="22"/>
      <c r="B38" s="22"/>
      <c r="C38" s="22"/>
      <c r="D38" s="22"/>
      <c r="E38" s="222"/>
    </row>
    <row r="39" spans="1:5" ht="20.100000000000001" customHeight="1">
      <c r="A39" s="22"/>
      <c r="B39" s="22"/>
      <c r="C39" s="22"/>
      <c r="D39" s="22"/>
      <c r="E39" s="222"/>
    </row>
    <row r="40" spans="1:5" ht="20.100000000000001" customHeight="1">
      <c r="A40" s="22"/>
      <c r="B40" s="22"/>
      <c r="C40" s="22"/>
      <c r="D40" s="22"/>
      <c r="E40" s="222"/>
    </row>
    <row r="41" spans="1:5" ht="20.100000000000001" customHeight="1">
      <c r="A41" s="22"/>
      <c r="B41" s="22"/>
      <c r="C41" s="22"/>
      <c r="D41" s="22"/>
      <c r="E41" s="222"/>
    </row>
    <row r="42" spans="1:5" ht="20.100000000000001" customHeight="1">
      <c r="A42" s="22"/>
      <c r="B42" s="22"/>
      <c r="C42" s="22"/>
      <c r="D42" s="22"/>
      <c r="E42" s="222"/>
    </row>
    <row r="43" spans="1:5" ht="20.100000000000001" customHeight="1">
      <c r="A43" s="22"/>
      <c r="B43" s="22"/>
      <c r="C43" s="22"/>
      <c r="D43" s="22"/>
      <c r="E43" s="222"/>
    </row>
    <row r="44" spans="1:5" ht="20.100000000000001" customHeight="1">
      <c r="A44" s="22"/>
      <c r="B44" s="22"/>
      <c r="C44" s="22"/>
      <c r="D44" s="22"/>
      <c r="E44" s="222"/>
    </row>
    <row r="45" spans="1:5" ht="20.100000000000001" customHeight="1">
      <c r="A45" s="22"/>
      <c r="B45" s="22"/>
      <c r="C45" s="22"/>
      <c r="D45" s="22"/>
      <c r="E45" s="222"/>
    </row>
    <row r="46" spans="1:5" ht="20.100000000000001" customHeight="1">
      <c r="A46" s="22"/>
      <c r="B46" s="22"/>
      <c r="C46" s="22"/>
      <c r="D46" s="22"/>
      <c r="E46" s="222"/>
    </row>
    <row r="47" spans="1:5" ht="20.100000000000001" customHeight="1">
      <c r="A47" s="22"/>
      <c r="B47" s="22"/>
      <c r="C47" s="22"/>
      <c r="D47" s="22"/>
      <c r="E47" s="222"/>
    </row>
    <row r="48" spans="1:5" ht="20.100000000000001" customHeight="1">
      <c r="A48" s="22"/>
      <c r="B48" s="22"/>
      <c r="C48" s="22"/>
      <c r="D48" s="22"/>
      <c r="E48" s="222"/>
    </row>
    <row r="49" spans="1:5" ht="20.100000000000001" customHeight="1">
      <c r="A49" s="22"/>
      <c r="B49" s="22"/>
      <c r="C49" s="22"/>
      <c r="D49" s="22"/>
      <c r="E49" s="222"/>
    </row>
    <row r="50" spans="1:5" ht="20.100000000000001" customHeight="1">
      <c r="A50" s="22"/>
      <c r="B50" s="22"/>
      <c r="C50" s="22"/>
      <c r="D50" s="22"/>
      <c r="E50" s="222"/>
    </row>
    <row r="51" spans="1:5" ht="20.100000000000001" customHeight="1">
      <c r="A51" s="117"/>
      <c r="B51" s="117"/>
      <c r="C51" s="117"/>
      <c r="D51" s="117"/>
      <c r="E51" s="222"/>
    </row>
    <row r="52" spans="1:5" ht="20.100000000000001" customHeight="1">
      <c r="A52" s="117"/>
      <c r="B52" s="117"/>
      <c r="C52" s="117"/>
      <c r="D52" s="117"/>
      <c r="E52" s="222"/>
    </row>
    <row r="53" spans="1:5" ht="20.100000000000001" customHeight="1">
      <c r="A53" s="117"/>
      <c r="B53" s="117"/>
      <c r="C53" s="117"/>
      <c r="D53" s="117"/>
      <c r="E53" s="222"/>
    </row>
    <row r="54" spans="1:5" ht="20.100000000000001" customHeight="1">
      <c r="A54" s="117"/>
      <c r="B54" s="117"/>
      <c r="C54" s="117"/>
      <c r="D54" s="117"/>
      <c r="E54" s="222"/>
    </row>
    <row r="55" spans="1:5" ht="20.100000000000001" customHeight="1">
      <c r="A55" s="117"/>
      <c r="B55" s="117"/>
      <c r="C55" s="117"/>
      <c r="D55" s="117"/>
      <c r="E55" s="222"/>
    </row>
    <row r="56" spans="1:5" ht="20.100000000000001" customHeight="1">
      <c r="A56" s="117"/>
      <c r="B56" s="117"/>
      <c r="C56" s="117"/>
      <c r="D56" s="117"/>
      <c r="E56" s="222"/>
    </row>
    <row r="57" spans="1:5" ht="20.100000000000001" customHeight="1">
      <c r="A57" s="117"/>
      <c r="B57" s="117"/>
      <c r="C57" s="117"/>
      <c r="D57" s="117"/>
      <c r="E57" s="222"/>
    </row>
    <row r="58" spans="1:5" ht="20.100000000000001" customHeight="1">
      <c r="A58" s="117"/>
      <c r="B58" s="117"/>
      <c r="C58" s="117"/>
      <c r="D58" s="117"/>
      <c r="E58" s="222"/>
    </row>
    <row r="59" spans="1:5" ht="20.100000000000001" customHeight="1">
      <c r="A59" s="117"/>
      <c r="B59" s="117"/>
      <c r="C59" s="117"/>
      <c r="D59" s="117"/>
      <c r="E59" s="222"/>
    </row>
    <row r="60" spans="1:5" ht="20.100000000000001" customHeight="1">
      <c r="A60" s="222"/>
      <c r="B60" s="222"/>
      <c r="C60" s="222"/>
      <c r="D60" s="222"/>
      <c r="E60" s="222"/>
    </row>
    <row r="61" spans="1:5" ht="20.100000000000001" customHeight="1">
      <c r="A61" s="222"/>
      <c r="B61" s="222"/>
      <c r="C61" s="222"/>
      <c r="D61" s="222"/>
      <c r="E61" s="222"/>
    </row>
    <row r="62" spans="1:5" ht="20.100000000000001" customHeight="1">
      <c r="A62" s="222"/>
      <c r="B62" s="222"/>
      <c r="C62" s="222"/>
      <c r="D62" s="222"/>
      <c r="E62" s="222"/>
    </row>
    <row r="63" spans="1:5" ht="20.100000000000001" customHeight="1">
      <c r="A63" s="222"/>
      <c r="B63" s="222"/>
      <c r="C63" s="222"/>
      <c r="D63" s="222"/>
      <c r="E63" s="222"/>
    </row>
    <row r="64" spans="1:5" ht="20.100000000000001" customHeight="1">
      <c r="A64" s="222"/>
      <c r="B64" s="222"/>
      <c r="C64" s="222"/>
      <c r="D64" s="222"/>
      <c r="E64" s="222"/>
    </row>
    <row r="65" spans="1:5" ht="20.100000000000001" customHeight="1">
      <c r="A65" s="222"/>
      <c r="B65" s="222"/>
      <c r="C65" s="222"/>
      <c r="D65" s="222"/>
      <c r="E65" s="222"/>
    </row>
    <row r="66" spans="1:5" ht="20.100000000000001" customHeight="1">
      <c r="A66" s="222"/>
      <c r="B66" s="222"/>
      <c r="C66" s="222"/>
      <c r="D66" s="222"/>
      <c r="E66" s="222"/>
    </row>
    <row r="67" spans="1:5" ht="20.100000000000001" customHeight="1">
      <c r="A67" s="222"/>
      <c r="B67" s="222"/>
      <c r="C67" s="222"/>
      <c r="D67" s="222"/>
      <c r="E67" s="222"/>
    </row>
    <row r="68" spans="1:5" ht="20.100000000000001" customHeight="1">
      <c r="A68" s="222"/>
      <c r="B68" s="222"/>
      <c r="C68" s="222"/>
      <c r="D68" s="222"/>
      <c r="E68" s="222"/>
    </row>
    <row r="69" spans="1:5" ht="20.100000000000001" customHeight="1">
      <c r="A69" s="222"/>
      <c r="B69" s="222"/>
      <c r="C69" s="222"/>
      <c r="D69" s="222"/>
      <c r="E69" s="222"/>
    </row>
    <row r="70" spans="1:5" ht="20.100000000000001" customHeight="1">
      <c r="A70" s="222"/>
      <c r="B70" s="222"/>
      <c r="C70" s="222"/>
      <c r="D70" s="222"/>
      <c r="E70" s="222"/>
    </row>
    <row r="71" spans="1:5" ht="20.100000000000001" customHeight="1">
      <c r="A71" s="222"/>
      <c r="B71" s="222"/>
      <c r="C71" s="222"/>
      <c r="D71" s="222"/>
      <c r="E71" s="222"/>
    </row>
    <row r="72" spans="1:5" ht="20.100000000000001" customHeight="1">
      <c r="A72" s="222"/>
      <c r="B72" s="222"/>
      <c r="C72" s="222"/>
      <c r="D72" s="222"/>
      <c r="E72" s="222"/>
    </row>
    <row r="73" spans="1:5" ht="20.100000000000001" customHeight="1">
      <c r="A73" s="222"/>
      <c r="B73" s="222"/>
      <c r="C73" s="222"/>
      <c r="D73" s="222"/>
      <c r="E73" s="222"/>
    </row>
    <row r="74" spans="1:5" ht="20.100000000000001" customHeight="1">
      <c r="A74" s="222"/>
      <c r="B74" s="222"/>
      <c r="C74" s="222"/>
      <c r="D74" s="222"/>
      <c r="E74" s="222"/>
    </row>
    <row r="75" spans="1:5" ht="20.100000000000001" customHeight="1">
      <c r="A75" s="222"/>
      <c r="B75" s="222"/>
      <c r="C75" s="222"/>
      <c r="D75" s="222"/>
      <c r="E75" s="22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3.Nong nghiep</vt:lpstr>
      <vt:lpstr>2.IIPthang</vt:lpstr>
      <vt:lpstr>3.SPCNthang</vt:lpstr>
      <vt:lpstr>4.LĐCN</vt:lpstr>
      <vt:lpstr>5. LĐCN_DP</vt:lpstr>
      <vt:lpstr>6</vt:lpstr>
      <vt:lpstr>DN1</vt:lpstr>
      <vt:lpstr>14. DN quay lai hoat dong</vt:lpstr>
      <vt:lpstr>15. DN Ngừng có thời hạn</vt:lpstr>
      <vt:lpstr>16.DN giải thể</vt:lpstr>
      <vt:lpstr>19.VonNSNNthang</vt:lpstr>
      <vt:lpstr>21.DTNN</vt:lpstr>
      <vt:lpstr>22-23.Tongmuc</vt:lpstr>
      <vt:lpstr>24.XK thang</vt:lpstr>
      <vt:lpstr>26.NKthang</vt:lpstr>
      <vt:lpstr>29.CPI</vt:lpstr>
      <vt:lpstr>VT HK</vt:lpstr>
      <vt:lpstr>VT HH</vt:lpstr>
      <vt:lpstr>Khach QT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Nguyễn Thu Oanh</cp:lastModifiedBy>
  <cp:lastPrinted>2020-11-26T06:25:40Z</cp:lastPrinted>
  <dcterms:created xsi:type="dcterms:W3CDTF">2018-08-01T13:07:17Z</dcterms:created>
  <dcterms:modified xsi:type="dcterms:W3CDTF">2020-11-28T06:06:50Z</dcterms:modified>
</cp:coreProperties>
</file>